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ome/Desktop/mallet-files/pyScripts/"/>
    </mc:Choice>
  </mc:AlternateContent>
  <xr:revisionPtr revIDLastSave="0" documentId="8_{D16F5B7D-5713-4A41-A55D-77437B34F22A}" xr6:coauthVersionLast="36" xr6:coauthVersionMax="36" xr10:uidLastSave="{00000000-0000-0000-0000-000000000000}"/>
  <bookViews>
    <workbookView xWindow="1760" yWindow="980" windowWidth="32360" windowHeight="26740" activeTab="4" xr2:uid="{00000000-000D-0000-FFFF-FFFF00000000}"/>
  </bookViews>
  <sheets>
    <sheet name="Sheet1" sheetId="1" r:id="rId1"/>
    <sheet name="Transcript Files" sheetId="2" r:id="rId2"/>
    <sheet name="New List" sheetId="3" r:id="rId3"/>
    <sheet name="Sheet3" sheetId="4" r:id="rId4"/>
    <sheet name="WP Scrape" sheetId="5" r:id="rId5"/>
  </sheets>
  <calcPr calcId="181029"/>
  <fileRecoveryPr repairLoad="1"/>
</workbook>
</file>

<file path=xl/calcChain.xml><?xml version="1.0" encoding="utf-8"?>
<calcChain xmlns="http://schemas.openxmlformats.org/spreadsheetml/2006/main">
  <c r="L2" i="1" l="1"/>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F1" i="5"/>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7" i="4"/>
  <c r="B247"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10" i="4"/>
  <c r="B210"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1" i="4"/>
  <c r="B141" i="4"/>
  <c r="C140" i="4"/>
  <c r="B140" i="4"/>
  <c r="C139" i="4"/>
  <c r="B139" i="4"/>
  <c r="C138" i="4"/>
  <c r="B138" i="4"/>
  <c r="C137" i="4"/>
  <c r="B137" i="4"/>
  <c r="C136" i="4"/>
  <c r="B136" i="4"/>
  <c r="C135" i="4"/>
  <c r="B135" i="4"/>
  <c r="C134" i="4"/>
  <c r="B134" i="4"/>
  <c r="C133" i="4"/>
  <c r="B133"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1" i="4"/>
  <c r="B1" i="4"/>
  <c r="AD1000" i="3"/>
  <c r="AE1000" i="3" s="1"/>
  <c r="P1000" i="3"/>
  <c r="D1000" i="3"/>
  <c r="AD999" i="3"/>
  <c r="AE999" i="3" s="1"/>
  <c r="P999" i="3"/>
  <c r="D999" i="3"/>
  <c r="AD998" i="3"/>
  <c r="AE998" i="3" s="1"/>
  <c r="P998" i="3"/>
  <c r="D998" i="3"/>
  <c r="AD997" i="3"/>
  <c r="AE997" i="3" s="1"/>
  <c r="P997" i="3"/>
  <c r="D997" i="3"/>
  <c r="AD996" i="3"/>
  <c r="AE996" i="3" s="1"/>
  <c r="P996" i="3"/>
  <c r="D996" i="3"/>
  <c r="AD995" i="3"/>
  <c r="AE995" i="3" s="1"/>
  <c r="P995" i="3"/>
  <c r="D995" i="3"/>
  <c r="AD994" i="3"/>
  <c r="AE994" i="3" s="1"/>
  <c r="P994" i="3"/>
  <c r="D994" i="3"/>
  <c r="AD993" i="3"/>
  <c r="AE993" i="3" s="1"/>
  <c r="P993" i="3"/>
  <c r="D993" i="3"/>
  <c r="AD992" i="3"/>
  <c r="AE992" i="3" s="1"/>
  <c r="P992" i="3"/>
  <c r="D992" i="3"/>
  <c r="AD991" i="3"/>
  <c r="AE991" i="3" s="1"/>
  <c r="P991" i="3"/>
  <c r="D991" i="3"/>
  <c r="AD990" i="3"/>
  <c r="AE990" i="3" s="1"/>
  <c r="P990" i="3"/>
  <c r="D990" i="3"/>
  <c r="AD989" i="3"/>
  <c r="AE989" i="3" s="1"/>
  <c r="P989" i="3"/>
  <c r="D989" i="3"/>
  <c r="AD988" i="3"/>
  <c r="AE988" i="3" s="1"/>
  <c r="P988" i="3"/>
  <c r="D988" i="3"/>
  <c r="AD987" i="3"/>
  <c r="AE987" i="3" s="1"/>
  <c r="P987" i="3"/>
  <c r="D987" i="3"/>
  <c r="AD986" i="3"/>
  <c r="AE986" i="3" s="1"/>
  <c r="P986" i="3"/>
  <c r="D986" i="3"/>
  <c r="AD985" i="3"/>
  <c r="AE985" i="3" s="1"/>
  <c r="P985" i="3"/>
  <c r="D985" i="3"/>
  <c r="AD984" i="3"/>
  <c r="AE984" i="3" s="1"/>
  <c r="P984" i="3"/>
  <c r="D984" i="3"/>
  <c r="AD983" i="3"/>
  <c r="AE983" i="3" s="1"/>
  <c r="P983" i="3"/>
  <c r="D983" i="3"/>
  <c r="AD982" i="3"/>
  <c r="AE982" i="3" s="1"/>
  <c r="P982" i="3"/>
  <c r="D982" i="3"/>
  <c r="AD981" i="3"/>
  <c r="AE981" i="3" s="1"/>
  <c r="P981" i="3"/>
  <c r="D981" i="3"/>
  <c r="AD980" i="3"/>
  <c r="AE980" i="3" s="1"/>
  <c r="P980" i="3"/>
  <c r="D980" i="3"/>
  <c r="AD979" i="3"/>
  <c r="AE979" i="3" s="1"/>
  <c r="P979" i="3"/>
  <c r="D979" i="3"/>
  <c r="AD978" i="3"/>
  <c r="AE978" i="3" s="1"/>
  <c r="P978" i="3"/>
  <c r="D978" i="3"/>
  <c r="AD977" i="3"/>
  <c r="AE977" i="3" s="1"/>
  <c r="P977" i="3"/>
  <c r="D977" i="3"/>
  <c r="AD976" i="3"/>
  <c r="AE976" i="3" s="1"/>
  <c r="P976" i="3"/>
  <c r="D976" i="3"/>
  <c r="AD975" i="3"/>
  <c r="AE975" i="3" s="1"/>
  <c r="P975" i="3"/>
  <c r="D975" i="3"/>
  <c r="AD974" i="3"/>
  <c r="AE974" i="3" s="1"/>
  <c r="P974" i="3"/>
  <c r="D974" i="3"/>
  <c r="AD973" i="3"/>
  <c r="AE973" i="3" s="1"/>
  <c r="P973" i="3"/>
  <c r="D973" i="3"/>
  <c r="AD972" i="3"/>
  <c r="AE972" i="3" s="1"/>
  <c r="P972" i="3"/>
  <c r="D972" i="3"/>
  <c r="AD971" i="3"/>
  <c r="AE971" i="3" s="1"/>
  <c r="P971" i="3"/>
  <c r="D971" i="3"/>
  <c r="AD970" i="3"/>
  <c r="AE970" i="3" s="1"/>
  <c r="P970" i="3"/>
  <c r="D970" i="3"/>
  <c r="AD969" i="3"/>
  <c r="AE969" i="3" s="1"/>
  <c r="P969" i="3"/>
  <c r="D969" i="3"/>
  <c r="AD968" i="3"/>
  <c r="AE968" i="3" s="1"/>
  <c r="P968" i="3"/>
  <c r="D968" i="3"/>
  <c r="AD967" i="3"/>
  <c r="AE967" i="3" s="1"/>
  <c r="P967" i="3"/>
  <c r="D967" i="3"/>
  <c r="AD966" i="3"/>
  <c r="AE966" i="3" s="1"/>
  <c r="P966" i="3"/>
  <c r="D966" i="3"/>
  <c r="AD965" i="3"/>
  <c r="AE965" i="3" s="1"/>
  <c r="P965" i="3"/>
  <c r="D965" i="3"/>
  <c r="AD964" i="3"/>
  <c r="AE964" i="3" s="1"/>
  <c r="P964" i="3"/>
  <c r="D964" i="3"/>
  <c r="AD963" i="3"/>
  <c r="AE963" i="3" s="1"/>
  <c r="P963" i="3"/>
  <c r="D963" i="3"/>
  <c r="AD962" i="3"/>
  <c r="AE962" i="3" s="1"/>
  <c r="P962" i="3"/>
  <c r="D962" i="3"/>
  <c r="AD961" i="3"/>
  <c r="AE961" i="3" s="1"/>
  <c r="P961" i="3"/>
  <c r="D961" i="3"/>
  <c r="AD960" i="3"/>
  <c r="AE960" i="3" s="1"/>
  <c r="P960" i="3"/>
  <c r="D960" i="3"/>
  <c r="AD959" i="3"/>
  <c r="AE959" i="3" s="1"/>
  <c r="P959" i="3"/>
  <c r="D959" i="3"/>
  <c r="AD958" i="3"/>
  <c r="AE958" i="3" s="1"/>
  <c r="P958" i="3"/>
  <c r="D958" i="3"/>
  <c r="AD957" i="3"/>
  <c r="AE957" i="3" s="1"/>
  <c r="P957" i="3"/>
  <c r="D957" i="3"/>
  <c r="AD956" i="3"/>
  <c r="AE956" i="3" s="1"/>
  <c r="P956" i="3"/>
  <c r="D956" i="3"/>
  <c r="AD955" i="3"/>
  <c r="AE955" i="3" s="1"/>
  <c r="P955" i="3"/>
  <c r="D955" i="3"/>
  <c r="AD954" i="3"/>
  <c r="AE954" i="3" s="1"/>
  <c r="P954" i="3"/>
  <c r="D954" i="3"/>
  <c r="AD953" i="3"/>
  <c r="AE953" i="3" s="1"/>
  <c r="P953" i="3"/>
  <c r="D953" i="3"/>
  <c r="AD952" i="3"/>
  <c r="AE952" i="3" s="1"/>
  <c r="P952" i="3"/>
  <c r="D952" i="3"/>
  <c r="AD951" i="3"/>
  <c r="AE951" i="3" s="1"/>
  <c r="P951" i="3"/>
  <c r="D951" i="3"/>
  <c r="AD950" i="3"/>
  <c r="AE950" i="3" s="1"/>
  <c r="P950" i="3"/>
  <c r="D950" i="3"/>
  <c r="AD949" i="3"/>
  <c r="AE949" i="3" s="1"/>
  <c r="P949" i="3"/>
  <c r="D949" i="3"/>
  <c r="AD948" i="3"/>
  <c r="AE948" i="3" s="1"/>
  <c r="P948" i="3"/>
  <c r="D948" i="3"/>
  <c r="AD947" i="3"/>
  <c r="AE947" i="3" s="1"/>
  <c r="P947" i="3"/>
  <c r="D947" i="3"/>
  <c r="AD946" i="3"/>
  <c r="AE946" i="3" s="1"/>
  <c r="P946" i="3"/>
  <c r="D946" i="3"/>
  <c r="AD945" i="3"/>
  <c r="AE945" i="3" s="1"/>
  <c r="P945" i="3"/>
  <c r="D945" i="3"/>
  <c r="AD944" i="3"/>
  <c r="AE944" i="3" s="1"/>
  <c r="P944" i="3"/>
  <c r="D944" i="3"/>
  <c r="AD943" i="3"/>
  <c r="AE943" i="3" s="1"/>
  <c r="P943" i="3"/>
  <c r="D943" i="3"/>
  <c r="AD942" i="3"/>
  <c r="AE942" i="3" s="1"/>
  <c r="P942" i="3"/>
  <c r="D942" i="3"/>
  <c r="AD941" i="3"/>
  <c r="AE941" i="3" s="1"/>
  <c r="P941" i="3"/>
  <c r="D941" i="3"/>
  <c r="AD940" i="3"/>
  <c r="AE940" i="3" s="1"/>
  <c r="P940" i="3"/>
  <c r="D940" i="3"/>
  <c r="AD939" i="3"/>
  <c r="AE939" i="3" s="1"/>
  <c r="P939" i="3"/>
  <c r="D939" i="3"/>
  <c r="AD938" i="3"/>
  <c r="AE938" i="3" s="1"/>
  <c r="P938" i="3"/>
  <c r="D938" i="3"/>
  <c r="AD937" i="3"/>
  <c r="AE937" i="3" s="1"/>
  <c r="P937" i="3"/>
  <c r="D937" i="3"/>
  <c r="AD936" i="3"/>
  <c r="AE936" i="3" s="1"/>
  <c r="P936" i="3"/>
  <c r="D936" i="3"/>
  <c r="AD935" i="3"/>
  <c r="AE935" i="3" s="1"/>
  <c r="P935" i="3"/>
  <c r="D935" i="3"/>
  <c r="AD934" i="3"/>
  <c r="AE934" i="3" s="1"/>
  <c r="P934" i="3"/>
  <c r="D934" i="3"/>
  <c r="AD933" i="3"/>
  <c r="AE933" i="3" s="1"/>
  <c r="P933" i="3"/>
  <c r="D933" i="3"/>
  <c r="AD932" i="3"/>
  <c r="AE932" i="3" s="1"/>
  <c r="P932" i="3"/>
  <c r="D932" i="3"/>
  <c r="AD931" i="3"/>
  <c r="AE931" i="3" s="1"/>
  <c r="P931" i="3"/>
  <c r="D931" i="3"/>
  <c r="AD930" i="3"/>
  <c r="AE930" i="3" s="1"/>
  <c r="P930" i="3"/>
  <c r="D930" i="3"/>
  <c r="AD929" i="3"/>
  <c r="AE929" i="3" s="1"/>
  <c r="P929" i="3"/>
  <c r="D929" i="3"/>
  <c r="AD928" i="3"/>
  <c r="AE928" i="3" s="1"/>
  <c r="P928" i="3"/>
  <c r="D928" i="3"/>
  <c r="AD927" i="3"/>
  <c r="AE927" i="3" s="1"/>
  <c r="P927" i="3"/>
  <c r="D927" i="3"/>
  <c r="AD926" i="3"/>
  <c r="AE926" i="3" s="1"/>
  <c r="P926" i="3"/>
  <c r="D926" i="3"/>
  <c r="AD925" i="3"/>
  <c r="AE925" i="3" s="1"/>
  <c r="P925" i="3"/>
  <c r="D925" i="3"/>
  <c r="AD924" i="3"/>
  <c r="AE924" i="3" s="1"/>
  <c r="P924" i="3"/>
  <c r="D924" i="3"/>
  <c r="AD923" i="3"/>
  <c r="AE923" i="3" s="1"/>
  <c r="P923" i="3"/>
  <c r="D923" i="3"/>
  <c r="AD922" i="3"/>
  <c r="AE922" i="3" s="1"/>
  <c r="P922" i="3"/>
  <c r="D922" i="3"/>
  <c r="AD921" i="3"/>
  <c r="AE921" i="3" s="1"/>
  <c r="P921" i="3"/>
  <c r="D921" i="3"/>
  <c r="AD920" i="3"/>
  <c r="AE920" i="3" s="1"/>
  <c r="P920" i="3"/>
  <c r="D920" i="3"/>
  <c r="AD919" i="3"/>
  <c r="AE919" i="3" s="1"/>
  <c r="P919" i="3"/>
  <c r="D919" i="3"/>
  <c r="AD918" i="3"/>
  <c r="AE918" i="3" s="1"/>
  <c r="P918" i="3"/>
  <c r="D918" i="3"/>
  <c r="AD917" i="3"/>
  <c r="AE917" i="3" s="1"/>
  <c r="P917" i="3"/>
  <c r="D917" i="3"/>
  <c r="AD916" i="3"/>
  <c r="AE916" i="3" s="1"/>
  <c r="P916" i="3"/>
  <c r="D916" i="3"/>
  <c r="AD915" i="3"/>
  <c r="AE915" i="3" s="1"/>
  <c r="P915" i="3"/>
  <c r="D915" i="3"/>
  <c r="AD914" i="3"/>
  <c r="AE914" i="3" s="1"/>
  <c r="P914" i="3"/>
  <c r="D914" i="3"/>
  <c r="AD913" i="3"/>
  <c r="AE913" i="3" s="1"/>
  <c r="P913" i="3"/>
  <c r="D913" i="3"/>
  <c r="AD912" i="3"/>
  <c r="AE912" i="3" s="1"/>
  <c r="P912" i="3"/>
  <c r="D912" i="3"/>
  <c r="AD911" i="3"/>
  <c r="AE911" i="3" s="1"/>
  <c r="P911" i="3"/>
  <c r="D911" i="3"/>
  <c r="AD910" i="3"/>
  <c r="AE910" i="3" s="1"/>
  <c r="P910" i="3"/>
  <c r="D910" i="3"/>
  <c r="AD909" i="3"/>
  <c r="AE909" i="3" s="1"/>
  <c r="P909" i="3"/>
  <c r="D909" i="3"/>
  <c r="AD908" i="3"/>
  <c r="AE908" i="3" s="1"/>
  <c r="P908" i="3"/>
  <c r="D908" i="3"/>
  <c r="AD907" i="3"/>
  <c r="AE907" i="3" s="1"/>
  <c r="P907" i="3"/>
  <c r="D907" i="3"/>
  <c r="AD906" i="3"/>
  <c r="AE906" i="3" s="1"/>
  <c r="P906" i="3"/>
  <c r="D906" i="3"/>
  <c r="AD905" i="3"/>
  <c r="AE905" i="3" s="1"/>
  <c r="P905" i="3"/>
  <c r="D905" i="3"/>
  <c r="AD904" i="3"/>
  <c r="AE904" i="3" s="1"/>
  <c r="P904" i="3"/>
  <c r="D904" i="3"/>
  <c r="AD903" i="3"/>
  <c r="AE903" i="3" s="1"/>
  <c r="P903" i="3"/>
  <c r="D903" i="3"/>
  <c r="AD902" i="3"/>
  <c r="AE902" i="3" s="1"/>
  <c r="P902" i="3"/>
  <c r="D902" i="3"/>
  <c r="AD901" i="3"/>
  <c r="AE901" i="3" s="1"/>
  <c r="P901" i="3"/>
  <c r="D901" i="3"/>
  <c r="AD900" i="3"/>
  <c r="AE900" i="3" s="1"/>
  <c r="P900" i="3"/>
  <c r="D900" i="3"/>
  <c r="AD899" i="3"/>
  <c r="AE899" i="3" s="1"/>
  <c r="P899" i="3"/>
  <c r="D899" i="3"/>
  <c r="AD898" i="3"/>
  <c r="AE898" i="3" s="1"/>
  <c r="P898" i="3"/>
  <c r="D898" i="3"/>
  <c r="AD897" i="3"/>
  <c r="AE897" i="3" s="1"/>
  <c r="P897" i="3"/>
  <c r="D897" i="3"/>
  <c r="AD896" i="3"/>
  <c r="AE896" i="3" s="1"/>
  <c r="P896" i="3"/>
  <c r="D896" i="3"/>
  <c r="AD895" i="3"/>
  <c r="AE895" i="3" s="1"/>
  <c r="P895" i="3"/>
  <c r="D895" i="3"/>
  <c r="AD894" i="3"/>
  <c r="AE894" i="3" s="1"/>
  <c r="P894" i="3"/>
  <c r="D894" i="3"/>
  <c r="AD893" i="3"/>
  <c r="AE893" i="3" s="1"/>
  <c r="P893" i="3"/>
  <c r="D893" i="3"/>
  <c r="AD892" i="3"/>
  <c r="AE892" i="3" s="1"/>
  <c r="P892" i="3"/>
  <c r="D892" i="3"/>
  <c r="AD891" i="3"/>
  <c r="AE891" i="3" s="1"/>
  <c r="P891" i="3"/>
  <c r="D891" i="3"/>
  <c r="AD890" i="3"/>
  <c r="AE890" i="3" s="1"/>
  <c r="P890" i="3"/>
  <c r="D890" i="3"/>
  <c r="AD889" i="3"/>
  <c r="AE889" i="3" s="1"/>
  <c r="P889" i="3"/>
  <c r="D889" i="3"/>
  <c r="AD888" i="3"/>
  <c r="AE888" i="3" s="1"/>
  <c r="P888" i="3"/>
  <c r="D888" i="3"/>
  <c r="AD887" i="3"/>
  <c r="AE887" i="3" s="1"/>
  <c r="P887" i="3"/>
  <c r="D887" i="3"/>
  <c r="AD886" i="3"/>
  <c r="AE886" i="3" s="1"/>
  <c r="P886" i="3"/>
  <c r="D886" i="3"/>
  <c r="AD885" i="3"/>
  <c r="AE885" i="3" s="1"/>
  <c r="P885" i="3"/>
  <c r="D885" i="3"/>
  <c r="AD884" i="3"/>
  <c r="AE884" i="3" s="1"/>
  <c r="P884" i="3"/>
  <c r="D884" i="3"/>
  <c r="AD883" i="3"/>
  <c r="AE883" i="3" s="1"/>
  <c r="P883" i="3"/>
  <c r="D883" i="3"/>
  <c r="AD882" i="3"/>
  <c r="AE882" i="3" s="1"/>
  <c r="P882" i="3"/>
  <c r="D882" i="3"/>
  <c r="AD881" i="3"/>
  <c r="AE881" i="3" s="1"/>
  <c r="P881" i="3"/>
  <c r="D881" i="3"/>
  <c r="AD880" i="3"/>
  <c r="AE880" i="3" s="1"/>
  <c r="P880" i="3"/>
  <c r="D880" i="3"/>
  <c r="AD879" i="3"/>
  <c r="AE879" i="3" s="1"/>
  <c r="P879" i="3"/>
  <c r="D879" i="3"/>
  <c r="AD878" i="3"/>
  <c r="AE878" i="3" s="1"/>
  <c r="P878" i="3"/>
  <c r="D878" i="3"/>
  <c r="AD877" i="3"/>
  <c r="AE877" i="3" s="1"/>
  <c r="P877" i="3"/>
  <c r="D877" i="3"/>
  <c r="AD876" i="3"/>
  <c r="AE876" i="3" s="1"/>
  <c r="P876" i="3"/>
  <c r="D876" i="3"/>
  <c r="AD875" i="3"/>
  <c r="AE875" i="3" s="1"/>
  <c r="P875" i="3"/>
  <c r="D875" i="3"/>
  <c r="AD874" i="3"/>
  <c r="AE874" i="3" s="1"/>
  <c r="P874" i="3"/>
  <c r="D874" i="3"/>
  <c r="AD873" i="3"/>
  <c r="AE873" i="3" s="1"/>
  <c r="P873" i="3"/>
  <c r="D873" i="3"/>
  <c r="AD872" i="3"/>
  <c r="AE872" i="3" s="1"/>
  <c r="P872" i="3"/>
  <c r="D872" i="3"/>
  <c r="AD871" i="3"/>
  <c r="AE871" i="3" s="1"/>
  <c r="P871" i="3"/>
  <c r="D871" i="3"/>
  <c r="AD870" i="3"/>
  <c r="AE870" i="3" s="1"/>
  <c r="P870" i="3"/>
  <c r="D870" i="3"/>
  <c r="AD869" i="3"/>
  <c r="AE869" i="3" s="1"/>
  <c r="P869" i="3"/>
  <c r="D869" i="3"/>
  <c r="AD868" i="3"/>
  <c r="AE868" i="3" s="1"/>
  <c r="P868" i="3"/>
  <c r="D868" i="3"/>
  <c r="AD867" i="3"/>
  <c r="AE867" i="3" s="1"/>
  <c r="P867" i="3"/>
  <c r="D867" i="3"/>
  <c r="AD866" i="3"/>
  <c r="AE866" i="3" s="1"/>
  <c r="P866" i="3"/>
  <c r="D866" i="3"/>
  <c r="AD865" i="3"/>
  <c r="AE865" i="3" s="1"/>
  <c r="P865" i="3"/>
  <c r="D865" i="3"/>
  <c r="AD864" i="3"/>
  <c r="AE864" i="3" s="1"/>
  <c r="P864" i="3"/>
  <c r="D864" i="3"/>
  <c r="AD863" i="3"/>
  <c r="AE863" i="3" s="1"/>
  <c r="P863" i="3"/>
  <c r="D863" i="3"/>
  <c r="AD862" i="3"/>
  <c r="AE862" i="3" s="1"/>
  <c r="P862" i="3"/>
  <c r="D862" i="3"/>
  <c r="AD861" i="3"/>
  <c r="AE861" i="3" s="1"/>
  <c r="P861" i="3"/>
  <c r="D861" i="3"/>
  <c r="AD860" i="3"/>
  <c r="AE860" i="3" s="1"/>
  <c r="P860" i="3"/>
  <c r="D860" i="3"/>
  <c r="AD859" i="3"/>
  <c r="AE859" i="3" s="1"/>
  <c r="P859" i="3"/>
  <c r="D859" i="3"/>
  <c r="AD858" i="3"/>
  <c r="AE858" i="3" s="1"/>
  <c r="P858" i="3"/>
  <c r="D858" i="3"/>
  <c r="AD857" i="3"/>
  <c r="AE857" i="3" s="1"/>
  <c r="P857" i="3"/>
  <c r="D857" i="3"/>
  <c r="AD856" i="3"/>
  <c r="AE856" i="3" s="1"/>
  <c r="P856" i="3"/>
  <c r="D856" i="3"/>
  <c r="AD855" i="3"/>
  <c r="AE855" i="3" s="1"/>
  <c r="P855" i="3"/>
  <c r="D855" i="3"/>
  <c r="AD854" i="3"/>
  <c r="AE854" i="3" s="1"/>
  <c r="P854" i="3"/>
  <c r="D854" i="3"/>
  <c r="AD853" i="3"/>
  <c r="AE853" i="3" s="1"/>
  <c r="P853" i="3"/>
  <c r="D853" i="3"/>
  <c r="AD852" i="3"/>
  <c r="AE852" i="3" s="1"/>
  <c r="P852" i="3"/>
  <c r="D852" i="3"/>
  <c r="AD851" i="3"/>
  <c r="AE851" i="3" s="1"/>
  <c r="P851" i="3"/>
  <c r="D851" i="3"/>
  <c r="AD850" i="3"/>
  <c r="AE850" i="3" s="1"/>
  <c r="P850" i="3"/>
  <c r="D850" i="3"/>
  <c r="AD849" i="3"/>
  <c r="AE849" i="3" s="1"/>
  <c r="P849" i="3"/>
  <c r="D849" i="3"/>
  <c r="AD848" i="3"/>
  <c r="AE848" i="3" s="1"/>
  <c r="P848" i="3"/>
  <c r="D848" i="3"/>
  <c r="AD847" i="3"/>
  <c r="AE847" i="3" s="1"/>
  <c r="P847" i="3"/>
  <c r="D847" i="3"/>
  <c r="AD846" i="3"/>
  <c r="AE846" i="3" s="1"/>
  <c r="P846" i="3"/>
  <c r="D846" i="3"/>
  <c r="AD845" i="3"/>
  <c r="AE845" i="3" s="1"/>
  <c r="P845" i="3"/>
  <c r="D845" i="3"/>
  <c r="AD844" i="3"/>
  <c r="AE844" i="3" s="1"/>
  <c r="P844" i="3"/>
  <c r="D844" i="3"/>
  <c r="AD843" i="3"/>
  <c r="AE843" i="3" s="1"/>
  <c r="P843" i="3"/>
  <c r="D843" i="3"/>
  <c r="AD842" i="3"/>
  <c r="AE842" i="3" s="1"/>
  <c r="P842" i="3"/>
  <c r="D842" i="3"/>
  <c r="AD841" i="3"/>
  <c r="AE841" i="3" s="1"/>
  <c r="P841" i="3"/>
  <c r="D841" i="3"/>
  <c r="AD840" i="3"/>
  <c r="AE840" i="3" s="1"/>
  <c r="P840" i="3"/>
  <c r="D840" i="3"/>
  <c r="AD839" i="3"/>
  <c r="AE839" i="3" s="1"/>
  <c r="P839" i="3"/>
  <c r="D839" i="3"/>
  <c r="AD838" i="3"/>
  <c r="AE838" i="3" s="1"/>
  <c r="P838" i="3"/>
  <c r="D838" i="3"/>
  <c r="AD837" i="3"/>
  <c r="AE837" i="3" s="1"/>
  <c r="P837" i="3"/>
  <c r="D837" i="3"/>
  <c r="AD836" i="3"/>
  <c r="AE836" i="3" s="1"/>
  <c r="P836" i="3"/>
  <c r="D836" i="3"/>
  <c r="AD835" i="3"/>
  <c r="AE835" i="3" s="1"/>
  <c r="P835" i="3"/>
  <c r="D835" i="3"/>
  <c r="AD834" i="3"/>
  <c r="AE834" i="3" s="1"/>
  <c r="P834" i="3"/>
  <c r="D834" i="3"/>
  <c r="AD833" i="3"/>
  <c r="AE833" i="3" s="1"/>
  <c r="P833" i="3"/>
  <c r="D833" i="3"/>
  <c r="AD832" i="3"/>
  <c r="AE832" i="3" s="1"/>
  <c r="P832" i="3"/>
  <c r="D832" i="3"/>
  <c r="AD831" i="3"/>
  <c r="AE831" i="3" s="1"/>
  <c r="P831" i="3"/>
  <c r="D831" i="3"/>
  <c r="AD830" i="3"/>
  <c r="AE830" i="3" s="1"/>
  <c r="P830" i="3"/>
  <c r="D830" i="3"/>
  <c r="AD829" i="3"/>
  <c r="AE829" i="3" s="1"/>
  <c r="P829" i="3"/>
  <c r="D829" i="3"/>
  <c r="AD828" i="3"/>
  <c r="AE828" i="3" s="1"/>
  <c r="P828" i="3"/>
  <c r="D828" i="3"/>
  <c r="AD827" i="3"/>
  <c r="AE827" i="3" s="1"/>
  <c r="P827" i="3"/>
  <c r="D827" i="3"/>
  <c r="AD826" i="3"/>
  <c r="AE826" i="3" s="1"/>
  <c r="P826" i="3"/>
  <c r="D826" i="3"/>
  <c r="AD825" i="3"/>
  <c r="AE825" i="3" s="1"/>
  <c r="P825" i="3"/>
  <c r="D825" i="3"/>
  <c r="AD824" i="3"/>
  <c r="AE824" i="3" s="1"/>
  <c r="P824" i="3"/>
  <c r="D824" i="3"/>
  <c r="AD823" i="3"/>
  <c r="AE823" i="3" s="1"/>
  <c r="P823" i="3"/>
  <c r="D823" i="3"/>
  <c r="AD822" i="3"/>
  <c r="AE822" i="3" s="1"/>
  <c r="P822" i="3"/>
  <c r="D822" i="3"/>
  <c r="AD821" i="3"/>
  <c r="AE821" i="3" s="1"/>
  <c r="P821" i="3"/>
  <c r="D821" i="3"/>
  <c r="AD820" i="3"/>
  <c r="AE820" i="3" s="1"/>
  <c r="P820" i="3"/>
  <c r="D820" i="3"/>
  <c r="AD819" i="3"/>
  <c r="AE819" i="3" s="1"/>
  <c r="P819" i="3"/>
  <c r="D819" i="3"/>
  <c r="AD818" i="3"/>
  <c r="AE818" i="3" s="1"/>
  <c r="P818" i="3"/>
  <c r="D818" i="3"/>
  <c r="AD817" i="3"/>
  <c r="AE817" i="3" s="1"/>
  <c r="P817" i="3"/>
  <c r="D817" i="3"/>
  <c r="AD816" i="3"/>
  <c r="AE816" i="3" s="1"/>
  <c r="P816" i="3"/>
  <c r="D816" i="3"/>
  <c r="AD815" i="3"/>
  <c r="AE815" i="3" s="1"/>
  <c r="P815" i="3"/>
  <c r="D815" i="3"/>
  <c r="AD814" i="3"/>
  <c r="AE814" i="3" s="1"/>
  <c r="P814" i="3"/>
  <c r="D814" i="3"/>
  <c r="AD813" i="3"/>
  <c r="AE813" i="3" s="1"/>
  <c r="P813" i="3"/>
  <c r="D813" i="3"/>
  <c r="AD812" i="3"/>
  <c r="AE812" i="3" s="1"/>
  <c r="P812" i="3"/>
  <c r="D812" i="3"/>
  <c r="AD811" i="3"/>
  <c r="AE811" i="3" s="1"/>
  <c r="P811" i="3"/>
  <c r="D811" i="3"/>
  <c r="AD810" i="3"/>
  <c r="AE810" i="3" s="1"/>
  <c r="P810" i="3"/>
  <c r="D810" i="3"/>
  <c r="AD809" i="3"/>
  <c r="AE809" i="3" s="1"/>
  <c r="P809" i="3"/>
  <c r="D809" i="3"/>
  <c r="AD808" i="3"/>
  <c r="AE808" i="3" s="1"/>
  <c r="P808" i="3"/>
  <c r="D808" i="3"/>
  <c r="AD807" i="3"/>
  <c r="AE807" i="3" s="1"/>
  <c r="P807" i="3"/>
  <c r="D807" i="3"/>
  <c r="AD806" i="3"/>
  <c r="AE806" i="3" s="1"/>
  <c r="P806" i="3"/>
  <c r="D806" i="3"/>
  <c r="AD805" i="3"/>
  <c r="AE805" i="3" s="1"/>
  <c r="P805" i="3"/>
  <c r="D805" i="3"/>
  <c r="AD804" i="3"/>
  <c r="AE804" i="3" s="1"/>
  <c r="P804" i="3"/>
  <c r="D804" i="3"/>
  <c r="AD803" i="3"/>
  <c r="AE803" i="3" s="1"/>
  <c r="P803" i="3"/>
  <c r="D803" i="3"/>
  <c r="AD802" i="3"/>
  <c r="AE802" i="3" s="1"/>
  <c r="P802" i="3"/>
  <c r="D802" i="3"/>
  <c r="AD801" i="3"/>
  <c r="AE801" i="3" s="1"/>
  <c r="P801" i="3"/>
  <c r="D801" i="3"/>
  <c r="AD800" i="3"/>
  <c r="AE800" i="3" s="1"/>
  <c r="P800" i="3"/>
  <c r="D800" i="3"/>
  <c r="AD799" i="3"/>
  <c r="AE799" i="3" s="1"/>
  <c r="P799" i="3"/>
  <c r="D799" i="3"/>
  <c r="AD798" i="3"/>
  <c r="AE798" i="3" s="1"/>
  <c r="P798" i="3"/>
  <c r="D798" i="3"/>
  <c r="AD797" i="3"/>
  <c r="AE797" i="3" s="1"/>
  <c r="P797" i="3"/>
  <c r="D797" i="3"/>
  <c r="AD796" i="3"/>
  <c r="AE796" i="3" s="1"/>
  <c r="P796" i="3"/>
  <c r="D796" i="3"/>
  <c r="AD795" i="3"/>
  <c r="AE795" i="3" s="1"/>
  <c r="P795" i="3"/>
  <c r="D795" i="3"/>
  <c r="AD794" i="3"/>
  <c r="AE794" i="3" s="1"/>
  <c r="P794" i="3"/>
  <c r="D794" i="3"/>
  <c r="AD793" i="3"/>
  <c r="AE793" i="3" s="1"/>
  <c r="P793" i="3"/>
  <c r="D793" i="3"/>
  <c r="AD792" i="3"/>
  <c r="AE792" i="3" s="1"/>
  <c r="P792" i="3"/>
  <c r="D792" i="3"/>
  <c r="AD791" i="3"/>
  <c r="AE791" i="3" s="1"/>
  <c r="P791" i="3"/>
  <c r="D791" i="3"/>
  <c r="AD790" i="3"/>
  <c r="AE790" i="3" s="1"/>
  <c r="P790" i="3"/>
  <c r="D790" i="3"/>
  <c r="AD789" i="3"/>
  <c r="AE789" i="3" s="1"/>
  <c r="P789" i="3"/>
  <c r="D789" i="3"/>
  <c r="AD788" i="3"/>
  <c r="AE788" i="3" s="1"/>
  <c r="P788" i="3"/>
  <c r="D788" i="3"/>
  <c r="AD787" i="3"/>
  <c r="AE787" i="3" s="1"/>
  <c r="P787" i="3"/>
  <c r="D787" i="3"/>
  <c r="AD786" i="3"/>
  <c r="AE786" i="3" s="1"/>
  <c r="P786" i="3"/>
  <c r="D786" i="3"/>
  <c r="AD785" i="3"/>
  <c r="AE785" i="3" s="1"/>
  <c r="P785" i="3"/>
  <c r="D785" i="3"/>
  <c r="AD784" i="3"/>
  <c r="AE784" i="3" s="1"/>
  <c r="P784" i="3"/>
  <c r="D784" i="3"/>
  <c r="AD783" i="3"/>
  <c r="AE783" i="3" s="1"/>
  <c r="P783" i="3"/>
  <c r="D783" i="3"/>
  <c r="AD782" i="3"/>
  <c r="AE782" i="3" s="1"/>
  <c r="P782" i="3"/>
  <c r="D782" i="3"/>
  <c r="AD781" i="3"/>
  <c r="AE781" i="3" s="1"/>
  <c r="P781" i="3"/>
  <c r="D781" i="3"/>
  <c r="AD780" i="3"/>
  <c r="AE780" i="3" s="1"/>
  <c r="P780" i="3"/>
  <c r="D780" i="3"/>
  <c r="AD779" i="3"/>
  <c r="AE779" i="3" s="1"/>
  <c r="P779" i="3"/>
  <c r="D779" i="3"/>
  <c r="AD778" i="3"/>
  <c r="AE778" i="3" s="1"/>
  <c r="P778" i="3"/>
  <c r="D778" i="3"/>
  <c r="AD777" i="3"/>
  <c r="AE777" i="3" s="1"/>
  <c r="P777" i="3"/>
  <c r="D777" i="3"/>
  <c r="AD776" i="3"/>
  <c r="AE776" i="3" s="1"/>
  <c r="P776" i="3"/>
  <c r="D776" i="3"/>
  <c r="AD775" i="3"/>
  <c r="AE775" i="3" s="1"/>
  <c r="P775" i="3"/>
  <c r="D775" i="3"/>
  <c r="AD774" i="3"/>
  <c r="AE774" i="3" s="1"/>
  <c r="P774" i="3"/>
  <c r="D774" i="3"/>
  <c r="AD773" i="3"/>
  <c r="AE773" i="3" s="1"/>
  <c r="P773" i="3"/>
  <c r="D773" i="3"/>
  <c r="AD772" i="3"/>
  <c r="AE772" i="3" s="1"/>
  <c r="P772" i="3"/>
  <c r="D772" i="3"/>
  <c r="AD771" i="3"/>
  <c r="AE771" i="3" s="1"/>
  <c r="P771" i="3"/>
  <c r="D771" i="3"/>
  <c r="AD770" i="3"/>
  <c r="AE770" i="3" s="1"/>
  <c r="P770" i="3"/>
  <c r="D770" i="3"/>
  <c r="AD769" i="3"/>
  <c r="AE769" i="3" s="1"/>
  <c r="P769" i="3"/>
  <c r="D769" i="3"/>
  <c r="AD768" i="3"/>
  <c r="AE768" i="3" s="1"/>
  <c r="P768" i="3"/>
  <c r="D768" i="3"/>
  <c r="AD767" i="3"/>
  <c r="AE767" i="3" s="1"/>
  <c r="P767" i="3"/>
  <c r="D767" i="3"/>
  <c r="AD766" i="3"/>
  <c r="AE766" i="3" s="1"/>
  <c r="P766" i="3"/>
  <c r="D766" i="3"/>
  <c r="AD765" i="3"/>
  <c r="AE765" i="3" s="1"/>
  <c r="P765" i="3"/>
  <c r="D765" i="3"/>
  <c r="AD764" i="3"/>
  <c r="AE764" i="3" s="1"/>
  <c r="P764" i="3"/>
  <c r="D764" i="3"/>
  <c r="AD763" i="3"/>
  <c r="AE763" i="3" s="1"/>
  <c r="P763" i="3"/>
  <c r="D763" i="3"/>
  <c r="AD762" i="3"/>
  <c r="AE762" i="3" s="1"/>
  <c r="P762" i="3"/>
  <c r="D762" i="3"/>
  <c r="AD761" i="3"/>
  <c r="AE761" i="3" s="1"/>
  <c r="P761" i="3"/>
  <c r="D761" i="3"/>
  <c r="AD760" i="3"/>
  <c r="AE760" i="3" s="1"/>
  <c r="P760" i="3"/>
  <c r="D760" i="3"/>
  <c r="AD759" i="3"/>
  <c r="AE759" i="3" s="1"/>
  <c r="P759" i="3"/>
  <c r="D759" i="3"/>
  <c r="AD758" i="3"/>
  <c r="AE758" i="3" s="1"/>
  <c r="P758" i="3"/>
  <c r="D758" i="3"/>
  <c r="AD757" i="3"/>
  <c r="AE757" i="3" s="1"/>
  <c r="P757" i="3"/>
  <c r="D757" i="3"/>
  <c r="AD756" i="3"/>
  <c r="AE756" i="3" s="1"/>
  <c r="P756" i="3"/>
  <c r="D756" i="3"/>
  <c r="AD755" i="3"/>
  <c r="AE755" i="3" s="1"/>
  <c r="P755" i="3"/>
  <c r="D755" i="3"/>
  <c r="AD754" i="3"/>
  <c r="AE754" i="3" s="1"/>
  <c r="P754" i="3"/>
  <c r="D754" i="3"/>
  <c r="AD753" i="3"/>
  <c r="AE753" i="3" s="1"/>
  <c r="P753" i="3"/>
  <c r="D753" i="3"/>
  <c r="AD752" i="3"/>
  <c r="AE752" i="3" s="1"/>
  <c r="P752" i="3"/>
  <c r="D752" i="3"/>
  <c r="AD751" i="3"/>
  <c r="AE751" i="3" s="1"/>
  <c r="P751" i="3"/>
  <c r="D751" i="3"/>
  <c r="AD750" i="3"/>
  <c r="AE750" i="3" s="1"/>
  <c r="P750" i="3"/>
  <c r="D750" i="3"/>
  <c r="AD749" i="3"/>
  <c r="AE749" i="3" s="1"/>
  <c r="P749" i="3"/>
  <c r="D749" i="3"/>
  <c r="AD748" i="3"/>
  <c r="AE748" i="3" s="1"/>
  <c r="P748" i="3"/>
  <c r="D748" i="3"/>
  <c r="AD747" i="3"/>
  <c r="AE747" i="3" s="1"/>
  <c r="P747" i="3"/>
  <c r="D747" i="3"/>
  <c r="AD746" i="3"/>
  <c r="AE746" i="3" s="1"/>
  <c r="P746" i="3"/>
  <c r="D746" i="3"/>
  <c r="AD745" i="3"/>
  <c r="AE745" i="3" s="1"/>
  <c r="P745" i="3"/>
  <c r="D745" i="3"/>
  <c r="AD744" i="3"/>
  <c r="AE744" i="3" s="1"/>
  <c r="P744" i="3"/>
  <c r="D744" i="3"/>
  <c r="AD743" i="3"/>
  <c r="AE743" i="3" s="1"/>
  <c r="P743" i="3"/>
  <c r="D743" i="3"/>
  <c r="AD742" i="3"/>
  <c r="AE742" i="3" s="1"/>
  <c r="P742" i="3"/>
  <c r="D742" i="3"/>
  <c r="AD741" i="3"/>
  <c r="AE741" i="3" s="1"/>
  <c r="P741" i="3"/>
  <c r="D741" i="3"/>
  <c r="AD740" i="3"/>
  <c r="AE740" i="3" s="1"/>
  <c r="P740" i="3"/>
  <c r="D740" i="3"/>
  <c r="AD739" i="3"/>
  <c r="AE739" i="3" s="1"/>
  <c r="P739" i="3"/>
  <c r="D739" i="3"/>
  <c r="AD738" i="3"/>
  <c r="AE738" i="3" s="1"/>
  <c r="P738" i="3"/>
  <c r="D738" i="3"/>
  <c r="AD737" i="3"/>
  <c r="AE737" i="3" s="1"/>
  <c r="P737" i="3"/>
  <c r="D737" i="3"/>
  <c r="AD736" i="3"/>
  <c r="AE736" i="3" s="1"/>
  <c r="P736" i="3"/>
  <c r="D736" i="3"/>
  <c r="AD735" i="3"/>
  <c r="AE735" i="3" s="1"/>
  <c r="P735" i="3"/>
  <c r="D735" i="3"/>
  <c r="AD734" i="3"/>
  <c r="AE734" i="3" s="1"/>
  <c r="P734" i="3"/>
  <c r="D734" i="3"/>
  <c r="AD733" i="3"/>
  <c r="AE733" i="3" s="1"/>
  <c r="P733" i="3"/>
  <c r="D733" i="3"/>
  <c r="AD732" i="3"/>
  <c r="AE732" i="3" s="1"/>
  <c r="P732" i="3"/>
  <c r="D732" i="3"/>
  <c r="AD731" i="3"/>
  <c r="AE731" i="3" s="1"/>
  <c r="P731" i="3"/>
  <c r="D731" i="3"/>
  <c r="AD730" i="3"/>
  <c r="AE730" i="3" s="1"/>
  <c r="P730" i="3"/>
  <c r="D730" i="3"/>
  <c r="AD729" i="3"/>
  <c r="AE729" i="3" s="1"/>
  <c r="P729" i="3"/>
  <c r="D729" i="3"/>
  <c r="AD728" i="3"/>
  <c r="AE728" i="3" s="1"/>
  <c r="P728" i="3"/>
  <c r="D728" i="3"/>
  <c r="AD727" i="3"/>
  <c r="AE727" i="3" s="1"/>
  <c r="P727" i="3"/>
  <c r="D727" i="3"/>
  <c r="AD726" i="3"/>
  <c r="AE726" i="3" s="1"/>
  <c r="P726" i="3"/>
  <c r="D726" i="3"/>
  <c r="AD725" i="3"/>
  <c r="AE725" i="3" s="1"/>
  <c r="P725" i="3"/>
  <c r="D725" i="3"/>
  <c r="AD724" i="3"/>
  <c r="AE724" i="3" s="1"/>
  <c r="P724" i="3"/>
  <c r="D724" i="3"/>
  <c r="AD723" i="3"/>
  <c r="AE723" i="3" s="1"/>
  <c r="P723" i="3"/>
  <c r="D723" i="3"/>
  <c r="AD722" i="3"/>
  <c r="AE722" i="3" s="1"/>
  <c r="P722" i="3"/>
  <c r="D722" i="3"/>
  <c r="AD721" i="3"/>
  <c r="AE721" i="3" s="1"/>
  <c r="P721" i="3"/>
  <c r="D721" i="3"/>
  <c r="AD720" i="3"/>
  <c r="AE720" i="3" s="1"/>
  <c r="P720" i="3"/>
  <c r="D720" i="3"/>
  <c r="AD719" i="3"/>
  <c r="AE719" i="3" s="1"/>
  <c r="P719" i="3"/>
  <c r="D719" i="3"/>
  <c r="AD718" i="3"/>
  <c r="AE718" i="3" s="1"/>
  <c r="P718" i="3"/>
  <c r="D718" i="3"/>
  <c r="AD717" i="3"/>
  <c r="AE717" i="3" s="1"/>
  <c r="P717" i="3"/>
  <c r="D717" i="3"/>
  <c r="AD716" i="3"/>
  <c r="AE716" i="3" s="1"/>
  <c r="P716" i="3"/>
  <c r="D716" i="3"/>
  <c r="AD715" i="3"/>
  <c r="AE715" i="3" s="1"/>
  <c r="P715" i="3"/>
  <c r="D715" i="3"/>
  <c r="AD714" i="3"/>
  <c r="AE714" i="3" s="1"/>
  <c r="P714" i="3"/>
  <c r="D714" i="3"/>
  <c r="AD713" i="3"/>
  <c r="AE713" i="3" s="1"/>
  <c r="P713" i="3"/>
  <c r="D713" i="3"/>
  <c r="AD712" i="3"/>
  <c r="AE712" i="3" s="1"/>
  <c r="P712" i="3"/>
  <c r="D712" i="3"/>
  <c r="AD711" i="3"/>
  <c r="AE711" i="3" s="1"/>
  <c r="P711" i="3"/>
  <c r="D711" i="3"/>
  <c r="AD710" i="3"/>
  <c r="AE710" i="3" s="1"/>
  <c r="P710" i="3"/>
  <c r="D710" i="3"/>
  <c r="AD709" i="3"/>
  <c r="AE709" i="3" s="1"/>
  <c r="P709" i="3"/>
  <c r="D709" i="3"/>
  <c r="AD708" i="3"/>
  <c r="AE708" i="3" s="1"/>
  <c r="P708" i="3"/>
  <c r="D708" i="3"/>
  <c r="AD707" i="3"/>
  <c r="AE707" i="3" s="1"/>
  <c r="P707" i="3"/>
  <c r="D707" i="3"/>
  <c r="AD706" i="3"/>
  <c r="AE706" i="3" s="1"/>
  <c r="P706" i="3"/>
  <c r="D706" i="3"/>
  <c r="AD705" i="3"/>
  <c r="AE705" i="3" s="1"/>
  <c r="P705" i="3"/>
  <c r="D705" i="3"/>
  <c r="AD704" i="3"/>
  <c r="AE704" i="3" s="1"/>
  <c r="P704" i="3"/>
  <c r="D704" i="3"/>
  <c r="AD703" i="3"/>
  <c r="AE703" i="3" s="1"/>
  <c r="P703" i="3"/>
  <c r="D703" i="3"/>
  <c r="AD702" i="3"/>
  <c r="AE702" i="3" s="1"/>
  <c r="P702" i="3"/>
  <c r="D702" i="3"/>
  <c r="AD701" i="3"/>
  <c r="AE701" i="3" s="1"/>
  <c r="P701" i="3"/>
  <c r="D701" i="3"/>
  <c r="AD700" i="3"/>
  <c r="AE700" i="3" s="1"/>
  <c r="P700" i="3"/>
  <c r="D700" i="3"/>
  <c r="AD699" i="3"/>
  <c r="AE699" i="3" s="1"/>
  <c r="P699" i="3"/>
  <c r="D699" i="3"/>
  <c r="AD698" i="3"/>
  <c r="AE698" i="3" s="1"/>
  <c r="P698" i="3"/>
  <c r="D698" i="3"/>
  <c r="AD697" i="3"/>
  <c r="AE697" i="3" s="1"/>
  <c r="P697" i="3"/>
  <c r="D697" i="3"/>
  <c r="AD696" i="3"/>
  <c r="AE696" i="3" s="1"/>
  <c r="P696" i="3"/>
  <c r="D696" i="3"/>
  <c r="AD695" i="3"/>
  <c r="AE695" i="3" s="1"/>
  <c r="P695" i="3"/>
  <c r="D695" i="3"/>
  <c r="AD694" i="3"/>
  <c r="AE694" i="3" s="1"/>
  <c r="P694" i="3"/>
  <c r="D694" i="3"/>
  <c r="AD693" i="3"/>
  <c r="AE693" i="3" s="1"/>
  <c r="P693" i="3"/>
  <c r="D693" i="3"/>
  <c r="AD692" i="3"/>
  <c r="AE692" i="3" s="1"/>
  <c r="P692" i="3"/>
  <c r="D692" i="3"/>
  <c r="AD691" i="3"/>
  <c r="AE691" i="3" s="1"/>
  <c r="P691" i="3"/>
  <c r="D691" i="3"/>
  <c r="AD690" i="3"/>
  <c r="AE690" i="3" s="1"/>
  <c r="P690" i="3"/>
  <c r="D690" i="3"/>
  <c r="AD689" i="3"/>
  <c r="AE689" i="3" s="1"/>
  <c r="P689" i="3"/>
  <c r="D689" i="3"/>
  <c r="AD688" i="3"/>
  <c r="AE688" i="3" s="1"/>
  <c r="P688" i="3"/>
  <c r="D688" i="3"/>
  <c r="AD687" i="3"/>
  <c r="AE687" i="3" s="1"/>
  <c r="P687" i="3"/>
  <c r="D687" i="3"/>
  <c r="AD686" i="3"/>
  <c r="AE686" i="3" s="1"/>
  <c r="P686" i="3"/>
  <c r="D686" i="3"/>
  <c r="AD685" i="3"/>
  <c r="AE685" i="3" s="1"/>
  <c r="P685" i="3"/>
  <c r="D685" i="3"/>
  <c r="AD684" i="3"/>
  <c r="AE684" i="3" s="1"/>
  <c r="P684" i="3"/>
  <c r="D684" i="3"/>
  <c r="AD683" i="3"/>
  <c r="AE683" i="3" s="1"/>
  <c r="P683" i="3"/>
  <c r="D683" i="3"/>
  <c r="AD682" i="3"/>
  <c r="AE682" i="3" s="1"/>
  <c r="P682" i="3"/>
  <c r="D682" i="3"/>
  <c r="AD681" i="3"/>
  <c r="AE681" i="3" s="1"/>
  <c r="P681" i="3"/>
  <c r="D681" i="3"/>
  <c r="AD680" i="3"/>
  <c r="AE680" i="3" s="1"/>
  <c r="P680" i="3"/>
  <c r="D680" i="3"/>
  <c r="AD679" i="3"/>
  <c r="AE679" i="3" s="1"/>
  <c r="P679" i="3"/>
  <c r="D679" i="3"/>
  <c r="AD678" i="3"/>
  <c r="AE678" i="3" s="1"/>
  <c r="P678" i="3"/>
  <c r="D678" i="3"/>
  <c r="AD677" i="3"/>
  <c r="AE677" i="3" s="1"/>
  <c r="P677" i="3"/>
  <c r="D677" i="3"/>
  <c r="AD676" i="3"/>
  <c r="AE676" i="3" s="1"/>
  <c r="P676" i="3"/>
  <c r="D676" i="3"/>
  <c r="AD675" i="3"/>
  <c r="AE675" i="3" s="1"/>
  <c r="P675" i="3"/>
  <c r="D675" i="3"/>
  <c r="AD674" i="3"/>
  <c r="AE674" i="3" s="1"/>
  <c r="P674" i="3"/>
  <c r="D674" i="3"/>
  <c r="AD673" i="3"/>
  <c r="AE673" i="3" s="1"/>
  <c r="P673" i="3"/>
  <c r="D673" i="3"/>
  <c r="AD672" i="3"/>
  <c r="AE672" i="3" s="1"/>
  <c r="P672" i="3"/>
  <c r="D672" i="3"/>
  <c r="AD671" i="3"/>
  <c r="AE671" i="3" s="1"/>
  <c r="P671" i="3"/>
  <c r="D671" i="3"/>
  <c r="AD670" i="3"/>
  <c r="AE670" i="3" s="1"/>
  <c r="P670" i="3"/>
  <c r="D670" i="3"/>
  <c r="AD669" i="3"/>
  <c r="AE669" i="3" s="1"/>
  <c r="P669" i="3"/>
  <c r="D669" i="3"/>
  <c r="AD668" i="3"/>
  <c r="AE668" i="3" s="1"/>
  <c r="P668" i="3"/>
  <c r="D668" i="3"/>
  <c r="AD667" i="3"/>
  <c r="AE667" i="3" s="1"/>
  <c r="P667" i="3"/>
  <c r="D667" i="3"/>
  <c r="AD666" i="3"/>
  <c r="AE666" i="3" s="1"/>
  <c r="P666" i="3"/>
  <c r="D666" i="3"/>
  <c r="AD665" i="3"/>
  <c r="AE665" i="3" s="1"/>
  <c r="P665" i="3"/>
  <c r="D665" i="3"/>
  <c r="AD664" i="3"/>
  <c r="AE664" i="3" s="1"/>
  <c r="P664" i="3"/>
  <c r="D664" i="3"/>
  <c r="AD663" i="3"/>
  <c r="AE663" i="3" s="1"/>
  <c r="P663" i="3"/>
  <c r="D663" i="3"/>
  <c r="AD662" i="3"/>
  <c r="AE662" i="3" s="1"/>
  <c r="P662" i="3"/>
  <c r="D662" i="3"/>
  <c r="AD661" i="3"/>
  <c r="AE661" i="3" s="1"/>
  <c r="P661" i="3"/>
  <c r="D661" i="3"/>
  <c r="AE660" i="3"/>
  <c r="AD660" i="3"/>
  <c r="P660" i="3"/>
  <c r="D660" i="3"/>
  <c r="AE659" i="3"/>
  <c r="AD659" i="3"/>
  <c r="P659" i="3"/>
  <c r="D659" i="3"/>
  <c r="AE658" i="3"/>
  <c r="AD658" i="3"/>
  <c r="P658" i="3"/>
  <c r="D658" i="3"/>
  <c r="AE657" i="3"/>
  <c r="AD657" i="3"/>
  <c r="P657" i="3"/>
  <c r="D657" i="3"/>
  <c r="AE656" i="3"/>
  <c r="AD656" i="3"/>
  <c r="P656" i="3"/>
  <c r="D656" i="3"/>
  <c r="AE655" i="3"/>
  <c r="AD655" i="3"/>
  <c r="P655" i="3"/>
  <c r="D655" i="3"/>
  <c r="AE654" i="3"/>
  <c r="AD654" i="3"/>
  <c r="P654" i="3"/>
  <c r="D654" i="3"/>
  <c r="AE653" i="3"/>
  <c r="AD653" i="3"/>
  <c r="P653" i="3"/>
  <c r="D653" i="3"/>
  <c r="AE652" i="3"/>
  <c r="AD652" i="3"/>
  <c r="P652" i="3"/>
  <c r="D652" i="3"/>
  <c r="AE651" i="3"/>
  <c r="AD651" i="3"/>
  <c r="P651" i="3"/>
  <c r="D651" i="3"/>
  <c r="AE650" i="3"/>
  <c r="AD650" i="3"/>
  <c r="P650" i="3"/>
  <c r="D650" i="3"/>
  <c r="AE649" i="3"/>
  <c r="AD649" i="3"/>
  <c r="P649" i="3"/>
  <c r="D649" i="3"/>
  <c r="AE648" i="3"/>
  <c r="AD648" i="3"/>
  <c r="P648" i="3"/>
  <c r="D648" i="3"/>
  <c r="AE647" i="3"/>
  <c r="AD647" i="3"/>
  <c r="P647" i="3"/>
  <c r="D647" i="3"/>
  <c r="AE646" i="3"/>
  <c r="AD646" i="3"/>
  <c r="P646" i="3"/>
  <c r="D646" i="3"/>
  <c r="AE645" i="3"/>
  <c r="AD645" i="3"/>
  <c r="P645" i="3"/>
  <c r="D645" i="3"/>
  <c r="AE644" i="3"/>
  <c r="AD644" i="3"/>
  <c r="P644" i="3"/>
  <c r="D644" i="3"/>
  <c r="AE643" i="3"/>
  <c r="AD643" i="3"/>
  <c r="P643" i="3"/>
  <c r="D643" i="3"/>
  <c r="AE642" i="3"/>
  <c r="AD642" i="3"/>
  <c r="P642" i="3"/>
  <c r="D642" i="3"/>
  <c r="AE641" i="3"/>
  <c r="AD641" i="3"/>
  <c r="P641" i="3"/>
  <c r="D641" i="3"/>
  <c r="AE640" i="3"/>
  <c r="AD640" i="3"/>
  <c r="P640" i="3"/>
  <c r="D640" i="3"/>
  <c r="AE639" i="3"/>
  <c r="AD639" i="3"/>
  <c r="P639" i="3"/>
  <c r="D639" i="3"/>
  <c r="AE638" i="3"/>
  <c r="AD638" i="3"/>
  <c r="P638" i="3"/>
  <c r="D638" i="3"/>
  <c r="AE637" i="3"/>
  <c r="AD637" i="3"/>
  <c r="P637" i="3"/>
  <c r="D637" i="3"/>
  <c r="AE636" i="3"/>
  <c r="AD636" i="3"/>
  <c r="P636" i="3"/>
  <c r="D636" i="3"/>
  <c r="AE635" i="3"/>
  <c r="AD635" i="3"/>
  <c r="P635" i="3"/>
  <c r="D635" i="3"/>
  <c r="AE634" i="3"/>
  <c r="AD634" i="3"/>
  <c r="P634" i="3"/>
  <c r="D634" i="3"/>
  <c r="AE633" i="3"/>
  <c r="AD633" i="3"/>
  <c r="P633" i="3"/>
  <c r="D633" i="3"/>
  <c r="AE632" i="3"/>
  <c r="AD632" i="3"/>
  <c r="P632" i="3"/>
  <c r="D632" i="3"/>
  <c r="AE631" i="3"/>
  <c r="AD631" i="3"/>
  <c r="P631" i="3"/>
  <c r="D631" i="3"/>
  <c r="AE630" i="3"/>
  <c r="AD630" i="3"/>
  <c r="P630" i="3"/>
  <c r="D630" i="3"/>
  <c r="AE629" i="3"/>
  <c r="AD629" i="3"/>
  <c r="P629" i="3"/>
  <c r="D629" i="3"/>
  <c r="AE628" i="3"/>
  <c r="AD628" i="3"/>
  <c r="P628" i="3"/>
  <c r="D628" i="3"/>
  <c r="AE627" i="3"/>
  <c r="AD627" i="3"/>
  <c r="P627" i="3"/>
  <c r="D627" i="3"/>
  <c r="AE626" i="3"/>
  <c r="AD626" i="3"/>
  <c r="P626" i="3"/>
  <c r="D626" i="3"/>
  <c r="AE625" i="3"/>
  <c r="AD625" i="3"/>
  <c r="P625" i="3"/>
  <c r="D625" i="3"/>
  <c r="AE624" i="3"/>
  <c r="AD624" i="3"/>
  <c r="P624" i="3"/>
  <c r="D624" i="3"/>
  <c r="AE623" i="3"/>
  <c r="AD623" i="3"/>
  <c r="P623" i="3"/>
  <c r="D623" i="3"/>
  <c r="AE622" i="3"/>
  <c r="AD622" i="3"/>
  <c r="P622" i="3"/>
  <c r="D622" i="3"/>
  <c r="AE621" i="3"/>
  <c r="AD621" i="3"/>
  <c r="P621" i="3"/>
  <c r="D621" i="3"/>
  <c r="AE620" i="3"/>
  <c r="AD620" i="3"/>
  <c r="P620" i="3"/>
  <c r="D620" i="3"/>
  <c r="AE619" i="3"/>
  <c r="AD619" i="3"/>
  <c r="P619" i="3"/>
  <c r="D619" i="3"/>
  <c r="AE618" i="3"/>
  <c r="AD618" i="3"/>
  <c r="P618" i="3"/>
  <c r="D618" i="3"/>
  <c r="AE617" i="3"/>
  <c r="AD617" i="3"/>
  <c r="P617" i="3"/>
  <c r="D617" i="3"/>
  <c r="AE616" i="3"/>
  <c r="AD616" i="3"/>
  <c r="P616" i="3"/>
  <c r="D616" i="3"/>
  <c r="AE615" i="3"/>
  <c r="AD615" i="3"/>
  <c r="P615" i="3"/>
  <c r="D615" i="3"/>
  <c r="AE614" i="3"/>
  <c r="AD614" i="3"/>
  <c r="P614" i="3"/>
  <c r="D614" i="3"/>
  <c r="AE613" i="3"/>
  <c r="AD613" i="3"/>
  <c r="P613" i="3"/>
  <c r="D613" i="3"/>
  <c r="AE612" i="3"/>
  <c r="AD612" i="3"/>
  <c r="P612" i="3"/>
  <c r="D612" i="3"/>
  <c r="AE611" i="3"/>
  <c r="AD611" i="3"/>
  <c r="P611" i="3"/>
  <c r="D611" i="3"/>
  <c r="AE610" i="3"/>
  <c r="AD610" i="3"/>
  <c r="P610" i="3"/>
  <c r="D610" i="3"/>
  <c r="AE609" i="3"/>
  <c r="AD609" i="3"/>
  <c r="P609" i="3"/>
  <c r="D609" i="3"/>
  <c r="AE608" i="3"/>
  <c r="AD608" i="3"/>
  <c r="P608" i="3"/>
  <c r="D608" i="3"/>
  <c r="AE607" i="3"/>
  <c r="AD607" i="3"/>
  <c r="P607" i="3"/>
  <c r="D607" i="3"/>
  <c r="AE606" i="3"/>
  <c r="AD606" i="3"/>
  <c r="P606" i="3"/>
  <c r="D606" i="3"/>
  <c r="AE605" i="3"/>
  <c r="AD605" i="3"/>
  <c r="P605" i="3"/>
  <c r="D605" i="3"/>
  <c r="AE604" i="3"/>
  <c r="AD604" i="3"/>
  <c r="P604" i="3"/>
  <c r="D604" i="3"/>
  <c r="AE603" i="3"/>
  <c r="AD603" i="3"/>
  <c r="P603" i="3"/>
  <c r="D603" i="3"/>
  <c r="AE602" i="3"/>
  <c r="AD602" i="3"/>
  <c r="P602" i="3"/>
  <c r="D602" i="3"/>
  <c r="AE601" i="3"/>
  <c r="AD601" i="3"/>
  <c r="P601" i="3"/>
  <c r="D601" i="3"/>
  <c r="AE600" i="3"/>
  <c r="AD600" i="3"/>
  <c r="P600" i="3"/>
  <c r="D600" i="3"/>
  <c r="AE599" i="3"/>
  <c r="AD599" i="3"/>
  <c r="P599" i="3"/>
  <c r="D599" i="3"/>
  <c r="AE598" i="3"/>
  <c r="AD598" i="3"/>
  <c r="P598" i="3"/>
  <c r="D598" i="3"/>
  <c r="AE597" i="3"/>
  <c r="AD597" i="3"/>
  <c r="P597" i="3"/>
  <c r="D597" i="3"/>
  <c r="AE596" i="3"/>
  <c r="AD596" i="3"/>
  <c r="P596" i="3"/>
  <c r="D596" i="3"/>
  <c r="AE595" i="3"/>
  <c r="AD595" i="3"/>
  <c r="P595" i="3"/>
  <c r="D595" i="3"/>
  <c r="AE594" i="3"/>
  <c r="AD594" i="3"/>
  <c r="P594" i="3"/>
  <c r="D594" i="3"/>
  <c r="AE593" i="3"/>
  <c r="AD593" i="3"/>
  <c r="P593" i="3"/>
  <c r="D593" i="3"/>
  <c r="AE592" i="3"/>
  <c r="AD592" i="3"/>
  <c r="P592" i="3"/>
  <c r="D592" i="3"/>
  <c r="AE591" i="3"/>
  <c r="AD591" i="3"/>
  <c r="P591" i="3"/>
  <c r="D591" i="3"/>
  <c r="AE590" i="3"/>
  <c r="AD590" i="3"/>
  <c r="P590" i="3"/>
  <c r="D590" i="3"/>
  <c r="AE589" i="3"/>
  <c r="AD589" i="3"/>
  <c r="P589" i="3"/>
  <c r="D589" i="3"/>
  <c r="AE588" i="3"/>
  <c r="AD588" i="3"/>
  <c r="P588" i="3"/>
  <c r="D588" i="3"/>
  <c r="AE587" i="3"/>
  <c r="AD587" i="3"/>
  <c r="P587" i="3"/>
  <c r="D587" i="3"/>
  <c r="AE586" i="3"/>
  <c r="AD586" i="3"/>
  <c r="P586" i="3"/>
  <c r="D586" i="3"/>
  <c r="AE585" i="3"/>
  <c r="AD585" i="3"/>
  <c r="P585" i="3"/>
  <c r="D585" i="3"/>
  <c r="AE584" i="3"/>
  <c r="AD584" i="3"/>
  <c r="P584" i="3"/>
  <c r="D584" i="3"/>
  <c r="AE583" i="3"/>
  <c r="AD583" i="3"/>
  <c r="P583" i="3"/>
  <c r="D583" i="3"/>
  <c r="AE582" i="3"/>
  <c r="AD582" i="3"/>
  <c r="P582" i="3"/>
  <c r="D582" i="3"/>
  <c r="AE581" i="3"/>
  <c r="AD581" i="3"/>
  <c r="P581" i="3"/>
  <c r="D581" i="3"/>
  <c r="AE580" i="3"/>
  <c r="AD580" i="3"/>
  <c r="P580" i="3"/>
  <c r="D580" i="3"/>
  <c r="AE579" i="3"/>
  <c r="AD579" i="3"/>
  <c r="P579" i="3"/>
  <c r="D579" i="3"/>
  <c r="AE578" i="3"/>
  <c r="AD578" i="3"/>
  <c r="P578" i="3"/>
  <c r="D578" i="3"/>
  <c r="AE577" i="3"/>
  <c r="AD577" i="3"/>
  <c r="P577" i="3"/>
  <c r="D577" i="3"/>
  <c r="AE576" i="3"/>
  <c r="AD576" i="3"/>
  <c r="P576" i="3"/>
  <c r="D576" i="3"/>
  <c r="AE575" i="3"/>
  <c r="AD575" i="3"/>
  <c r="P575" i="3"/>
  <c r="D575" i="3"/>
  <c r="AE574" i="3"/>
  <c r="AD574" i="3"/>
  <c r="P574" i="3"/>
  <c r="D574" i="3"/>
  <c r="AE573" i="3"/>
  <c r="AD573" i="3"/>
  <c r="P573" i="3"/>
  <c r="D573" i="3"/>
  <c r="AE572" i="3"/>
  <c r="AD572" i="3"/>
  <c r="P572" i="3"/>
  <c r="D572" i="3"/>
  <c r="AE571" i="3"/>
  <c r="AD571" i="3"/>
  <c r="P571" i="3"/>
  <c r="D571" i="3"/>
  <c r="AE570" i="3"/>
  <c r="AD570" i="3"/>
  <c r="P570" i="3"/>
  <c r="D570" i="3"/>
  <c r="AE569" i="3"/>
  <c r="AD569" i="3"/>
  <c r="P569" i="3"/>
  <c r="D569" i="3"/>
  <c r="AE568" i="3"/>
  <c r="AD568" i="3"/>
  <c r="P568" i="3"/>
  <c r="D568" i="3"/>
  <c r="AE567" i="3"/>
  <c r="AD567" i="3"/>
  <c r="P567" i="3"/>
  <c r="D567" i="3"/>
  <c r="AE566" i="3"/>
  <c r="AD566" i="3"/>
  <c r="P566" i="3"/>
  <c r="D566" i="3"/>
  <c r="AE565" i="3"/>
  <c r="AD565" i="3"/>
  <c r="P565" i="3"/>
  <c r="D565" i="3"/>
  <c r="AE564" i="3"/>
  <c r="AD564" i="3"/>
  <c r="P564" i="3"/>
  <c r="D564" i="3"/>
  <c r="AE563" i="3"/>
  <c r="AD563" i="3"/>
  <c r="P563" i="3"/>
  <c r="D563" i="3"/>
  <c r="AE562" i="3"/>
  <c r="AD562" i="3"/>
  <c r="P562" i="3"/>
  <c r="D562" i="3"/>
  <c r="AE561" i="3"/>
  <c r="AD561" i="3"/>
  <c r="P561" i="3"/>
  <c r="D561" i="3"/>
  <c r="AE560" i="3"/>
  <c r="AD560" i="3"/>
  <c r="P560" i="3"/>
  <c r="D560" i="3"/>
  <c r="AE559" i="3"/>
  <c r="AD559" i="3"/>
  <c r="P559" i="3"/>
  <c r="D559" i="3"/>
  <c r="AE558" i="3"/>
  <c r="AD558" i="3"/>
  <c r="P558" i="3"/>
  <c r="D558" i="3"/>
  <c r="AE557" i="3"/>
  <c r="AD557" i="3"/>
  <c r="P557" i="3"/>
  <c r="D557" i="3"/>
  <c r="AE556" i="3"/>
  <c r="AD556" i="3"/>
  <c r="P556" i="3"/>
  <c r="D556" i="3"/>
  <c r="AE555" i="3"/>
  <c r="AD555" i="3"/>
  <c r="P555" i="3"/>
  <c r="D555" i="3"/>
  <c r="AE554" i="3"/>
  <c r="AD554" i="3"/>
  <c r="P554" i="3"/>
  <c r="D554" i="3"/>
  <c r="AE553" i="3"/>
  <c r="AD553" i="3"/>
  <c r="P553" i="3"/>
  <c r="D553" i="3"/>
  <c r="AE552" i="3"/>
  <c r="AD552" i="3"/>
  <c r="P552" i="3"/>
  <c r="D552" i="3"/>
  <c r="AE551" i="3"/>
  <c r="AD551" i="3"/>
  <c r="P551" i="3"/>
  <c r="D551" i="3"/>
  <c r="AE550" i="3"/>
  <c r="AD550" i="3"/>
  <c r="P550" i="3"/>
  <c r="D550" i="3"/>
  <c r="AE549" i="3"/>
  <c r="AD549" i="3"/>
  <c r="P549" i="3"/>
  <c r="D549" i="3"/>
  <c r="AE548" i="3"/>
  <c r="AD548" i="3"/>
  <c r="P548" i="3"/>
  <c r="D548" i="3"/>
  <c r="AE547" i="3"/>
  <c r="AD547" i="3"/>
  <c r="P547" i="3"/>
  <c r="D547" i="3"/>
  <c r="AE546" i="3"/>
  <c r="AD546" i="3"/>
  <c r="P546" i="3"/>
  <c r="D546" i="3"/>
  <c r="AE545" i="3"/>
  <c r="AD545" i="3"/>
  <c r="P545" i="3"/>
  <c r="D545" i="3"/>
  <c r="AE544" i="3"/>
  <c r="AD544" i="3"/>
  <c r="P544" i="3"/>
  <c r="D544" i="3"/>
  <c r="AE543" i="3"/>
  <c r="AD543" i="3"/>
  <c r="P543" i="3"/>
  <c r="D543" i="3"/>
  <c r="AE542" i="3"/>
  <c r="AD542" i="3"/>
  <c r="P542" i="3"/>
  <c r="D542" i="3"/>
  <c r="AE541" i="3"/>
  <c r="AD541" i="3"/>
  <c r="P541" i="3"/>
  <c r="D541" i="3"/>
  <c r="AE540" i="3"/>
  <c r="AD540" i="3"/>
  <c r="P540" i="3"/>
  <c r="D540" i="3"/>
  <c r="AE539" i="3"/>
  <c r="AD539" i="3"/>
  <c r="P539" i="3"/>
  <c r="D539" i="3"/>
  <c r="AE538" i="3"/>
  <c r="AD538" i="3"/>
  <c r="P538" i="3"/>
  <c r="D538" i="3"/>
  <c r="AE537" i="3"/>
  <c r="AD537" i="3"/>
  <c r="P537" i="3"/>
  <c r="D537" i="3"/>
  <c r="AE536" i="3"/>
  <c r="AD536" i="3"/>
  <c r="P536" i="3"/>
  <c r="D536" i="3"/>
  <c r="AE535" i="3"/>
  <c r="AD535" i="3"/>
  <c r="P535" i="3"/>
  <c r="D535" i="3"/>
  <c r="AE534" i="3"/>
  <c r="AD534" i="3"/>
  <c r="P534" i="3"/>
  <c r="D534" i="3"/>
  <c r="AE533" i="3"/>
  <c r="AD533" i="3"/>
  <c r="P533" i="3"/>
  <c r="D533" i="3"/>
  <c r="AE532" i="3"/>
  <c r="AD532" i="3"/>
  <c r="P532" i="3"/>
  <c r="D532" i="3"/>
  <c r="AE531" i="3"/>
  <c r="AD531" i="3"/>
  <c r="P531" i="3"/>
  <c r="D531" i="3"/>
  <c r="AE530" i="3"/>
  <c r="AD530" i="3"/>
  <c r="P530" i="3"/>
  <c r="D530" i="3"/>
  <c r="AE529" i="3"/>
  <c r="AD529" i="3"/>
  <c r="P529" i="3"/>
  <c r="D529" i="3"/>
  <c r="AE528" i="3"/>
  <c r="AD528" i="3"/>
  <c r="P528" i="3"/>
  <c r="D528" i="3"/>
  <c r="AE527" i="3"/>
  <c r="AD527" i="3"/>
  <c r="P527" i="3"/>
  <c r="D527" i="3"/>
  <c r="AE526" i="3"/>
  <c r="AD526" i="3"/>
  <c r="P526" i="3"/>
  <c r="D526" i="3"/>
  <c r="AE525" i="3"/>
  <c r="AD525" i="3"/>
  <c r="P525" i="3"/>
  <c r="D525" i="3"/>
  <c r="AE524" i="3"/>
  <c r="AD524" i="3"/>
  <c r="P524" i="3"/>
  <c r="D524" i="3"/>
  <c r="AE523" i="3"/>
  <c r="AD523" i="3"/>
  <c r="P523" i="3"/>
  <c r="D523" i="3"/>
  <c r="AE522" i="3"/>
  <c r="AD522" i="3"/>
  <c r="P522" i="3"/>
  <c r="D522" i="3"/>
  <c r="AE521" i="3"/>
  <c r="AD521" i="3"/>
  <c r="P521" i="3"/>
  <c r="D521" i="3"/>
  <c r="AE520" i="3"/>
  <c r="AD520" i="3"/>
  <c r="P520" i="3"/>
  <c r="D520" i="3"/>
  <c r="AE519" i="3"/>
  <c r="AD519" i="3"/>
  <c r="P519" i="3"/>
  <c r="D519" i="3"/>
  <c r="AE518" i="3"/>
  <c r="AD518" i="3"/>
  <c r="P518" i="3"/>
  <c r="D518" i="3"/>
  <c r="AE517" i="3"/>
  <c r="AD517" i="3"/>
  <c r="P517" i="3"/>
  <c r="D517" i="3"/>
  <c r="AE516" i="3"/>
  <c r="AD516" i="3"/>
  <c r="P516" i="3"/>
  <c r="D516" i="3"/>
  <c r="AE515" i="3"/>
  <c r="AD515" i="3"/>
  <c r="P515" i="3"/>
  <c r="D515" i="3"/>
  <c r="AE514" i="3"/>
  <c r="AD514" i="3"/>
  <c r="P514" i="3"/>
  <c r="D514" i="3"/>
  <c r="AE513" i="3"/>
  <c r="AD513" i="3"/>
  <c r="P513" i="3"/>
  <c r="D513" i="3"/>
  <c r="AE512" i="3"/>
  <c r="AD512" i="3"/>
  <c r="P512" i="3"/>
  <c r="D512" i="3"/>
  <c r="AE511" i="3"/>
  <c r="AD511" i="3"/>
  <c r="P511" i="3"/>
  <c r="D511" i="3"/>
  <c r="AE510" i="3"/>
  <c r="AD510" i="3"/>
  <c r="P510" i="3"/>
  <c r="D510" i="3"/>
  <c r="AE509" i="3"/>
  <c r="AD509" i="3"/>
  <c r="P509" i="3"/>
  <c r="D509" i="3"/>
  <c r="AE508" i="3"/>
  <c r="AD508" i="3"/>
  <c r="P508" i="3"/>
  <c r="D508" i="3"/>
  <c r="AE507" i="3"/>
  <c r="AD507" i="3"/>
  <c r="P507" i="3"/>
  <c r="D507" i="3"/>
  <c r="AE506" i="3"/>
  <c r="AD506" i="3"/>
  <c r="P506" i="3"/>
  <c r="D506" i="3"/>
  <c r="AE505" i="3"/>
  <c r="AD505" i="3"/>
  <c r="P505" i="3"/>
  <c r="D505" i="3"/>
  <c r="AE504" i="3"/>
  <c r="AD504" i="3"/>
  <c r="P504" i="3"/>
  <c r="D504" i="3"/>
  <c r="AE503" i="3"/>
  <c r="AD503" i="3"/>
  <c r="P503" i="3"/>
  <c r="D503" i="3"/>
  <c r="AE502" i="3"/>
  <c r="AD502" i="3"/>
  <c r="P502" i="3"/>
  <c r="D502" i="3"/>
  <c r="AE501" i="3"/>
  <c r="AD501" i="3"/>
  <c r="P501" i="3"/>
  <c r="D501" i="3"/>
  <c r="AE500" i="3"/>
  <c r="AD500" i="3"/>
  <c r="P500" i="3"/>
  <c r="D500" i="3"/>
  <c r="AE499" i="3"/>
  <c r="AD499" i="3"/>
  <c r="P499" i="3"/>
  <c r="D499" i="3"/>
  <c r="AE498" i="3"/>
  <c r="AD498" i="3"/>
  <c r="P498" i="3"/>
  <c r="D498" i="3"/>
  <c r="AE497" i="3"/>
  <c r="AD497" i="3"/>
  <c r="P497" i="3"/>
  <c r="D497" i="3"/>
  <c r="AE496" i="3"/>
  <c r="AD496" i="3"/>
  <c r="P496" i="3"/>
  <c r="D496" i="3"/>
  <c r="AE495" i="3"/>
  <c r="AD495" i="3"/>
  <c r="P495" i="3"/>
  <c r="D495" i="3"/>
  <c r="AE494" i="3"/>
  <c r="AD494" i="3"/>
  <c r="P494" i="3"/>
  <c r="D494" i="3"/>
  <c r="AE493" i="3"/>
  <c r="AD493" i="3"/>
  <c r="P493" i="3"/>
  <c r="D493" i="3"/>
  <c r="AE492" i="3"/>
  <c r="AD492" i="3"/>
  <c r="P492" i="3"/>
  <c r="D492" i="3"/>
  <c r="AE491" i="3"/>
  <c r="AD491" i="3"/>
  <c r="P491" i="3"/>
  <c r="D491" i="3"/>
  <c r="AE490" i="3"/>
  <c r="AD490" i="3"/>
  <c r="P490" i="3"/>
  <c r="D490" i="3"/>
  <c r="AE489" i="3"/>
  <c r="AD489" i="3"/>
  <c r="P489" i="3"/>
  <c r="D489" i="3"/>
  <c r="AE488" i="3"/>
  <c r="AD488" i="3"/>
  <c r="P488" i="3"/>
  <c r="D488" i="3"/>
  <c r="AE487" i="3"/>
  <c r="AD487" i="3"/>
  <c r="P487" i="3"/>
  <c r="D487" i="3"/>
  <c r="AE486" i="3"/>
  <c r="AD486" i="3"/>
  <c r="P486" i="3"/>
  <c r="D486" i="3"/>
  <c r="AE485" i="3"/>
  <c r="AD485" i="3"/>
  <c r="P485" i="3"/>
  <c r="D485" i="3"/>
  <c r="AE484" i="3"/>
  <c r="AD484" i="3"/>
  <c r="P484" i="3"/>
  <c r="D484" i="3"/>
  <c r="AE483" i="3"/>
  <c r="AD483" i="3"/>
  <c r="P483" i="3"/>
  <c r="D483" i="3"/>
  <c r="AE482" i="3"/>
  <c r="AD482" i="3"/>
  <c r="P482" i="3"/>
  <c r="D482" i="3"/>
  <c r="AE481" i="3"/>
  <c r="AD481" i="3"/>
  <c r="P481" i="3"/>
  <c r="D481" i="3"/>
  <c r="AE480" i="3"/>
  <c r="AD480" i="3"/>
  <c r="P480" i="3"/>
  <c r="D480" i="3"/>
  <c r="AE479" i="3"/>
  <c r="AD479" i="3"/>
  <c r="P479" i="3"/>
  <c r="D479" i="3"/>
  <c r="AE478" i="3"/>
  <c r="AD478" i="3"/>
  <c r="P478" i="3"/>
  <c r="D478" i="3"/>
  <c r="AE477" i="3"/>
  <c r="AD477" i="3"/>
  <c r="P477" i="3"/>
  <c r="D477" i="3"/>
  <c r="AE476" i="3"/>
  <c r="AD476" i="3"/>
  <c r="P476" i="3"/>
  <c r="D476" i="3"/>
  <c r="AE475" i="3"/>
  <c r="AD475" i="3"/>
  <c r="P475" i="3"/>
  <c r="D475" i="3"/>
  <c r="AE474" i="3"/>
  <c r="AD474" i="3"/>
  <c r="P474" i="3"/>
  <c r="D474" i="3"/>
  <c r="AE473" i="3"/>
  <c r="AD473" i="3"/>
  <c r="P473" i="3"/>
  <c r="D473" i="3"/>
  <c r="AE472" i="3"/>
  <c r="AD472" i="3"/>
  <c r="P472" i="3"/>
  <c r="D472" i="3"/>
  <c r="AE471" i="3"/>
  <c r="AD471" i="3"/>
  <c r="P471" i="3"/>
  <c r="D471" i="3"/>
  <c r="AE470" i="3"/>
  <c r="AD470" i="3"/>
  <c r="P470" i="3"/>
  <c r="D470" i="3"/>
  <c r="AE469" i="3"/>
  <c r="AD469" i="3"/>
  <c r="P469" i="3"/>
  <c r="D469" i="3"/>
  <c r="AE468" i="3"/>
  <c r="AD468" i="3"/>
  <c r="P468" i="3"/>
  <c r="D468" i="3"/>
  <c r="AE467" i="3"/>
  <c r="AD467" i="3"/>
  <c r="P467" i="3"/>
  <c r="D467" i="3"/>
  <c r="AE466" i="3"/>
  <c r="AD466" i="3"/>
  <c r="P466" i="3"/>
  <c r="D466" i="3"/>
  <c r="AE465" i="3"/>
  <c r="AD465" i="3"/>
  <c r="P465" i="3"/>
  <c r="D465" i="3"/>
  <c r="AE464" i="3"/>
  <c r="AD464" i="3"/>
  <c r="P464" i="3"/>
  <c r="D464" i="3"/>
  <c r="AE463" i="3"/>
  <c r="AD463" i="3"/>
  <c r="P463" i="3"/>
  <c r="D463" i="3"/>
  <c r="AE462" i="3"/>
  <c r="AD462" i="3"/>
  <c r="P462" i="3"/>
  <c r="D462" i="3"/>
  <c r="AE461" i="3"/>
  <c r="AD461" i="3"/>
  <c r="P461" i="3"/>
  <c r="D461" i="3"/>
  <c r="AE460" i="3"/>
  <c r="AD460" i="3"/>
  <c r="P460" i="3"/>
  <c r="D460" i="3"/>
  <c r="AE459" i="3"/>
  <c r="AD459" i="3"/>
  <c r="P459" i="3"/>
  <c r="D459" i="3"/>
  <c r="AE458" i="3"/>
  <c r="AD458" i="3"/>
  <c r="P458" i="3"/>
  <c r="D458" i="3"/>
  <c r="AE457" i="3"/>
  <c r="AD457" i="3"/>
  <c r="P457" i="3"/>
  <c r="D457" i="3"/>
  <c r="AE456" i="3"/>
  <c r="AD456" i="3"/>
  <c r="P456" i="3"/>
  <c r="D456" i="3"/>
  <c r="AE455" i="3"/>
  <c r="AD455" i="3"/>
  <c r="P455" i="3"/>
  <c r="D455" i="3"/>
  <c r="AE454" i="3"/>
  <c r="AD454" i="3"/>
  <c r="P454" i="3"/>
  <c r="D454" i="3"/>
  <c r="AE453" i="3"/>
  <c r="AD453" i="3"/>
  <c r="P453" i="3"/>
  <c r="D453" i="3"/>
  <c r="AE452" i="3"/>
  <c r="AD452" i="3"/>
  <c r="P452" i="3"/>
  <c r="D452" i="3"/>
  <c r="AE451" i="3"/>
  <c r="AD451" i="3"/>
  <c r="P451" i="3"/>
  <c r="D451" i="3"/>
  <c r="AE450" i="3"/>
  <c r="AD450" i="3"/>
  <c r="P450" i="3"/>
  <c r="D450" i="3"/>
  <c r="AE449" i="3"/>
  <c r="AD449" i="3"/>
  <c r="P449" i="3"/>
  <c r="D449" i="3"/>
  <c r="AE448" i="3"/>
  <c r="AD448" i="3"/>
  <c r="P448" i="3"/>
  <c r="D448" i="3"/>
  <c r="AE447" i="3"/>
  <c r="AD447" i="3"/>
  <c r="P447" i="3"/>
  <c r="D447" i="3"/>
  <c r="AE446" i="3"/>
  <c r="AD446" i="3"/>
  <c r="P446" i="3"/>
  <c r="D446" i="3"/>
  <c r="AE445" i="3"/>
  <c r="AD445" i="3"/>
  <c r="P445" i="3"/>
  <c r="D445" i="3"/>
  <c r="AE444" i="3"/>
  <c r="AD444" i="3"/>
  <c r="P444" i="3"/>
  <c r="D444" i="3"/>
  <c r="AE443" i="3"/>
  <c r="AD443" i="3"/>
  <c r="P443" i="3"/>
  <c r="D443" i="3"/>
  <c r="AE442" i="3"/>
  <c r="AD442" i="3"/>
  <c r="P442" i="3"/>
  <c r="D442" i="3"/>
  <c r="AE441" i="3"/>
  <c r="AD441" i="3"/>
  <c r="P441" i="3"/>
  <c r="D441" i="3"/>
  <c r="AE440" i="3"/>
  <c r="AD440" i="3"/>
  <c r="P440" i="3"/>
  <c r="D440" i="3"/>
  <c r="AE439" i="3"/>
  <c r="AD439" i="3"/>
  <c r="P439" i="3"/>
  <c r="D439" i="3"/>
  <c r="AE438" i="3"/>
  <c r="AD438" i="3"/>
  <c r="P438" i="3"/>
  <c r="D438" i="3"/>
  <c r="AE437" i="3"/>
  <c r="AD437" i="3"/>
  <c r="P437" i="3"/>
  <c r="D437" i="3"/>
  <c r="AE436" i="3"/>
  <c r="AD436" i="3"/>
  <c r="P436" i="3"/>
  <c r="D436" i="3"/>
  <c r="AE435" i="3"/>
  <c r="AD435" i="3"/>
  <c r="P435" i="3"/>
  <c r="D435" i="3"/>
  <c r="AE434" i="3"/>
  <c r="AD434" i="3"/>
  <c r="P434" i="3"/>
  <c r="D434" i="3"/>
  <c r="AE433" i="3"/>
  <c r="AD433" i="3"/>
  <c r="P433" i="3"/>
  <c r="D433" i="3"/>
  <c r="AE432" i="3"/>
  <c r="AD432" i="3"/>
  <c r="P432" i="3"/>
  <c r="D432" i="3"/>
  <c r="AE431" i="3"/>
  <c r="AD431" i="3"/>
  <c r="P431" i="3"/>
  <c r="D431" i="3"/>
  <c r="AE430" i="3"/>
  <c r="AD430" i="3"/>
  <c r="P430" i="3"/>
  <c r="D430" i="3"/>
  <c r="AE429" i="3"/>
  <c r="AD429" i="3"/>
  <c r="P429" i="3"/>
  <c r="D429" i="3"/>
  <c r="AE428" i="3"/>
  <c r="AD428" i="3"/>
  <c r="P428" i="3"/>
  <c r="D428" i="3"/>
  <c r="AE427" i="3"/>
  <c r="AD427" i="3"/>
  <c r="P427" i="3"/>
  <c r="D427" i="3"/>
  <c r="AE426" i="3"/>
  <c r="AD426" i="3"/>
  <c r="P426" i="3"/>
  <c r="D426" i="3"/>
  <c r="AE425" i="3"/>
  <c r="AD425" i="3"/>
  <c r="P425" i="3"/>
  <c r="D425" i="3"/>
  <c r="AE424" i="3"/>
  <c r="AD424" i="3"/>
  <c r="P424" i="3"/>
  <c r="D424" i="3"/>
  <c r="AE423" i="3"/>
  <c r="AD423" i="3"/>
  <c r="P423" i="3"/>
  <c r="D423" i="3"/>
  <c r="AE422" i="3"/>
  <c r="AD422" i="3"/>
  <c r="P422" i="3"/>
  <c r="D422" i="3"/>
  <c r="AE421" i="3"/>
  <c r="AD421" i="3"/>
  <c r="P421" i="3"/>
  <c r="D421" i="3"/>
  <c r="AE420" i="3"/>
  <c r="AD420" i="3"/>
  <c r="P420" i="3"/>
  <c r="D420" i="3"/>
  <c r="AE419" i="3"/>
  <c r="AD419" i="3"/>
  <c r="P419" i="3"/>
  <c r="D419" i="3"/>
  <c r="AE418" i="3"/>
  <c r="AD418" i="3"/>
  <c r="P418" i="3"/>
  <c r="D418" i="3"/>
  <c r="AE417" i="3"/>
  <c r="AD417" i="3"/>
  <c r="P417" i="3"/>
  <c r="D417" i="3"/>
  <c r="AE416" i="3"/>
  <c r="AD416" i="3"/>
  <c r="P416" i="3"/>
  <c r="D416" i="3"/>
  <c r="AE415" i="3"/>
  <c r="AD415" i="3"/>
  <c r="P415" i="3"/>
  <c r="D415" i="3"/>
  <c r="AE414" i="3"/>
  <c r="AD414" i="3"/>
  <c r="P414" i="3"/>
  <c r="D414" i="3"/>
  <c r="AE413" i="3"/>
  <c r="AD413" i="3"/>
  <c r="P413" i="3"/>
  <c r="D413" i="3"/>
  <c r="AE412" i="3"/>
  <c r="AD412" i="3"/>
  <c r="P412" i="3"/>
  <c r="D412" i="3"/>
  <c r="AE411" i="3"/>
  <c r="AD411" i="3"/>
  <c r="P411" i="3"/>
  <c r="D411" i="3"/>
  <c r="AE410" i="3"/>
  <c r="AD410" i="3"/>
  <c r="P410" i="3"/>
  <c r="D410" i="3"/>
  <c r="AE409" i="3"/>
  <c r="AD409" i="3"/>
  <c r="P409" i="3"/>
  <c r="D409" i="3"/>
  <c r="AE408" i="3"/>
  <c r="AD408" i="3"/>
  <c r="P408" i="3"/>
  <c r="D408" i="3"/>
  <c r="AE407" i="3"/>
  <c r="AD407" i="3"/>
  <c r="P407" i="3"/>
  <c r="D407" i="3"/>
  <c r="AE406" i="3"/>
  <c r="AD406" i="3"/>
  <c r="P406" i="3"/>
  <c r="D406" i="3"/>
  <c r="AE405" i="3"/>
  <c r="AD405" i="3"/>
  <c r="P405" i="3"/>
  <c r="D405" i="3"/>
  <c r="AE404" i="3"/>
  <c r="AD404" i="3"/>
  <c r="P404" i="3"/>
  <c r="D404" i="3"/>
  <c r="AE403" i="3"/>
  <c r="AD403" i="3"/>
  <c r="P403" i="3"/>
  <c r="D403" i="3"/>
  <c r="AE402" i="3"/>
  <c r="AD402" i="3"/>
  <c r="P402" i="3"/>
  <c r="D402" i="3"/>
  <c r="AE401" i="3"/>
  <c r="AD401" i="3"/>
  <c r="P401" i="3"/>
  <c r="D401" i="3"/>
  <c r="AE400" i="3"/>
  <c r="AD400" i="3"/>
  <c r="P400" i="3"/>
  <c r="D400" i="3"/>
  <c r="AE399" i="3"/>
  <c r="AD399" i="3"/>
  <c r="P399" i="3"/>
  <c r="D399" i="3"/>
  <c r="AE398" i="3"/>
  <c r="AD398" i="3"/>
  <c r="P398" i="3"/>
  <c r="D398" i="3"/>
  <c r="AE397" i="3"/>
  <c r="AD397" i="3"/>
  <c r="P397" i="3"/>
  <c r="D397" i="3"/>
  <c r="AE396" i="3"/>
  <c r="AD396" i="3"/>
  <c r="P396" i="3"/>
  <c r="D396" i="3"/>
  <c r="AE395" i="3"/>
  <c r="AD395" i="3"/>
  <c r="P395" i="3"/>
  <c r="D395" i="3"/>
  <c r="AE394" i="3"/>
  <c r="AD394" i="3"/>
  <c r="P394" i="3"/>
  <c r="D394" i="3"/>
  <c r="AE393" i="3"/>
  <c r="AD393" i="3"/>
  <c r="P393" i="3"/>
  <c r="D393" i="3"/>
  <c r="AE392" i="3"/>
  <c r="AD392" i="3"/>
  <c r="P392" i="3"/>
  <c r="D392" i="3"/>
  <c r="AE391" i="3"/>
  <c r="AD391" i="3"/>
  <c r="P391" i="3"/>
  <c r="D391" i="3"/>
  <c r="AE390" i="3"/>
  <c r="AD390" i="3"/>
  <c r="P390" i="3"/>
  <c r="D390" i="3"/>
  <c r="AE389" i="3"/>
  <c r="AD389" i="3"/>
  <c r="P389" i="3"/>
  <c r="D389" i="3"/>
  <c r="AE388" i="3"/>
  <c r="AD388" i="3"/>
  <c r="P388" i="3"/>
  <c r="D388" i="3"/>
  <c r="AE387" i="3"/>
  <c r="AD387" i="3"/>
  <c r="P387" i="3"/>
  <c r="D387" i="3"/>
  <c r="AE386" i="3"/>
  <c r="AD386" i="3"/>
  <c r="P386" i="3"/>
  <c r="D386" i="3"/>
  <c r="AE385" i="3"/>
  <c r="AD385" i="3"/>
  <c r="P385" i="3"/>
  <c r="D385" i="3"/>
  <c r="AE384" i="3"/>
  <c r="AD384" i="3"/>
  <c r="P384" i="3"/>
  <c r="D384" i="3"/>
  <c r="AE383" i="3"/>
  <c r="AD383" i="3"/>
  <c r="P383" i="3"/>
  <c r="D383" i="3"/>
  <c r="AE382" i="3"/>
  <c r="AD382" i="3"/>
  <c r="T382" i="3"/>
  <c r="Q382" i="3"/>
  <c r="P382" i="3"/>
  <c r="D382" i="3"/>
  <c r="AD381" i="3"/>
  <c r="AE381" i="3" s="1"/>
  <c r="T381" i="3"/>
  <c r="Q381" i="3"/>
  <c r="P381" i="3"/>
  <c r="D381" i="3"/>
  <c r="AD380" i="3"/>
  <c r="AE380" i="3" s="1"/>
  <c r="T380" i="3"/>
  <c r="Q380" i="3"/>
  <c r="P380" i="3"/>
  <c r="D380" i="3"/>
  <c r="AE379" i="3"/>
  <c r="AD379" i="3"/>
  <c r="T379" i="3"/>
  <c r="Q379" i="3"/>
  <c r="P379" i="3"/>
  <c r="D379" i="3"/>
  <c r="AD378" i="3"/>
  <c r="AE378" i="3" s="1"/>
  <c r="T378" i="3"/>
  <c r="Q378" i="3"/>
  <c r="P378" i="3"/>
  <c r="D378" i="3"/>
  <c r="AE377" i="3"/>
  <c r="AD377" i="3"/>
  <c r="T377" i="3"/>
  <c r="Q377" i="3"/>
  <c r="P377" i="3"/>
  <c r="D377" i="3"/>
  <c r="AD376" i="3"/>
  <c r="AE376" i="3" s="1"/>
  <c r="T376" i="3"/>
  <c r="Q376" i="3"/>
  <c r="P376" i="3"/>
  <c r="D376" i="3"/>
  <c r="AE375" i="3"/>
  <c r="AD375" i="3"/>
  <c r="T375" i="3"/>
  <c r="Q375" i="3"/>
  <c r="P375" i="3"/>
  <c r="D375" i="3"/>
  <c r="AD374" i="3"/>
  <c r="AE374" i="3" s="1"/>
  <c r="T374" i="3"/>
  <c r="Q374" i="3"/>
  <c r="P374" i="3"/>
  <c r="D374" i="3"/>
  <c r="AE373" i="3"/>
  <c r="AD373" i="3"/>
  <c r="T373" i="3"/>
  <c r="Q373" i="3"/>
  <c r="P373" i="3"/>
  <c r="D373" i="3"/>
  <c r="AD372" i="3"/>
  <c r="AE372" i="3" s="1"/>
  <c r="T372" i="3"/>
  <c r="Q372" i="3"/>
  <c r="P372" i="3"/>
  <c r="D372" i="3"/>
  <c r="AE371" i="3"/>
  <c r="AD371" i="3"/>
  <c r="T371" i="3"/>
  <c r="Q371" i="3"/>
  <c r="P371" i="3"/>
  <c r="D371" i="3"/>
  <c r="AD370" i="3"/>
  <c r="AE370" i="3" s="1"/>
  <c r="T370" i="3"/>
  <c r="Q370" i="3"/>
  <c r="P370" i="3"/>
  <c r="D370" i="3"/>
  <c r="AE369" i="3"/>
  <c r="AD369" i="3"/>
  <c r="T369" i="3"/>
  <c r="Q369" i="3"/>
  <c r="P369" i="3"/>
  <c r="D369" i="3"/>
  <c r="AD368" i="3"/>
  <c r="AE368" i="3" s="1"/>
  <c r="T368" i="3"/>
  <c r="Q368" i="3"/>
  <c r="P368" i="3"/>
  <c r="D368" i="3"/>
  <c r="AE367" i="3"/>
  <c r="AD367" i="3"/>
  <c r="T367" i="3"/>
  <c r="Q367" i="3"/>
  <c r="P367" i="3"/>
  <c r="D367" i="3"/>
  <c r="AD366" i="3"/>
  <c r="AE366" i="3" s="1"/>
  <c r="T366" i="3"/>
  <c r="Q366" i="3"/>
  <c r="P366" i="3"/>
  <c r="D366" i="3"/>
  <c r="AE365" i="3"/>
  <c r="AD365" i="3"/>
  <c r="T365" i="3"/>
  <c r="Q365" i="3"/>
  <c r="P365" i="3"/>
  <c r="D365" i="3"/>
  <c r="AD364" i="3"/>
  <c r="AE364" i="3" s="1"/>
  <c r="T364" i="3"/>
  <c r="Q364" i="3"/>
  <c r="P364" i="3"/>
  <c r="D364" i="3"/>
  <c r="AE363" i="3"/>
  <c r="AD363" i="3"/>
  <c r="T363" i="3"/>
  <c r="Q363" i="3"/>
  <c r="P363" i="3"/>
  <c r="D363" i="3"/>
  <c r="AD362" i="3"/>
  <c r="AE362" i="3" s="1"/>
  <c r="T362" i="3"/>
  <c r="Q362" i="3"/>
  <c r="P362" i="3"/>
  <c r="D362" i="3"/>
  <c r="AE361" i="3"/>
  <c r="AD361" i="3"/>
  <c r="T361" i="3"/>
  <c r="Q361" i="3"/>
  <c r="P361" i="3"/>
  <c r="D361" i="3"/>
  <c r="AD360" i="3"/>
  <c r="AE360" i="3" s="1"/>
  <c r="T360" i="3"/>
  <c r="Q360" i="3"/>
  <c r="P360" i="3"/>
  <c r="D360" i="3"/>
  <c r="AE359" i="3"/>
  <c r="AD359" i="3"/>
  <c r="T359" i="3"/>
  <c r="Q359" i="3"/>
  <c r="P359" i="3"/>
  <c r="D359" i="3"/>
  <c r="AD358" i="3"/>
  <c r="AE358" i="3" s="1"/>
  <c r="T358" i="3"/>
  <c r="Q358" i="3"/>
  <c r="P358" i="3"/>
  <c r="D358" i="3"/>
  <c r="AE357" i="3"/>
  <c r="AD357" i="3"/>
  <c r="T357" i="3"/>
  <c r="Q357" i="3"/>
  <c r="P357" i="3"/>
  <c r="D357" i="3"/>
  <c r="AD356" i="3"/>
  <c r="AE356" i="3" s="1"/>
  <c r="T356" i="3"/>
  <c r="Q356" i="3"/>
  <c r="P356" i="3"/>
  <c r="D356" i="3"/>
  <c r="AE355" i="3"/>
  <c r="AD355" i="3"/>
  <c r="T355" i="3"/>
  <c r="Q355" i="3"/>
  <c r="P355" i="3"/>
  <c r="D355" i="3"/>
  <c r="AD354" i="3"/>
  <c r="AE354" i="3" s="1"/>
  <c r="T354" i="3"/>
  <c r="Q354" i="3"/>
  <c r="P354" i="3"/>
  <c r="D354" i="3"/>
  <c r="AE353" i="3"/>
  <c r="AD353" i="3"/>
  <c r="T353" i="3"/>
  <c r="Q353" i="3"/>
  <c r="P353" i="3"/>
  <c r="D353" i="3"/>
  <c r="AD352" i="3"/>
  <c r="AE352" i="3" s="1"/>
  <c r="T352" i="3"/>
  <c r="Q352" i="3"/>
  <c r="P352" i="3"/>
  <c r="D352" i="3"/>
  <c r="AE351" i="3"/>
  <c r="AD351" i="3"/>
  <c r="T351" i="3"/>
  <c r="Q351" i="3"/>
  <c r="P351" i="3"/>
  <c r="D351" i="3"/>
  <c r="AD350" i="3"/>
  <c r="AE350" i="3" s="1"/>
  <c r="T350" i="3"/>
  <c r="Q350" i="3"/>
  <c r="P350" i="3"/>
  <c r="D350" i="3"/>
  <c r="AE349" i="3"/>
  <c r="AD349" i="3"/>
  <c r="T349" i="3"/>
  <c r="Q349" i="3"/>
  <c r="P349" i="3"/>
  <c r="D349" i="3"/>
  <c r="AD348" i="3"/>
  <c r="AE348" i="3" s="1"/>
  <c r="T348" i="3"/>
  <c r="Q348" i="3"/>
  <c r="P348" i="3"/>
  <c r="D348" i="3"/>
  <c r="AE347" i="3"/>
  <c r="AD347" i="3"/>
  <c r="T347" i="3"/>
  <c r="Q347" i="3"/>
  <c r="P347" i="3"/>
  <c r="D347" i="3"/>
  <c r="AD346" i="3"/>
  <c r="AE346" i="3" s="1"/>
  <c r="T346" i="3"/>
  <c r="Q346" i="3"/>
  <c r="P346" i="3"/>
  <c r="D346" i="3"/>
  <c r="AE345" i="3"/>
  <c r="AD345" i="3"/>
  <c r="T345" i="3"/>
  <c r="Q345" i="3"/>
  <c r="P345" i="3"/>
  <c r="D345" i="3"/>
  <c r="AD344" i="3"/>
  <c r="AE344" i="3" s="1"/>
  <c r="T344" i="3"/>
  <c r="Q344" i="3"/>
  <c r="P344" i="3"/>
  <c r="D344" i="3"/>
  <c r="AE343" i="3"/>
  <c r="AD343" i="3"/>
  <c r="T343" i="3"/>
  <c r="Q343" i="3"/>
  <c r="P343" i="3"/>
  <c r="D343" i="3"/>
  <c r="AD342" i="3"/>
  <c r="AE342" i="3" s="1"/>
  <c r="T342" i="3"/>
  <c r="Q342" i="3"/>
  <c r="P342" i="3"/>
  <c r="D342" i="3"/>
  <c r="AE341" i="3"/>
  <c r="AD341" i="3"/>
  <c r="T341" i="3"/>
  <c r="Q341" i="3"/>
  <c r="P341" i="3"/>
  <c r="D341" i="3"/>
  <c r="AD340" i="3"/>
  <c r="AE340" i="3" s="1"/>
  <c r="T340" i="3"/>
  <c r="Q340" i="3"/>
  <c r="P340" i="3"/>
  <c r="D340" i="3"/>
  <c r="AE339" i="3"/>
  <c r="AD339" i="3"/>
  <c r="T339" i="3"/>
  <c r="Q339" i="3"/>
  <c r="P339" i="3"/>
  <c r="D339" i="3"/>
  <c r="AD338" i="3"/>
  <c r="AE338" i="3" s="1"/>
  <c r="T338" i="3"/>
  <c r="Q338" i="3"/>
  <c r="P338" i="3"/>
  <c r="D338" i="3"/>
  <c r="AE337" i="3"/>
  <c r="AD337" i="3"/>
  <c r="T337" i="3"/>
  <c r="Q337" i="3"/>
  <c r="P337" i="3"/>
  <c r="D337" i="3"/>
  <c r="AD336" i="3"/>
  <c r="AE336" i="3" s="1"/>
  <c r="T336" i="3"/>
  <c r="Q336" i="3"/>
  <c r="P336" i="3"/>
  <c r="D336" i="3"/>
  <c r="AE335" i="3"/>
  <c r="AD335" i="3"/>
  <c r="T335" i="3"/>
  <c r="Q335" i="3"/>
  <c r="P335" i="3"/>
  <c r="D335" i="3"/>
  <c r="AD334" i="3"/>
  <c r="AE334" i="3" s="1"/>
  <c r="T334" i="3"/>
  <c r="Q334" i="3"/>
  <c r="P334" i="3"/>
  <c r="D334" i="3"/>
  <c r="AE333" i="3"/>
  <c r="AD333" i="3"/>
  <c r="T333" i="3"/>
  <c r="Q333" i="3"/>
  <c r="P333" i="3"/>
  <c r="D333" i="3"/>
  <c r="AD332" i="3"/>
  <c r="AE332" i="3" s="1"/>
  <c r="T332" i="3"/>
  <c r="Q332" i="3"/>
  <c r="P332" i="3"/>
  <c r="D332" i="3"/>
  <c r="AE331" i="3"/>
  <c r="AD331" i="3"/>
  <c r="T331" i="3"/>
  <c r="Q331" i="3"/>
  <c r="P331" i="3"/>
  <c r="D331" i="3"/>
  <c r="AD330" i="3"/>
  <c r="AE330" i="3" s="1"/>
  <c r="T330" i="3"/>
  <c r="Q330" i="3"/>
  <c r="P330" i="3"/>
  <c r="D330" i="3"/>
  <c r="AE329" i="3"/>
  <c r="AD329" i="3"/>
  <c r="T329" i="3"/>
  <c r="Q329" i="3"/>
  <c r="P329" i="3"/>
  <c r="D329" i="3"/>
  <c r="AD328" i="3"/>
  <c r="AE328" i="3" s="1"/>
  <c r="T328" i="3"/>
  <c r="Q328" i="3"/>
  <c r="P328" i="3"/>
  <c r="D328" i="3"/>
  <c r="AE327" i="3"/>
  <c r="AD327" i="3"/>
  <c r="T327" i="3"/>
  <c r="Q327" i="3"/>
  <c r="P327" i="3"/>
  <c r="D327" i="3"/>
  <c r="AD326" i="3"/>
  <c r="AE326" i="3" s="1"/>
  <c r="T326" i="3"/>
  <c r="Q326" i="3"/>
  <c r="P326" i="3"/>
  <c r="D326" i="3"/>
  <c r="AE325" i="3"/>
  <c r="AD325" i="3"/>
  <c r="T325" i="3"/>
  <c r="Q325" i="3"/>
  <c r="P325" i="3"/>
  <c r="D325" i="3"/>
  <c r="AD324" i="3"/>
  <c r="AE324" i="3" s="1"/>
  <c r="T324" i="3"/>
  <c r="Q324" i="3"/>
  <c r="P324" i="3"/>
  <c r="D324" i="3"/>
  <c r="AE323" i="3"/>
  <c r="AD323" i="3"/>
  <c r="T323" i="3"/>
  <c r="Q323" i="3"/>
  <c r="P323" i="3"/>
  <c r="D323" i="3"/>
  <c r="AD322" i="3"/>
  <c r="AE322" i="3" s="1"/>
  <c r="T322" i="3"/>
  <c r="Q322" i="3"/>
  <c r="P322" i="3"/>
  <c r="D322" i="3"/>
  <c r="AE321" i="3"/>
  <c r="AD321" i="3"/>
  <c r="T321" i="3"/>
  <c r="Q321" i="3"/>
  <c r="P321" i="3"/>
  <c r="D321" i="3"/>
  <c r="AD320" i="3"/>
  <c r="AE320" i="3" s="1"/>
  <c r="T320" i="3"/>
  <c r="Q320" i="3"/>
  <c r="P320" i="3"/>
  <c r="D320" i="3"/>
  <c r="AE319" i="3"/>
  <c r="AD319" i="3"/>
  <c r="T319" i="3"/>
  <c r="Q319" i="3"/>
  <c r="P319" i="3"/>
  <c r="D319" i="3"/>
  <c r="AD318" i="3"/>
  <c r="AE318" i="3" s="1"/>
  <c r="T318" i="3"/>
  <c r="Q318" i="3"/>
  <c r="P318" i="3"/>
  <c r="D318" i="3"/>
  <c r="AE317" i="3"/>
  <c r="AD317" i="3"/>
  <c r="T317" i="3"/>
  <c r="Q317" i="3"/>
  <c r="P317" i="3"/>
  <c r="D317" i="3"/>
  <c r="AD316" i="3"/>
  <c r="AE316" i="3" s="1"/>
  <c r="T316" i="3"/>
  <c r="Q316" i="3"/>
  <c r="P316" i="3"/>
  <c r="D316" i="3"/>
  <c r="AE315" i="3"/>
  <c r="AD315" i="3"/>
  <c r="T315" i="3"/>
  <c r="Q315" i="3"/>
  <c r="P315" i="3"/>
  <c r="D315" i="3"/>
  <c r="AD314" i="3"/>
  <c r="AE314" i="3" s="1"/>
  <c r="T314" i="3"/>
  <c r="Q314" i="3"/>
  <c r="P314" i="3"/>
  <c r="D314" i="3"/>
  <c r="AE313" i="3"/>
  <c r="AD313" i="3"/>
  <c r="T313" i="3"/>
  <c r="Q313" i="3"/>
  <c r="P313" i="3"/>
  <c r="D313" i="3"/>
  <c r="AD312" i="3"/>
  <c r="AE312" i="3" s="1"/>
  <c r="T312" i="3"/>
  <c r="Q312" i="3"/>
  <c r="P312" i="3"/>
  <c r="D312" i="3"/>
  <c r="AE311" i="3"/>
  <c r="AD311" i="3"/>
  <c r="T311" i="3"/>
  <c r="Q311" i="3"/>
  <c r="P311" i="3"/>
  <c r="D311" i="3"/>
  <c r="AD310" i="3"/>
  <c r="AE310" i="3" s="1"/>
  <c r="T310" i="3"/>
  <c r="Q310" i="3"/>
  <c r="P310" i="3"/>
  <c r="D310" i="3"/>
  <c r="AE309" i="3"/>
  <c r="AD309" i="3"/>
  <c r="T309" i="3"/>
  <c r="Q309" i="3"/>
  <c r="P309" i="3"/>
  <c r="D309" i="3"/>
  <c r="AD308" i="3"/>
  <c r="AE308" i="3" s="1"/>
  <c r="T308" i="3"/>
  <c r="Q308" i="3"/>
  <c r="P308" i="3"/>
  <c r="D308" i="3"/>
  <c r="AE307" i="3"/>
  <c r="AD307" i="3"/>
  <c r="T307" i="3"/>
  <c r="Q307" i="3"/>
  <c r="P307" i="3"/>
  <c r="D307" i="3"/>
  <c r="AD306" i="3"/>
  <c r="AE306" i="3" s="1"/>
  <c r="T306" i="3"/>
  <c r="Q306" i="3"/>
  <c r="P306" i="3"/>
  <c r="D306" i="3"/>
  <c r="AE305" i="3"/>
  <c r="AD305" i="3"/>
  <c r="T305" i="3"/>
  <c r="Q305" i="3"/>
  <c r="P305" i="3"/>
  <c r="D305" i="3"/>
  <c r="AD304" i="3"/>
  <c r="AE304" i="3" s="1"/>
  <c r="T304" i="3"/>
  <c r="Q304" i="3"/>
  <c r="P304" i="3"/>
  <c r="D304" i="3"/>
  <c r="AE303" i="3"/>
  <c r="AD303" i="3"/>
  <c r="T303" i="3"/>
  <c r="Q303" i="3"/>
  <c r="P303" i="3"/>
  <c r="D303" i="3"/>
  <c r="AD302" i="3"/>
  <c r="AE302" i="3" s="1"/>
  <c r="T302" i="3"/>
  <c r="Q302" i="3"/>
  <c r="P302" i="3"/>
  <c r="D302" i="3"/>
  <c r="AE301" i="3"/>
  <c r="AD301" i="3"/>
  <c r="T301" i="3"/>
  <c r="Q301" i="3"/>
  <c r="P301" i="3"/>
  <c r="D301" i="3"/>
  <c r="AD300" i="3"/>
  <c r="AE300" i="3" s="1"/>
  <c r="T300" i="3"/>
  <c r="Q300" i="3"/>
  <c r="P300" i="3"/>
  <c r="D300" i="3"/>
  <c r="AE299" i="3"/>
  <c r="AD299" i="3"/>
  <c r="T299" i="3"/>
  <c r="Q299" i="3"/>
  <c r="P299" i="3"/>
  <c r="D299" i="3"/>
  <c r="AD298" i="3"/>
  <c r="AE298" i="3" s="1"/>
  <c r="T298" i="3"/>
  <c r="Q298" i="3"/>
  <c r="P298" i="3"/>
  <c r="D298" i="3"/>
  <c r="AE297" i="3"/>
  <c r="AD297" i="3"/>
  <c r="T297" i="3"/>
  <c r="Q297" i="3"/>
  <c r="P297" i="3"/>
  <c r="D297" i="3"/>
  <c r="AD296" i="3"/>
  <c r="AE296" i="3" s="1"/>
  <c r="T296" i="3"/>
  <c r="Q296" i="3"/>
  <c r="P296" i="3"/>
  <c r="D296" i="3"/>
  <c r="AE295" i="3"/>
  <c r="AD295" i="3"/>
  <c r="T295" i="3"/>
  <c r="Q295" i="3"/>
  <c r="P295" i="3"/>
  <c r="D295" i="3"/>
  <c r="AD294" i="3"/>
  <c r="AE294" i="3" s="1"/>
  <c r="T294" i="3"/>
  <c r="Q294" i="3"/>
  <c r="P294" i="3"/>
  <c r="D294" i="3"/>
  <c r="AE293" i="3"/>
  <c r="AD293" i="3"/>
  <c r="T293" i="3"/>
  <c r="Q293" i="3"/>
  <c r="P293" i="3"/>
  <c r="D293" i="3"/>
  <c r="AD292" i="3"/>
  <c r="AE292" i="3" s="1"/>
  <c r="T292" i="3"/>
  <c r="Q292" i="3"/>
  <c r="P292" i="3"/>
  <c r="D292" i="3"/>
  <c r="AE291" i="3"/>
  <c r="AD291" i="3"/>
  <c r="T291" i="3"/>
  <c r="Q291" i="3"/>
  <c r="P291" i="3"/>
  <c r="D291" i="3"/>
  <c r="AD290" i="3"/>
  <c r="AE290" i="3" s="1"/>
  <c r="T290" i="3"/>
  <c r="Q290" i="3"/>
  <c r="P290" i="3"/>
  <c r="D290" i="3"/>
  <c r="AE289" i="3"/>
  <c r="AD289" i="3"/>
  <c r="T289" i="3"/>
  <c r="Q289" i="3"/>
  <c r="P289" i="3"/>
  <c r="D289" i="3"/>
  <c r="AD288" i="3"/>
  <c r="AE288" i="3" s="1"/>
  <c r="T288" i="3"/>
  <c r="Q288" i="3"/>
  <c r="P288" i="3"/>
  <c r="D288" i="3"/>
  <c r="AE287" i="3"/>
  <c r="AD287" i="3"/>
  <c r="T287" i="3"/>
  <c r="Q287" i="3"/>
  <c r="P287" i="3"/>
  <c r="D287" i="3"/>
  <c r="AD286" i="3"/>
  <c r="AE286" i="3" s="1"/>
  <c r="T286" i="3"/>
  <c r="Q286" i="3"/>
  <c r="P286" i="3"/>
  <c r="D286" i="3"/>
  <c r="AE285" i="3"/>
  <c r="AD285" i="3"/>
  <c r="T285" i="3"/>
  <c r="Q285" i="3"/>
  <c r="P285" i="3"/>
  <c r="D285" i="3"/>
  <c r="AD284" i="3"/>
  <c r="AE284" i="3" s="1"/>
  <c r="T284" i="3"/>
  <c r="Q284" i="3"/>
  <c r="P284" i="3"/>
  <c r="D284" i="3"/>
  <c r="AE283" i="3"/>
  <c r="AD283" i="3"/>
  <c r="T283" i="3"/>
  <c r="Q283" i="3"/>
  <c r="P283" i="3"/>
  <c r="D283" i="3"/>
  <c r="AD282" i="3"/>
  <c r="AE282" i="3" s="1"/>
  <c r="T282" i="3"/>
  <c r="Q282" i="3"/>
  <c r="P282" i="3"/>
  <c r="D282" i="3"/>
  <c r="AE281" i="3"/>
  <c r="AD281" i="3"/>
  <c r="T281" i="3"/>
  <c r="Q281" i="3"/>
  <c r="P281" i="3"/>
  <c r="D281" i="3"/>
  <c r="AD280" i="3"/>
  <c r="AE280" i="3" s="1"/>
  <c r="T280" i="3"/>
  <c r="Q280" i="3"/>
  <c r="P280" i="3"/>
  <c r="D280" i="3"/>
  <c r="AE279" i="3"/>
  <c r="AD279" i="3"/>
  <c r="T279" i="3"/>
  <c r="Q279" i="3"/>
  <c r="P279" i="3"/>
  <c r="D279" i="3"/>
  <c r="AD278" i="3"/>
  <c r="AE278" i="3" s="1"/>
  <c r="T278" i="3"/>
  <c r="Q278" i="3"/>
  <c r="P278" i="3"/>
  <c r="D278" i="3"/>
  <c r="AE277" i="3"/>
  <c r="AD277" i="3"/>
  <c r="T277" i="3"/>
  <c r="Q277" i="3"/>
  <c r="P277" i="3"/>
  <c r="D277" i="3"/>
  <c r="AD276" i="3"/>
  <c r="AE276" i="3" s="1"/>
  <c r="T276" i="3"/>
  <c r="Q276" i="3"/>
  <c r="P276" i="3"/>
  <c r="D276" i="3"/>
  <c r="AE275" i="3"/>
  <c r="AD275" i="3"/>
  <c r="T275" i="3"/>
  <c r="Q275" i="3"/>
  <c r="P275" i="3"/>
  <c r="D275" i="3"/>
  <c r="AD274" i="3"/>
  <c r="AE274" i="3" s="1"/>
  <c r="T274" i="3"/>
  <c r="Q274" i="3"/>
  <c r="P274" i="3"/>
  <c r="D274" i="3"/>
  <c r="AE273" i="3"/>
  <c r="AD273" i="3"/>
  <c r="T273" i="3"/>
  <c r="Q273" i="3"/>
  <c r="P273" i="3"/>
  <c r="D273" i="3"/>
  <c r="AD272" i="3"/>
  <c r="AE272" i="3" s="1"/>
  <c r="T272" i="3"/>
  <c r="Q272" i="3"/>
  <c r="P272" i="3"/>
  <c r="D272" i="3"/>
  <c r="AE271" i="3"/>
  <c r="AD271" i="3"/>
  <c r="T271" i="3"/>
  <c r="Q271" i="3"/>
  <c r="P271" i="3"/>
  <c r="D271" i="3"/>
  <c r="AD270" i="3"/>
  <c r="AE270" i="3" s="1"/>
  <c r="T270" i="3"/>
  <c r="Q270" i="3"/>
  <c r="P270" i="3"/>
  <c r="D270" i="3"/>
  <c r="AE269" i="3"/>
  <c r="AD269" i="3"/>
  <c r="T269" i="3"/>
  <c r="Q269" i="3"/>
  <c r="P269" i="3"/>
  <c r="D269" i="3"/>
  <c r="AD268" i="3"/>
  <c r="AE268" i="3" s="1"/>
  <c r="T268" i="3"/>
  <c r="Q268" i="3"/>
  <c r="P268" i="3"/>
  <c r="D268" i="3"/>
  <c r="AE267" i="3"/>
  <c r="AD267" i="3"/>
  <c r="T267" i="3"/>
  <c r="Q267" i="3"/>
  <c r="P267" i="3"/>
  <c r="D267" i="3"/>
  <c r="AD266" i="3"/>
  <c r="AE266" i="3" s="1"/>
  <c r="T266" i="3"/>
  <c r="Q266" i="3"/>
  <c r="P266" i="3"/>
  <c r="D266" i="3"/>
  <c r="AE265" i="3"/>
  <c r="AD265" i="3"/>
  <c r="T265" i="3"/>
  <c r="Q265" i="3"/>
  <c r="P265" i="3"/>
  <c r="D265" i="3"/>
  <c r="AD264" i="3"/>
  <c r="AE264" i="3" s="1"/>
  <c r="T264" i="3"/>
  <c r="Q264" i="3"/>
  <c r="P264" i="3"/>
  <c r="D264" i="3"/>
  <c r="AE263" i="3"/>
  <c r="AD263" i="3"/>
  <c r="T263" i="3"/>
  <c r="Q263" i="3"/>
  <c r="P263" i="3"/>
  <c r="D263" i="3"/>
  <c r="AD262" i="3"/>
  <c r="AE262" i="3" s="1"/>
  <c r="T262" i="3"/>
  <c r="Q262" i="3"/>
  <c r="P262" i="3"/>
  <c r="D262" i="3"/>
  <c r="AE261" i="3"/>
  <c r="AD261" i="3"/>
  <c r="T261" i="3"/>
  <c r="Q261" i="3"/>
  <c r="P261" i="3"/>
  <c r="D261" i="3"/>
  <c r="AD260" i="3"/>
  <c r="AE260" i="3" s="1"/>
  <c r="T260" i="3"/>
  <c r="Q260" i="3"/>
  <c r="P260" i="3"/>
  <c r="D260" i="3"/>
  <c r="AE259" i="3"/>
  <c r="AD259" i="3"/>
  <c r="T259" i="3"/>
  <c r="Q259" i="3"/>
  <c r="P259" i="3"/>
  <c r="D259" i="3"/>
  <c r="AD258" i="3"/>
  <c r="AE258" i="3" s="1"/>
  <c r="T258" i="3"/>
  <c r="Q258" i="3"/>
  <c r="P258" i="3"/>
  <c r="D258" i="3"/>
  <c r="AE257" i="3"/>
  <c r="AD257" i="3"/>
  <c r="T257" i="3"/>
  <c r="Q257" i="3"/>
  <c r="P257" i="3"/>
  <c r="D257" i="3"/>
  <c r="AD256" i="3"/>
  <c r="AE256" i="3" s="1"/>
  <c r="T256" i="3"/>
  <c r="Q256" i="3"/>
  <c r="P256" i="3"/>
  <c r="D256" i="3"/>
  <c r="AE255" i="3"/>
  <c r="AD255" i="3"/>
  <c r="T255" i="3"/>
  <c r="Q255" i="3"/>
  <c r="P255" i="3"/>
  <c r="D255" i="3"/>
  <c r="AD254" i="3"/>
  <c r="AE254" i="3" s="1"/>
  <c r="T254" i="3"/>
  <c r="Q254" i="3"/>
  <c r="P254" i="3"/>
  <c r="D254" i="3"/>
  <c r="AE253" i="3"/>
  <c r="AD253" i="3"/>
  <c r="T253" i="3"/>
  <c r="Q253" i="3"/>
  <c r="P253" i="3"/>
  <c r="D253" i="3"/>
  <c r="AD252" i="3"/>
  <c r="AE252" i="3" s="1"/>
  <c r="T252" i="3"/>
  <c r="Q252" i="3"/>
  <c r="P252" i="3"/>
  <c r="D252" i="3"/>
  <c r="AE251" i="3"/>
  <c r="AD251" i="3"/>
  <c r="T251" i="3"/>
  <c r="Q251" i="3"/>
  <c r="P251" i="3"/>
  <c r="D251" i="3"/>
  <c r="AD250" i="3"/>
  <c r="AE250" i="3" s="1"/>
  <c r="T250" i="3"/>
  <c r="Q250" i="3"/>
  <c r="P250" i="3"/>
  <c r="D250" i="3"/>
  <c r="AE249" i="3"/>
  <c r="AD249" i="3"/>
  <c r="T249" i="3"/>
  <c r="Q249" i="3"/>
  <c r="P249" i="3"/>
  <c r="D249" i="3"/>
  <c r="AD248" i="3"/>
  <c r="AE248" i="3" s="1"/>
  <c r="T248" i="3"/>
  <c r="Q248" i="3"/>
  <c r="P248" i="3"/>
  <c r="D248" i="3"/>
  <c r="AE247" i="3"/>
  <c r="AD247" i="3"/>
  <c r="T247" i="3"/>
  <c r="Q247" i="3"/>
  <c r="P247" i="3"/>
  <c r="D247" i="3"/>
  <c r="AD246" i="3"/>
  <c r="AE246" i="3" s="1"/>
  <c r="T246" i="3"/>
  <c r="Q246" i="3"/>
  <c r="P246" i="3"/>
  <c r="D246" i="3"/>
  <c r="AE245" i="3"/>
  <c r="AD245" i="3"/>
  <c r="T245" i="3"/>
  <c r="Q245" i="3"/>
  <c r="P245" i="3"/>
  <c r="D245" i="3"/>
  <c r="AD244" i="3"/>
  <c r="AE244" i="3" s="1"/>
  <c r="T244" i="3"/>
  <c r="Q244" i="3"/>
  <c r="P244" i="3"/>
  <c r="D244" i="3"/>
  <c r="AE243" i="3"/>
  <c r="AD243" i="3"/>
  <c r="T243" i="3"/>
  <c r="Q243" i="3"/>
  <c r="P243" i="3"/>
  <c r="D243" i="3"/>
  <c r="AD242" i="3"/>
  <c r="AE242" i="3" s="1"/>
  <c r="T242" i="3"/>
  <c r="Q242" i="3"/>
  <c r="P242" i="3"/>
  <c r="D242" i="3"/>
  <c r="AE241" i="3"/>
  <c r="AD241" i="3"/>
  <c r="T241" i="3"/>
  <c r="Q241" i="3"/>
  <c r="P241" i="3"/>
  <c r="D241" i="3"/>
  <c r="AD240" i="3"/>
  <c r="AE240" i="3" s="1"/>
  <c r="T240" i="3"/>
  <c r="Q240" i="3"/>
  <c r="P240" i="3"/>
  <c r="D240" i="3"/>
  <c r="AE239" i="3"/>
  <c r="AD239" i="3"/>
  <c r="T239" i="3"/>
  <c r="Q239" i="3"/>
  <c r="P239" i="3"/>
  <c r="D239" i="3"/>
  <c r="AD238" i="3"/>
  <c r="AE238" i="3" s="1"/>
  <c r="T238" i="3"/>
  <c r="Q238" i="3"/>
  <c r="P238" i="3"/>
  <c r="D238" i="3"/>
  <c r="AE237" i="3"/>
  <c r="AD237" i="3"/>
  <c r="T237" i="3"/>
  <c r="Q237" i="3"/>
  <c r="P237" i="3"/>
  <c r="D237" i="3"/>
  <c r="AD236" i="3"/>
  <c r="AE236" i="3" s="1"/>
  <c r="T236" i="3"/>
  <c r="Q236" i="3"/>
  <c r="P236" i="3"/>
  <c r="D236" i="3"/>
  <c r="AE235" i="3"/>
  <c r="AD235" i="3"/>
  <c r="T235" i="3"/>
  <c r="Q235" i="3"/>
  <c r="P235" i="3"/>
  <c r="D235" i="3"/>
  <c r="AD234" i="3"/>
  <c r="AE234" i="3" s="1"/>
  <c r="T234" i="3"/>
  <c r="Q234" i="3"/>
  <c r="P234" i="3"/>
  <c r="D234" i="3"/>
  <c r="AE233" i="3"/>
  <c r="AD233" i="3"/>
  <c r="T233" i="3"/>
  <c r="Q233" i="3"/>
  <c r="P233" i="3"/>
  <c r="D233" i="3"/>
  <c r="AD232" i="3"/>
  <c r="AE232" i="3" s="1"/>
  <c r="T232" i="3"/>
  <c r="Q232" i="3"/>
  <c r="P232" i="3"/>
  <c r="D232" i="3"/>
  <c r="AE231" i="3"/>
  <c r="AD231" i="3"/>
  <c r="T231" i="3"/>
  <c r="Q231" i="3"/>
  <c r="P231" i="3"/>
  <c r="D231" i="3"/>
  <c r="AD230" i="3"/>
  <c r="AE230" i="3" s="1"/>
  <c r="T230" i="3"/>
  <c r="Q230" i="3"/>
  <c r="P230" i="3"/>
  <c r="D230" i="3"/>
  <c r="AE229" i="3"/>
  <c r="AD229" i="3"/>
  <c r="T229" i="3"/>
  <c r="Q229" i="3"/>
  <c r="P229" i="3"/>
  <c r="D229" i="3"/>
  <c r="AD228" i="3"/>
  <c r="AE228" i="3" s="1"/>
  <c r="T228" i="3"/>
  <c r="Q228" i="3"/>
  <c r="P228" i="3"/>
  <c r="D228" i="3"/>
  <c r="AE227" i="3"/>
  <c r="AD227" i="3"/>
  <c r="T227" i="3"/>
  <c r="Q227" i="3"/>
  <c r="P227" i="3"/>
  <c r="D227" i="3"/>
  <c r="AD226" i="3"/>
  <c r="AE226" i="3" s="1"/>
  <c r="T226" i="3"/>
  <c r="Q226" i="3"/>
  <c r="P226" i="3"/>
  <c r="D226" i="3"/>
  <c r="AE225" i="3"/>
  <c r="AD225" i="3"/>
  <c r="T225" i="3"/>
  <c r="Q225" i="3"/>
  <c r="P225" i="3"/>
  <c r="D225" i="3"/>
  <c r="AD224" i="3"/>
  <c r="AE224" i="3" s="1"/>
  <c r="T224" i="3"/>
  <c r="Q224" i="3"/>
  <c r="P224" i="3"/>
  <c r="D224" i="3"/>
  <c r="AE223" i="3"/>
  <c r="AD223" i="3"/>
  <c r="T223" i="3"/>
  <c r="Q223" i="3"/>
  <c r="P223" i="3"/>
  <c r="D223" i="3"/>
  <c r="AD222" i="3"/>
  <c r="AE222" i="3" s="1"/>
  <c r="T222" i="3"/>
  <c r="Q222" i="3"/>
  <c r="P222" i="3"/>
  <c r="D222" i="3"/>
  <c r="AE221" i="3"/>
  <c r="AD221" i="3"/>
  <c r="T221" i="3"/>
  <c r="Q221" i="3"/>
  <c r="P221" i="3"/>
  <c r="D221" i="3"/>
  <c r="AD220" i="3"/>
  <c r="AE220" i="3" s="1"/>
  <c r="T220" i="3"/>
  <c r="Q220" i="3"/>
  <c r="P220" i="3"/>
  <c r="D220" i="3"/>
  <c r="AE219" i="3"/>
  <c r="AD219" i="3"/>
  <c r="T219" i="3"/>
  <c r="Q219" i="3"/>
  <c r="P219" i="3"/>
  <c r="D219" i="3"/>
  <c r="AD218" i="3"/>
  <c r="AE218" i="3" s="1"/>
  <c r="T218" i="3"/>
  <c r="Q218" i="3"/>
  <c r="P218" i="3"/>
  <c r="D218" i="3"/>
  <c r="AE217" i="3"/>
  <c r="AD217" i="3"/>
  <c r="T217" i="3"/>
  <c r="Q217" i="3"/>
  <c r="P217" i="3"/>
  <c r="D217" i="3"/>
  <c r="AD216" i="3"/>
  <c r="AE216" i="3" s="1"/>
  <c r="T216" i="3"/>
  <c r="Q216" i="3"/>
  <c r="P216" i="3"/>
  <c r="D216" i="3"/>
  <c r="AE215" i="3"/>
  <c r="AD215" i="3"/>
  <c r="T215" i="3"/>
  <c r="Q215" i="3"/>
  <c r="P215" i="3"/>
  <c r="D215" i="3"/>
  <c r="AD214" i="3"/>
  <c r="AE214" i="3" s="1"/>
  <c r="T214" i="3"/>
  <c r="Q214" i="3"/>
  <c r="P214" i="3"/>
  <c r="D214" i="3"/>
  <c r="AE213" i="3"/>
  <c r="AD213" i="3"/>
  <c r="T213" i="3"/>
  <c r="Q213" i="3"/>
  <c r="P213" i="3"/>
  <c r="D213" i="3"/>
  <c r="AD212" i="3"/>
  <c r="AE212" i="3" s="1"/>
  <c r="T212" i="3"/>
  <c r="Q212" i="3"/>
  <c r="P212" i="3"/>
  <c r="D212" i="3"/>
  <c r="AE211" i="3"/>
  <c r="AD211" i="3"/>
  <c r="T211" i="3"/>
  <c r="Q211" i="3"/>
  <c r="P211" i="3"/>
  <c r="D211" i="3"/>
  <c r="AD210" i="3"/>
  <c r="AE210" i="3" s="1"/>
  <c r="T210" i="3"/>
  <c r="Q210" i="3"/>
  <c r="P210" i="3"/>
  <c r="D210" i="3"/>
  <c r="AE209" i="3"/>
  <c r="AD209" i="3"/>
  <c r="T209" i="3"/>
  <c r="Q209" i="3"/>
  <c r="P209" i="3"/>
  <c r="D209" i="3"/>
  <c r="AD208" i="3"/>
  <c r="AE208" i="3" s="1"/>
  <c r="T208" i="3"/>
  <c r="Q208" i="3"/>
  <c r="P208" i="3"/>
  <c r="D208" i="3"/>
  <c r="AE207" i="3"/>
  <c r="AD207" i="3"/>
  <c r="T207" i="3"/>
  <c r="Q207" i="3"/>
  <c r="P207" i="3"/>
  <c r="D207" i="3"/>
  <c r="AD206" i="3"/>
  <c r="AE206" i="3" s="1"/>
  <c r="T206" i="3"/>
  <c r="Q206" i="3"/>
  <c r="P206" i="3"/>
  <c r="D206" i="3"/>
  <c r="AE205" i="3"/>
  <c r="AD205" i="3"/>
  <c r="T205" i="3"/>
  <c r="Q205" i="3"/>
  <c r="P205" i="3"/>
  <c r="D205" i="3"/>
  <c r="AD204" i="3"/>
  <c r="AE204" i="3" s="1"/>
  <c r="T204" i="3"/>
  <c r="Q204" i="3"/>
  <c r="P204" i="3"/>
  <c r="D204" i="3"/>
  <c r="AE203" i="3"/>
  <c r="AD203" i="3"/>
  <c r="T203" i="3"/>
  <c r="Q203" i="3"/>
  <c r="P203" i="3"/>
  <c r="D203" i="3"/>
  <c r="AD202" i="3"/>
  <c r="AE202" i="3" s="1"/>
  <c r="T202" i="3"/>
  <c r="Q202" i="3"/>
  <c r="P202" i="3"/>
  <c r="D202" i="3"/>
  <c r="AE201" i="3"/>
  <c r="AD201" i="3"/>
  <c r="T201" i="3"/>
  <c r="Q201" i="3"/>
  <c r="P201" i="3"/>
  <c r="D201" i="3"/>
  <c r="AD200" i="3"/>
  <c r="AE200" i="3" s="1"/>
  <c r="T200" i="3"/>
  <c r="Q200" i="3"/>
  <c r="P200" i="3"/>
  <c r="D200" i="3"/>
  <c r="AE199" i="3"/>
  <c r="AD199" i="3"/>
  <c r="T199" i="3"/>
  <c r="Q199" i="3"/>
  <c r="P199" i="3"/>
  <c r="D199" i="3"/>
  <c r="AD198" i="3"/>
  <c r="AE198" i="3" s="1"/>
  <c r="T198" i="3"/>
  <c r="Q198" i="3"/>
  <c r="P198" i="3"/>
  <c r="D198" i="3"/>
  <c r="AE197" i="3"/>
  <c r="AD197" i="3"/>
  <c r="T197" i="3"/>
  <c r="Q197" i="3"/>
  <c r="P197" i="3"/>
  <c r="D197" i="3"/>
  <c r="AD196" i="3"/>
  <c r="AE196" i="3" s="1"/>
  <c r="T196" i="3"/>
  <c r="Q196" i="3"/>
  <c r="P196" i="3"/>
  <c r="D196" i="3"/>
  <c r="AE195" i="3"/>
  <c r="AD195" i="3"/>
  <c r="T195" i="3"/>
  <c r="Q195" i="3"/>
  <c r="P195" i="3"/>
  <c r="D195" i="3"/>
  <c r="AD194" i="3"/>
  <c r="AE194" i="3" s="1"/>
  <c r="T194" i="3"/>
  <c r="Q194" i="3"/>
  <c r="P194" i="3"/>
  <c r="D194" i="3"/>
  <c r="AE193" i="3"/>
  <c r="AD193" i="3"/>
  <c r="T193" i="3"/>
  <c r="Q193" i="3"/>
  <c r="P193" i="3"/>
  <c r="D193" i="3"/>
  <c r="AD192" i="3"/>
  <c r="AE192" i="3" s="1"/>
  <c r="T192" i="3"/>
  <c r="Q192" i="3"/>
  <c r="P192" i="3"/>
  <c r="D192" i="3"/>
  <c r="AE191" i="3"/>
  <c r="AD191" i="3"/>
  <c r="T191" i="3"/>
  <c r="Q191" i="3"/>
  <c r="P191" i="3"/>
  <c r="D191" i="3"/>
  <c r="AD190" i="3"/>
  <c r="AE190" i="3" s="1"/>
  <c r="T190" i="3"/>
  <c r="Q190" i="3"/>
  <c r="P190" i="3"/>
  <c r="D190" i="3"/>
  <c r="AE189" i="3"/>
  <c r="AD189" i="3"/>
  <c r="T189" i="3"/>
  <c r="Q189" i="3"/>
  <c r="P189" i="3"/>
  <c r="D189" i="3"/>
  <c r="AD188" i="3"/>
  <c r="AE188" i="3" s="1"/>
  <c r="T188" i="3"/>
  <c r="Q188" i="3"/>
  <c r="P188" i="3"/>
  <c r="D188" i="3"/>
  <c r="AE187" i="3"/>
  <c r="AD187" i="3"/>
  <c r="T187" i="3"/>
  <c r="Q187" i="3"/>
  <c r="P187" i="3"/>
  <c r="D187" i="3"/>
  <c r="AD186" i="3"/>
  <c r="AE186" i="3" s="1"/>
  <c r="T186" i="3"/>
  <c r="Q186" i="3"/>
  <c r="P186" i="3"/>
  <c r="D186" i="3"/>
  <c r="AE185" i="3"/>
  <c r="AD185" i="3"/>
  <c r="T185" i="3"/>
  <c r="Q185" i="3"/>
  <c r="P185" i="3"/>
  <c r="D185" i="3"/>
  <c r="AD184" i="3"/>
  <c r="AE184" i="3" s="1"/>
  <c r="T184" i="3"/>
  <c r="Q184" i="3"/>
  <c r="P184" i="3"/>
  <c r="D184" i="3"/>
  <c r="AE183" i="3"/>
  <c r="AD183" i="3"/>
  <c r="T183" i="3"/>
  <c r="Q183" i="3"/>
  <c r="P183" i="3"/>
  <c r="D183" i="3"/>
  <c r="AD182" i="3"/>
  <c r="AE182" i="3" s="1"/>
  <c r="T182" i="3"/>
  <c r="Q182" i="3"/>
  <c r="P182" i="3"/>
  <c r="D182" i="3"/>
  <c r="AE181" i="3"/>
  <c r="AD181" i="3"/>
  <c r="T181" i="3"/>
  <c r="Q181" i="3"/>
  <c r="P181" i="3"/>
  <c r="D181" i="3"/>
  <c r="AD180" i="3"/>
  <c r="AE180" i="3" s="1"/>
  <c r="T180" i="3"/>
  <c r="Q180" i="3"/>
  <c r="P180" i="3"/>
  <c r="D180" i="3"/>
  <c r="AE179" i="3"/>
  <c r="AD179" i="3"/>
  <c r="T179" i="3"/>
  <c r="Q179" i="3"/>
  <c r="P179" i="3"/>
  <c r="D179" i="3"/>
  <c r="AD178" i="3"/>
  <c r="AE178" i="3" s="1"/>
  <c r="T178" i="3"/>
  <c r="Q178" i="3"/>
  <c r="P178" i="3"/>
  <c r="D178" i="3"/>
  <c r="AE177" i="3"/>
  <c r="AD177" i="3"/>
  <c r="T177" i="3"/>
  <c r="Q177" i="3"/>
  <c r="P177" i="3"/>
  <c r="D177" i="3"/>
  <c r="AD176" i="3"/>
  <c r="AE176" i="3" s="1"/>
  <c r="T176" i="3"/>
  <c r="Q176" i="3"/>
  <c r="P176" i="3"/>
  <c r="D176" i="3"/>
  <c r="AE175" i="3"/>
  <c r="AD175" i="3"/>
  <c r="T175" i="3"/>
  <c r="Q175" i="3"/>
  <c r="P175" i="3"/>
  <c r="D175" i="3"/>
  <c r="AD174" i="3"/>
  <c r="AE174" i="3" s="1"/>
  <c r="T174" i="3"/>
  <c r="Q174" i="3"/>
  <c r="P174" i="3"/>
  <c r="D174" i="3"/>
  <c r="AE173" i="3"/>
  <c r="AD173" i="3"/>
  <c r="T173" i="3"/>
  <c r="Q173" i="3"/>
  <c r="P173" i="3"/>
  <c r="D173" i="3"/>
  <c r="AD172" i="3"/>
  <c r="AE172" i="3" s="1"/>
  <c r="T172" i="3"/>
  <c r="Q172" i="3"/>
  <c r="P172" i="3"/>
  <c r="D172" i="3"/>
  <c r="AE171" i="3"/>
  <c r="AD171" i="3"/>
  <c r="T171" i="3"/>
  <c r="Q171" i="3"/>
  <c r="P171" i="3"/>
  <c r="D171" i="3"/>
  <c r="AD170" i="3"/>
  <c r="AE170" i="3" s="1"/>
  <c r="T170" i="3"/>
  <c r="Q170" i="3"/>
  <c r="P170" i="3"/>
  <c r="D170" i="3"/>
  <c r="AE169" i="3"/>
  <c r="AD169" i="3"/>
  <c r="T169" i="3"/>
  <c r="Q169" i="3"/>
  <c r="P169" i="3"/>
  <c r="D169" i="3"/>
  <c r="AD168" i="3"/>
  <c r="AE168" i="3" s="1"/>
  <c r="T168" i="3"/>
  <c r="Q168" i="3"/>
  <c r="P168" i="3"/>
  <c r="D168" i="3"/>
  <c r="AE167" i="3"/>
  <c r="AD167" i="3"/>
  <c r="T167" i="3"/>
  <c r="Q167" i="3"/>
  <c r="P167" i="3"/>
  <c r="D167" i="3"/>
  <c r="AD166" i="3"/>
  <c r="AE166" i="3" s="1"/>
  <c r="T166" i="3"/>
  <c r="Q166" i="3"/>
  <c r="P166" i="3"/>
  <c r="D166" i="3"/>
  <c r="AE165" i="3"/>
  <c r="AD165" i="3"/>
  <c r="T165" i="3"/>
  <c r="Q165" i="3"/>
  <c r="P165" i="3"/>
  <c r="D165" i="3"/>
  <c r="AD164" i="3"/>
  <c r="AE164" i="3" s="1"/>
  <c r="T164" i="3"/>
  <c r="Q164" i="3"/>
  <c r="P164" i="3"/>
  <c r="D164" i="3"/>
  <c r="AE163" i="3"/>
  <c r="AD163" i="3"/>
  <c r="T163" i="3"/>
  <c r="Q163" i="3"/>
  <c r="P163" i="3"/>
  <c r="D163" i="3"/>
  <c r="AD162" i="3"/>
  <c r="AE162" i="3" s="1"/>
  <c r="T162" i="3"/>
  <c r="Q162" i="3"/>
  <c r="P162" i="3"/>
  <c r="D162" i="3"/>
  <c r="AE161" i="3"/>
  <c r="AD161" i="3"/>
  <c r="T161" i="3"/>
  <c r="Q161" i="3"/>
  <c r="P161" i="3"/>
  <c r="D161" i="3"/>
  <c r="AD160" i="3"/>
  <c r="AE160" i="3" s="1"/>
  <c r="T160" i="3"/>
  <c r="Q160" i="3"/>
  <c r="P160" i="3"/>
  <c r="D160" i="3"/>
  <c r="AE159" i="3"/>
  <c r="AD159" i="3"/>
  <c r="T159" i="3"/>
  <c r="Q159" i="3"/>
  <c r="P159" i="3"/>
  <c r="D159" i="3"/>
  <c r="AD158" i="3"/>
  <c r="AE158" i="3" s="1"/>
  <c r="T158" i="3"/>
  <c r="Q158" i="3"/>
  <c r="P158" i="3"/>
  <c r="D158" i="3"/>
  <c r="AE157" i="3"/>
  <c r="AD157" i="3"/>
  <c r="T157" i="3"/>
  <c r="Q157" i="3"/>
  <c r="P157" i="3"/>
  <c r="D157" i="3"/>
  <c r="AD156" i="3"/>
  <c r="AE156" i="3" s="1"/>
  <c r="T156" i="3"/>
  <c r="Q156" i="3"/>
  <c r="P156" i="3"/>
  <c r="D156" i="3"/>
  <c r="AE155" i="3"/>
  <c r="AD155" i="3"/>
  <c r="T155" i="3"/>
  <c r="Q155" i="3"/>
  <c r="P155" i="3"/>
  <c r="D155" i="3"/>
  <c r="AD154" i="3"/>
  <c r="AE154" i="3" s="1"/>
  <c r="T154" i="3"/>
  <c r="Q154" i="3"/>
  <c r="P154" i="3"/>
  <c r="D154" i="3"/>
  <c r="AE153" i="3"/>
  <c r="AD153" i="3"/>
  <c r="T153" i="3"/>
  <c r="Q153" i="3"/>
  <c r="P153" i="3"/>
  <c r="D153" i="3"/>
  <c r="AD152" i="3"/>
  <c r="AE152" i="3" s="1"/>
  <c r="T152" i="3"/>
  <c r="Q152" i="3"/>
  <c r="P152" i="3"/>
  <c r="D152" i="3"/>
  <c r="AE151" i="3"/>
  <c r="AD151" i="3"/>
  <c r="T151" i="3"/>
  <c r="Q151" i="3"/>
  <c r="P151" i="3"/>
  <c r="D151" i="3"/>
  <c r="AD150" i="3"/>
  <c r="AE150" i="3" s="1"/>
  <c r="T150" i="3"/>
  <c r="Q150" i="3"/>
  <c r="P150" i="3"/>
  <c r="D150" i="3"/>
  <c r="AE149" i="3"/>
  <c r="AD149" i="3"/>
  <c r="T149" i="3"/>
  <c r="Q149" i="3"/>
  <c r="P149" i="3"/>
  <c r="D149" i="3"/>
  <c r="AD148" i="3"/>
  <c r="AE148" i="3" s="1"/>
  <c r="T148" i="3"/>
  <c r="Q148" i="3"/>
  <c r="P148" i="3"/>
  <c r="D148" i="3"/>
  <c r="AE147" i="3"/>
  <c r="AD147" i="3"/>
  <c r="T147" i="3"/>
  <c r="Q147" i="3"/>
  <c r="P147" i="3"/>
  <c r="D147" i="3"/>
  <c r="AD146" i="3"/>
  <c r="AE146" i="3" s="1"/>
  <c r="T146" i="3"/>
  <c r="Q146" i="3"/>
  <c r="P146" i="3"/>
  <c r="D146" i="3"/>
  <c r="AE145" i="3"/>
  <c r="AD145" i="3"/>
  <c r="T145" i="3"/>
  <c r="Q145" i="3"/>
  <c r="P145" i="3"/>
  <c r="D145" i="3"/>
  <c r="AD144" i="3"/>
  <c r="AE144" i="3" s="1"/>
  <c r="T144" i="3"/>
  <c r="Q144" i="3"/>
  <c r="P144" i="3"/>
  <c r="D144" i="3"/>
  <c r="AE143" i="3"/>
  <c r="AD143" i="3"/>
  <c r="T143" i="3"/>
  <c r="Q143" i="3"/>
  <c r="P143" i="3"/>
  <c r="D143" i="3"/>
  <c r="AD142" i="3"/>
  <c r="AE142" i="3" s="1"/>
  <c r="T142" i="3"/>
  <c r="Q142" i="3"/>
  <c r="P142" i="3"/>
  <c r="D142" i="3"/>
  <c r="AE141" i="3"/>
  <c r="AD141" i="3"/>
  <c r="T141" i="3"/>
  <c r="Q141" i="3"/>
  <c r="P141" i="3"/>
  <c r="D141" i="3"/>
  <c r="AD140" i="3"/>
  <c r="AE140" i="3" s="1"/>
  <c r="T140" i="3"/>
  <c r="Q140" i="3"/>
  <c r="P140" i="3"/>
  <c r="D140" i="3"/>
  <c r="AE139" i="3"/>
  <c r="AD139" i="3"/>
  <c r="T139" i="3"/>
  <c r="Q139" i="3"/>
  <c r="P139" i="3"/>
  <c r="D139" i="3"/>
  <c r="AD138" i="3"/>
  <c r="AE138" i="3" s="1"/>
  <c r="T138" i="3"/>
  <c r="Q138" i="3"/>
  <c r="P138" i="3"/>
  <c r="D138" i="3"/>
  <c r="AE137" i="3"/>
  <c r="AD137" i="3"/>
  <c r="T137" i="3"/>
  <c r="Q137" i="3"/>
  <c r="P137" i="3"/>
  <c r="D137" i="3"/>
  <c r="AD136" i="3"/>
  <c r="AE136" i="3" s="1"/>
  <c r="T136" i="3"/>
  <c r="Q136" i="3"/>
  <c r="P136" i="3"/>
  <c r="D136" i="3"/>
  <c r="AE135" i="3"/>
  <c r="AD135" i="3"/>
  <c r="T135" i="3"/>
  <c r="Q135" i="3"/>
  <c r="P135" i="3"/>
  <c r="D135" i="3"/>
  <c r="AD134" i="3"/>
  <c r="AE134" i="3" s="1"/>
  <c r="T134" i="3"/>
  <c r="Q134" i="3"/>
  <c r="P134" i="3"/>
  <c r="D134" i="3"/>
  <c r="AE133" i="3"/>
  <c r="AD133" i="3"/>
  <c r="T133" i="3"/>
  <c r="Q133" i="3"/>
  <c r="P133" i="3"/>
  <c r="D133" i="3"/>
  <c r="AD132" i="3"/>
  <c r="AE132" i="3" s="1"/>
  <c r="T132" i="3"/>
  <c r="Q132" i="3"/>
  <c r="P132" i="3"/>
  <c r="D132" i="3"/>
  <c r="AE131" i="3"/>
  <c r="AD131" i="3"/>
  <c r="T131" i="3"/>
  <c r="Q131" i="3"/>
  <c r="P131" i="3"/>
  <c r="D131" i="3"/>
  <c r="AD130" i="3"/>
  <c r="AE130" i="3" s="1"/>
  <c r="T130" i="3"/>
  <c r="Q130" i="3"/>
  <c r="P130" i="3"/>
  <c r="D130" i="3"/>
  <c r="AE129" i="3"/>
  <c r="AD129" i="3"/>
  <c r="T129" i="3"/>
  <c r="Q129" i="3"/>
  <c r="P129" i="3"/>
  <c r="D129" i="3"/>
  <c r="AD128" i="3"/>
  <c r="AE128" i="3" s="1"/>
  <c r="T128" i="3"/>
  <c r="Q128" i="3"/>
  <c r="P128" i="3"/>
  <c r="D128" i="3"/>
  <c r="AE127" i="3"/>
  <c r="AD127" i="3"/>
  <c r="T127" i="3"/>
  <c r="Q127" i="3"/>
  <c r="P127" i="3"/>
  <c r="D127" i="3"/>
  <c r="AD126" i="3"/>
  <c r="AE126" i="3" s="1"/>
  <c r="T126" i="3"/>
  <c r="Q126" i="3"/>
  <c r="P126" i="3"/>
  <c r="D126" i="3"/>
  <c r="AE125" i="3"/>
  <c r="AD125" i="3"/>
  <c r="T125" i="3"/>
  <c r="Q125" i="3"/>
  <c r="P125" i="3"/>
  <c r="D125" i="3"/>
  <c r="AD124" i="3"/>
  <c r="AE124" i="3" s="1"/>
  <c r="T124" i="3"/>
  <c r="Q124" i="3"/>
  <c r="P124" i="3"/>
  <c r="D124" i="3"/>
  <c r="AE123" i="3"/>
  <c r="AD123" i="3"/>
  <c r="T123" i="3"/>
  <c r="Q123" i="3"/>
  <c r="P123" i="3"/>
  <c r="D123" i="3"/>
  <c r="AD122" i="3"/>
  <c r="AE122" i="3" s="1"/>
  <c r="T122" i="3"/>
  <c r="Q122" i="3"/>
  <c r="P122" i="3"/>
  <c r="D122" i="3"/>
  <c r="AE121" i="3"/>
  <c r="AD121" i="3"/>
  <c r="T121" i="3"/>
  <c r="Q121" i="3"/>
  <c r="P121" i="3"/>
  <c r="D121" i="3"/>
  <c r="AD120" i="3"/>
  <c r="AE120" i="3" s="1"/>
  <c r="T120" i="3"/>
  <c r="Q120" i="3"/>
  <c r="P120" i="3"/>
  <c r="D120" i="3"/>
  <c r="AE119" i="3"/>
  <c r="AD119" i="3"/>
  <c r="T119" i="3"/>
  <c r="Q119" i="3"/>
  <c r="P119" i="3"/>
  <c r="D119" i="3"/>
  <c r="AD118" i="3"/>
  <c r="AE118" i="3" s="1"/>
  <c r="T118" i="3"/>
  <c r="Q118" i="3"/>
  <c r="P118" i="3"/>
  <c r="D118" i="3"/>
  <c r="AE117" i="3"/>
  <c r="AD117" i="3"/>
  <c r="T117" i="3"/>
  <c r="Q117" i="3"/>
  <c r="P117" i="3"/>
  <c r="D117" i="3"/>
  <c r="AD116" i="3"/>
  <c r="AE116" i="3" s="1"/>
  <c r="T116" i="3"/>
  <c r="Q116" i="3"/>
  <c r="P116" i="3"/>
  <c r="D116" i="3"/>
  <c r="AE115" i="3"/>
  <c r="AD115" i="3"/>
  <c r="T115" i="3"/>
  <c r="Q115" i="3"/>
  <c r="P115" i="3"/>
  <c r="D115" i="3"/>
  <c r="AD114" i="3"/>
  <c r="AE114" i="3" s="1"/>
  <c r="T114" i="3"/>
  <c r="Q114" i="3"/>
  <c r="P114" i="3"/>
  <c r="D114" i="3"/>
  <c r="AE113" i="3"/>
  <c r="AD113" i="3"/>
  <c r="T113" i="3"/>
  <c r="Q113" i="3"/>
  <c r="P113" i="3"/>
  <c r="D113" i="3"/>
  <c r="AD112" i="3"/>
  <c r="AE112" i="3" s="1"/>
  <c r="T112" i="3"/>
  <c r="Q112" i="3"/>
  <c r="P112" i="3"/>
  <c r="D112" i="3"/>
  <c r="AE111" i="3"/>
  <c r="AD111" i="3"/>
  <c r="T111" i="3"/>
  <c r="Q111" i="3"/>
  <c r="P111" i="3"/>
  <c r="D111" i="3"/>
  <c r="AD110" i="3"/>
  <c r="AE110" i="3" s="1"/>
  <c r="T110" i="3"/>
  <c r="Q110" i="3"/>
  <c r="P110" i="3"/>
  <c r="D110" i="3"/>
  <c r="AE109" i="3"/>
  <c r="AD109" i="3"/>
  <c r="T109" i="3"/>
  <c r="Q109" i="3"/>
  <c r="P109" i="3"/>
  <c r="D109" i="3"/>
  <c r="AD108" i="3"/>
  <c r="AE108" i="3" s="1"/>
  <c r="T108" i="3"/>
  <c r="Q108" i="3"/>
  <c r="P108" i="3"/>
  <c r="D108" i="3"/>
  <c r="AE107" i="3"/>
  <c r="AD107" i="3"/>
  <c r="T107" i="3"/>
  <c r="Q107" i="3"/>
  <c r="P107" i="3"/>
  <c r="D107" i="3"/>
  <c r="AD106" i="3"/>
  <c r="AE106" i="3" s="1"/>
  <c r="T106" i="3"/>
  <c r="Q106" i="3"/>
  <c r="P106" i="3"/>
  <c r="D106" i="3"/>
  <c r="AE105" i="3"/>
  <c r="AD105" i="3"/>
  <c r="T105" i="3"/>
  <c r="Q105" i="3"/>
  <c r="P105" i="3"/>
  <c r="D105" i="3"/>
  <c r="AD104" i="3"/>
  <c r="AE104" i="3" s="1"/>
  <c r="T104" i="3"/>
  <c r="Q104" i="3"/>
  <c r="P104" i="3"/>
  <c r="D104" i="3"/>
  <c r="AE103" i="3"/>
  <c r="AD103" i="3"/>
  <c r="T103" i="3"/>
  <c r="Q103" i="3"/>
  <c r="P103" i="3"/>
  <c r="D103" i="3"/>
  <c r="AD102" i="3"/>
  <c r="AE102" i="3" s="1"/>
  <c r="T102" i="3"/>
  <c r="Q102" i="3"/>
  <c r="P102" i="3"/>
  <c r="D102" i="3"/>
  <c r="AE101" i="3"/>
  <c r="AD101" i="3"/>
  <c r="T101" i="3"/>
  <c r="Q101" i="3"/>
  <c r="P101" i="3"/>
  <c r="D101" i="3"/>
  <c r="AD100" i="3"/>
  <c r="AE100" i="3" s="1"/>
  <c r="T100" i="3"/>
  <c r="Q100" i="3"/>
  <c r="P100" i="3"/>
  <c r="D100" i="3"/>
  <c r="AE99" i="3"/>
  <c r="AD99" i="3"/>
  <c r="T99" i="3"/>
  <c r="Q99" i="3"/>
  <c r="P99" i="3"/>
  <c r="D99" i="3"/>
  <c r="AD98" i="3"/>
  <c r="AE98" i="3" s="1"/>
  <c r="T98" i="3"/>
  <c r="Q98" i="3"/>
  <c r="P98" i="3"/>
  <c r="D98" i="3"/>
  <c r="AE97" i="3"/>
  <c r="AD97" i="3"/>
  <c r="T97" i="3"/>
  <c r="Q97" i="3"/>
  <c r="P97" i="3"/>
  <c r="D97" i="3"/>
  <c r="AD96" i="3"/>
  <c r="AE96" i="3" s="1"/>
  <c r="T96" i="3"/>
  <c r="Q96" i="3"/>
  <c r="P96" i="3"/>
  <c r="D96" i="3"/>
  <c r="AE95" i="3"/>
  <c r="AD95" i="3"/>
  <c r="T95" i="3"/>
  <c r="Q95" i="3"/>
  <c r="P95" i="3"/>
  <c r="D95" i="3"/>
  <c r="AD94" i="3"/>
  <c r="AE94" i="3" s="1"/>
  <c r="T94" i="3"/>
  <c r="Q94" i="3"/>
  <c r="P94" i="3"/>
  <c r="D94" i="3"/>
  <c r="AE93" i="3"/>
  <c r="AD93" i="3"/>
  <c r="T93" i="3"/>
  <c r="Q93" i="3"/>
  <c r="P93" i="3"/>
  <c r="D93" i="3"/>
  <c r="AD92" i="3"/>
  <c r="AE92" i="3" s="1"/>
  <c r="T92" i="3"/>
  <c r="Q92" i="3"/>
  <c r="P92" i="3"/>
  <c r="D92" i="3"/>
  <c r="AE91" i="3"/>
  <c r="AD91" i="3"/>
  <c r="T91" i="3"/>
  <c r="Q91" i="3"/>
  <c r="P91" i="3"/>
  <c r="D91" i="3"/>
  <c r="AD90" i="3"/>
  <c r="AE90" i="3" s="1"/>
  <c r="T90" i="3"/>
  <c r="Q90" i="3"/>
  <c r="P90" i="3"/>
  <c r="D90" i="3"/>
  <c r="AE89" i="3"/>
  <c r="AD89" i="3"/>
  <c r="T89" i="3"/>
  <c r="Q89" i="3"/>
  <c r="P89" i="3"/>
  <c r="D89" i="3"/>
  <c r="AD88" i="3"/>
  <c r="AE88" i="3" s="1"/>
  <c r="T88" i="3"/>
  <c r="Q88" i="3"/>
  <c r="P88" i="3"/>
  <c r="D88" i="3"/>
  <c r="AE87" i="3"/>
  <c r="AD87" i="3"/>
  <c r="T87" i="3"/>
  <c r="Q87" i="3"/>
  <c r="P87" i="3"/>
  <c r="D87" i="3"/>
  <c r="AD86" i="3"/>
  <c r="AE86" i="3" s="1"/>
  <c r="T86" i="3"/>
  <c r="Q86" i="3"/>
  <c r="P86" i="3"/>
  <c r="D86" i="3"/>
  <c r="AE85" i="3"/>
  <c r="AD85" i="3"/>
  <c r="T85" i="3"/>
  <c r="Q85" i="3"/>
  <c r="P85" i="3"/>
  <c r="D85" i="3"/>
  <c r="AD84" i="3"/>
  <c r="AE84" i="3" s="1"/>
  <c r="T84" i="3"/>
  <c r="Q84" i="3"/>
  <c r="P84" i="3"/>
  <c r="D84" i="3"/>
  <c r="AE83" i="3"/>
  <c r="AD83" i="3"/>
  <c r="T83" i="3"/>
  <c r="Q83" i="3"/>
  <c r="P83" i="3"/>
  <c r="D83" i="3"/>
  <c r="AD82" i="3"/>
  <c r="AE82" i="3" s="1"/>
  <c r="T82" i="3"/>
  <c r="Q82" i="3"/>
  <c r="P82" i="3"/>
  <c r="D82" i="3"/>
  <c r="AE81" i="3"/>
  <c r="AD81" i="3"/>
  <c r="T81" i="3"/>
  <c r="Q81" i="3"/>
  <c r="P81" i="3"/>
  <c r="D81" i="3"/>
  <c r="AD80" i="3"/>
  <c r="AE80" i="3" s="1"/>
  <c r="T80" i="3"/>
  <c r="Q80" i="3"/>
  <c r="P80" i="3"/>
  <c r="D80" i="3"/>
  <c r="AE79" i="3"/>
  <c r="AD79" i="3"/>
  <c r="T79" i="3"/>
  <c r="Q79" i="3"/>
  <c r="P79" i="3"/>
  <c r="D79" i="3"/>
  <c r="AD78" i="3"/>
  <c r="AE78" i="3" s="1"/>
  <c r="T78" i="3"/>
  <c r="Q78" i="3"/>
  <c r="P78" i="3"/>
  <c r="D78" i="3"/>
  <c r="AE77" i="3"/>
  <c r="AD77" i="3"/>
  <c r="T77" i="3"/>
  <c r="Q77" i="3"/>
  <c r="P77" i="3"/>
  <c r="D77" i="3"/>
  <c r="AD76" i="3"/>
  <c r="AE76" i="3" s="1"/>
  <c r="T76" i="3"/>
  <c r="Q76" i="3"/>
  <c r="P76" i="3"/>
  <c r="D76" i="3"/>
  <c r="AE75" i="3"/>
  <c r="AD75" i="3"/>
  <c r="T75" i="3"/>
  <c r="Q75" i="3"/>
  <c r="P75" i="3"/>
  <c r="D75" i="3"/>
  <c r="AD74" i="3"/>
  <c r="AE74" i="3" s="1"/>
  <c r="T74" i="3"/>
  <c r="Q74" i="3"/>
  <c r="P74" i="3"/>
  <c r="D74" i="3"/>
  <c r="AE73" i="3"/>
  <c r="AD73" i="3"/>
  <c r="T73" i="3"/>
  <c r="Q73" i="3"/>
  <c r="P73" i="3"/>
  <c r="D73" i="3"/>
  <c r="AD72" i="3"/>
  <c r="AE72" i="3" s="1"/>
  <c r="T72" i="3"/>
  <c r="Q72" i="3"/>
  <c r="P72" i="3"/>
  <c r="D72" i="3"/>
  <c r="AE71" i="3"/>
  <c r="AD71" i="3"/>
  <c r="T71" i="3"/>
  <c r="Q71" i="3"/>
  <c r="P71" i="3"/>
  <c r="D71" i="3"/>
  <c r="AD70" i="3"/>
  <c r="AE70" i="3" s="1"/>
  <c r="T70" i="3"/>
  <c r="Q70" i="3"/>
  <c r="P70" i="3"/>
  <c r="D70" i="3"/>
  <c r="AE69" i="3"/>
  <c r="AD69" i="3"/>
  <c r="T69" i="3"/>
  <c r="Q69" i="3"/>
  <c r="P69" i="3"/>
  <c r="D69" i="3"/>
  <c r="AD68" i="3"/>
  <c r="AE68" i="3" s="1"/>
  <c r="T68" i="3"/>
  <c r="Q68" i="3"/>
  <c r="P68" i="3"/>
  <c r="D68" i="3"/>
  <c r="AE67" i="3"/>
  <c r="AD67" i="3"/>
  <c r="T67" i="3"/>
  <c r="Q67" i="3"/>
  <c r="P67" i="3"/>
  <c r="D67" i="3"/>
  <c r="AD66" i="3"/>
  <c r="AE66" i="3" s="1"/>
  <c r="T66" i="3"/>
  <c r="Q66" i="3"/>
  <c r="P66" i="3"/>
  <c r="D66" i="3"/>
  <c r="AE65" i="3"/>
  <c r="AD65" i="3"/>
  <c r="T65" i="3"/>
  <c r="Q65" i="3"/>
  <c r="P65" i="3"/>
  <c r="D65" i="3"/>
  <c r="AD64" i="3"/>
  <c r="AE64" i="3" s="1"/>
  <c r="T64" i="3"/>
  <c r="Q64" i="3"/>
  <c r="P64" i="3"/>
  <c r="D64" i="3"/>
  <c r="AE63" i="3"/>
  <c r="AD63" i="3"/>
  <c r="T63" i="3"/>
  <c r="Q63" i="3"/>
  <c r="P63" i="3"/>
  <c r="D63" i="3"/>
  <c r="AD62" i="3"/>
  <c r="AE62" i="3" s="1"/>
  <c r="T62" i="3"/>
  <c r="Q62" i="3"/>
  <c r="P62" i="3"/>
  <c r="D62" i="3"/>
  <c r="AE61" i="3"/>
  <c r="AD61" i="3"/>
  <c r="T61" i="3"/>
  <c r="Q61" i="3"/>
  <c r="P61" i="3"/>
  <c r="D61" i="3"/>
  <c r="AD60" i="3"/>
  <c r="AE60" i="3" s="1"/>
  <c r="T60" i="3"/>
  <c r="Q60" i="3"/>
  <c r="P60" i="3"/>
  <c r="D60" i="3"/>
  <c r="AE59" i="3"/>
  <c r="AD59" i="3"/>
  <c r="T59" i="3"/>
  <c r="Q59" i="3"/>
  <c r="P59" i="3"/>
  <c r="D59" i="3"/>
  <c r="AD58" i="3"/>
  <c r="AE58" i="3" s="1"/>
  <c r="T58" i="3"/>
  <c r="Q58" i="3"/>
  <c r="P58" i="3"/>
  <c r="D58" i="3"/>
  <c r="AE57" i="3"/>
  <c r="AD57" i="3"/>
  <c r="T57" i="3"/>
  <c r="Q57" i="3"/>
  <c r="P57" i="3"/>
  <c r="D57" i="3"/>
  <c r="AD56" i="3"/>
  <c r="AE56" i="3" s="1"/>
  <c r="T56" i="3"/>
  <c r="Q56" i="3"/>
  <c r="P56" i="3"/>
  <c r="D56" i="3"/>
  <c r="AE55" i="3"/>
  <c r="AD55" i="3"/>
  <c r="T55" i="3"/>
  <c r="Q55" i="3"/>
  <c r="P55" i="3"/>
  <c r="D55" i="3"/>
  <c r="AD54" i="3"/>
  <c r="AE54" i="3" s="1"/>
  <c r="T54" i="3"/>
  <c r="Q54" i="3"/>
  <c r="P54" i="3"/>
  <c r="D54" i="3"/>
  <c r="AE53" i="3"/>
  <c r="AD53" i="3"/>
  <c r="T53" i="3"/>
  <c r="Q53" i="3"/>
  <c r="P53" i="3"/>
  <c r="D53" i="3"/>
  <c r="AD52" i="3"/>
  <c r="AE52" i="3" s="1"/>
  <c r="T52" i="3"/>
  <c r="Q52" i="3"/>
  <c r="P52" i="3"/>
  <c r="D52" i="3"/>
  <c r="AE51" i="3"/>
  <c r="AD51" i="3"/>
  <c r="T51" i="3"/>
  <c r="Q51" i="3"/>
  <c r="P51" i="3"/>
  <c r="D51" i="3"/>
  <c r="AD50" i="3"/>
  <c r="AE50" i="3" s="1"/>
  <c r="T50" i="3"/>
  <c r="Q50" i="3"/>
  <c r="P50" i="3"/>
  <c r="D50" i="3"/>
  <c r="AE49" i="3"/>
  <c r="AD49" i="3"/>
  <c r="T49" i="3"/>
  <c r="Q49" i="3"/>
  <c r="P49" i="3"/>
  <c r="D49" i="3"/>
  <c r="AD48" i="3"/>
  <c r="AE48" i="3" s="1"/>
  <c r="T48" i="3"/>
  <c r="Q48" i="3"/>
  <c r="P48" i="3"/>
  <c r="D48" i="3"/>
  <c r="AE47" i="3"/>
  <c r="AD47" i="3"/>
  <c r="T47" i="3"/>
  <c r="Q47" i="3"/>
  <c r="P47" i="3"/>
  <c r="D47" i="3"/>
  <c r="AD46" i="3"/>
  <c r="AE46" i="3" s="1"/>
  <c r="T46" i="3"/>
  <c r="Q46" i="3"/>
  <c r="P46" i="3"/>
  <c r="D46" i="3"/>
  <c r="AE45" i="3"/>
  <c r="AD45" i="3"/>
  <c r="T45" i="3"/>
  <c r="Q45" i="3"/>
  <c r="P45" i="3"/>
  <c r="D45" i="3"/>
  <c r="AD44" i="3"/>
  <c r="AE44" i="3" s="1"/>
  <c r="T44" i="3"/>
  <c r="Q44" i="3"/>
  <c r="P44" i="3"/>
  <c r="D44" i="3"/>
  <c r="AE43" i="3"/>
  <c r="AD43" i="3"/>
  <c r="T43" i="3"/>
  <c r="Q43" i="3"/>
  <c r="P43" i="3"/>
  <c r="D43" i="3"/>
  <c r="AD42" i="3"/>
  <c r="AE42" i="3" s="1"/>
  <c r="T42" i="3"/>
  <c r="Q42" i="3"/>
  <c r="P42" i="3"/>
  <c r="D42" i="3"/>
  <c r="AE41" i="3"/>
  <c r="AD41" i="3"/>
  <c r="T41" i="3"/>
  <c r="Q41" i="3"/>
  <c r="P41" i="3"/>
  <c r="D41" i="3"/>
  <c r="AD40" i="3"/>
  <c r="AE40" i="3" s="1"/>
  <c r="T40" i="3"/>
  <c r="Q40" i="3"/>
  <c r="P40" i="3"/>
  <c r="D40" i="3"/>
  <c r="AE39" i="3"/>
  <c r="AD39" i="3"/>
  <c r="T39" i="3"/>
  <c r="Q39" i="3"/>
  <c r="P39" i="3"/>
  <c r="D39" i="3"/>
  <c r="AD38" i="3"/>
  <c r="AE38" i="3" s="1"/>
  <c r="T38" i="3"/>
  <c r="Q38" i="3"/>
  <c r="P38" i="3"/>
  <c r="D38" i="3"/>
  <c r="AE37" i="3"/>
  <c r="AD37" i="3"/>
  <c r="T37" i="3"/>
  <c r="Q37" i="3"/>
  <c r="P37" i="3"/>
  <c r="D37" i="3"/>
  <c r="AD36" i="3"/>
  <c r="AE36" i="3" s="1"/>
  <c r="T36" i="3"/>
  <c r="Q36" i="3"/>
  <c r="P36" i="3"/>
  <c r="D36" i="3"/>
  <c r="AE35" i="3"/>
  <c r="AD35" i="3"/>
  <c r="T35" i="3"/>
  <c r="Q35" i="3"/>
  <c r="P35" i="3"/>
  <c r="D35" i="3"/>
  <c r="AD34" i="3"/>
  <c r="AE34" i="3" s="1"/>
  <c r="T34" i="3"/>
  <c r="Q34" i="3"/>
  <c r="P34" i="3"/>
  <c r="D34" i="3"/>
  <c r="AE33" i="3"/>
  <c r="AD33" i="3"/>
  <c r="T33" i="3"/>
  <c r="Q33" i="3"/>
  <c r="P33" i="3"/>
  <c r="D33" i="3"/>
  <c r="AD32" i="3"/>
  <c r="AE32" i="3" s="1"/>
  <c r="T32" i="3"/>
  <c r="Q32" i="3"/>
  <c r="P32" i="3"/>
  <c r="D32" i="3"/>
  <c r="AE31" i="3"/>
  <c r="AD31" i="3"/>
  <c r="T31" i="3"/>
  <c r="Q31" i="3"/>
  <c r="P31" i="3"/>
  <c r="D31" i="3"/>
  <c r="AD30" i="3"/>
  <c r="AE30" i="3" s="1"/>
  <c r="T30" i="3"/>
  <c r="Q30" i="3"/>
  <c r="P30" i="3"/>
  <c r="D30" i="3"/>
  <c r="AE29" i="3"/>
  <c r="AD29" i="3"/>
  <c r="T29" i="3"/>
  <c r="Q29" i="3"/>
  <c r="P29" i="3"/>
  <c r="D29" i="3"/>
  <c r="AD28" i="3"/>
  <c r="AE28" i="3" s="1"/>
  <c r="T28" i="3"/>
  <c r="Q28" i="3"/>
  <c r="P28" i="3"/>
  <c r="D28" i="3"/>
  <c r="AE27" i="3"/>
  <c r="AD27" i="3"/>
  <c r="T27" i="3"/>
  <c r="Q27" i="3"/>
  <c r="P27" i="3"/>
  <c r="D27" i="3"/>
  <c r="AD26" i="3"/>
  <c r="AE26" i="3" s="1"/>
  <c r="T26" i="3"/>
  <c r="Q26" i="3"/>
  <c r="P26" i="3"/>
  <c r="D26" i="3"/>
  <c r="AE25" i="3"/>
  <c r="AD25" i="3"/>
  <c r="T25" i="3"/>
  <c r="Q25" i="3"/>
  <c r="P25" i="3"/>
  <c r="D25" i="3"/>
  <c r="AD24" i="3"/>
  <c r="AE24" i="3" s="1"/>
  <c r="T24" i="3"/>
  <c r="Q24" i="3"/>
  <c r="P24" i="3"/>
  <c r="D24" i="3"/>
  <c r="AE23" i="3"/>
  <c r="AD23" i="3"/>
  <c r="T23" i="3"/>
  <c r="Q23" i="3"/>
  <c r="P23" i="3"/>
  <c r="D23" i="3"/>
  <c r="AD22" i="3"/>
  <c r="AE22" i="3" s="1"/>
  <c r="T22" i="3"/>
  <c r="Q22" i="3"/>
  <c r="P22" i="3"/>
  <c r="D22" i="3"/>
  <c r="AE21" i="3"/>
  <c r="AD21" i="3"/>
  <c r="T21" i="3"/>
  <c r="Q21" i="3"/>
  <c r="P21" i="3"/>
  <c r="D21" i="3"/>
  <c r="AD20" i="3"/>
  <c r="AE20" i="3" s="1"/>
  <c r="T20" i="3"/>
  <c r="Q20" i="3"/>
  <c r="P20" i="3"/>
  <c r="D20" i="3"/>
  <c r="AE19" i="3"/>
  <c r="AD19" i="3"/>
  <c r="T19" i="3"/>
  <c r="Q19" i="3"/>
  <c r="P19" i="3"/>
  <c r="D19" i="3"/>
  <c r="AD18" i="3"/>
  <c r="AE18" i="3" s="1"/>
  <c r="T18" i="3"/>
  <c r="Q18" i="3"/>
  <c r="P18" i="3"/>
  <c r="D18" i="3"/>
  <c r="AE17" i="3"/>
  <c r="AD17" i="3"/>
  <c r="T17" i="3"/>
  <c r="Q17" i="3"/>
  <c r="P17" i="3"/>
  <c r="D17" i="3"/>
  <c r="AD16" i="3"/>
  <c r="AE16" i="3" s="1"/>
  <c r="T16" i="3"/>
  <c r="Q16" i="3"/>
  <c r="P16" i="3"/>
  <c r="D16" i="3"/>
  <c r="AE15" i="3"/>
  <c r="AD15" i="3"/>
  <c r="T15" i="3"/>
  <c r="Q15" i="3"/>
  <c r="P15" i="3"/>
  <c r="D15" i="3"/>
  <c r="AD14" i="3"/>
  <c r="AE14" i="3" s="1"/>
  <c r="T14" i="3"/>
  <c r="Q14" i="3"/>
  <c r="P14" i="3"/>
  <c r="D14" i="3"/>
  <c r="AE13" i="3"/>
  <c r="AD13" i="3"/>
  <c r="T13" i="3"/>
  <c r="Q13" i="3"/>
  <c r="P13" i="3"/>
  <c r="D13" i="3"/>
  <c r="AD12" i="3"/>
  <c r="AE12" i="3" s="1"/>
  <c r="T12" i="3"/>
  <c r="Q12" i="3"/>
  <c r="P12" i="3"/>
  <c r="D12" i="3"/>
  <c r="AE11" i="3"/>
  <c r="AD11" i="3"/>
  <c r="T11" i="3"/>
  <c r="Q11" i="3"/>
  <c r="P11" i="3"/>
  <c r="D11" i="3"/>
  <c r="AD10" i="3"/>
  <c r="AE10" i="3" s="1"/>
  <c r="T10" i="3"/>
  <c r="Q10" i="3"/>
  <c r="P10" i="3"/>
  <c r="D10" i="3"/>
  <c r="AE9" i="3"/>
  <c r="AD9" i="3"/>
  <c r="T9" i="3"/>
  <c r="Q9" i="3"/>
  <c r="P9" i="3"/>
  <c r="D9" i="3"/>
  <c r="AD8" i="3"/>
  <c r="AE8" i="3" s="1"/>
  <c r="T8" i="3"/>
  <c r="Q8" i="3"/>
  <c r="P8" i="3"/>
  <c r="D8" i="3"/>
  <c r="AE7" i="3"/>
  <c r="AD7" i="3"/>
  <c r="T7" i="3"/>
  <c r="Q7" i="3"/>
  <c r="P7" i="3"/>
  <c r="D7" i="3"/>
  <c r="AD6" i="3"/>
  <c r="AE6" i="3" s="1"/>
  <c r="T6" i="3"/>
  <c r="Q6" i="3"/>
  <c r="P6" i="3"/>
  <c r="D6" i="3"/>
  <c r="AE5" i="3"/>
  <c r="AD5" i="3"/>
  <c r="T5" i="3"/>
  <c r="Q5" i="3"/>
  <c r="P5" i="3"/>
  <c r="D5" i="3"/>
  <c r="AD4" i="3"/>
  <c r="AE4" i="3" s="1"/>
  <c r="T4" i="3"/>
  <c r="Q4" i="3"/>
  <c r="P4" i="3"/>
  <c r="D4" i="3"/>
  <c r="AE3" i="3"/>
  <c r="AD3" i="3"/>
  <c r="T3" i="3"/>
  <c r="Q3" i="3"/>
  <c r="P3" i="3"/>
  <c r="D3" i="3"/>
  <c r="AD2" i="3"/>
  <c r="AE2" i="3" s="1"/>
  <c r="T2" i="3"/>
  <c r="Q2" i="3"/>
  <c r="P2" i="3"/>
  <c r="D2" i="3"/>
  <c r="C285" i="2"/>
  <c r="A285" i="2"/>
  <c r="A284" i="2"/>
  <c r="C284" i="2" s="1"/>
  <c r="C283" i="2"/>
  <c r="A283" i="2"/>
  <c r="A282" i="2"/>
  <c r="C282" i="2" s="1"/>
  <c r="C281" i="2"/>
  <c r="A281" i="2"/>
  <c r="A280" i="2"/>
  <c r="C280" i="2" s="1"/>
  <c r="C279" i="2"/>
  <c r="A279" i="2"/>
  <c r="A278" i="2"/>
  <c r="C278" i="2" s="1"/>
  <c r="C277" i="2"/>
  <c r="A277" i="2"/>
  <c r="A276" i="2"/>
  <c r="C276" i="2" s="1"/>
  <c r="C275" i="2"/>
  <c r="A275" i="2"/>
  <c r="A274" i="2"/>
  <c r="C274" i="2" s="1"/>
  <c r="C273" i="2"/>
  <c r="A273" i="2"/>
  <c r="A272" i="2"/>
  <c r="C272" i="2" s="1"/>
  <c r="C271" i="2"/>
  <c r="A271" i="2"/>
  <c r="A270" i="2"/>
  <c r="C270" i="2" s="1"/>
  <c r="C269" i="2"/>
  <c r="A269" i="2"/>
  <c r="A268" i="2"/>
  <c r="C268" i="2" s="1"/>
  <c r="C267" i="2"/>
  <c r="A267" i="2"/>
  <c r="A266" i="2"/>
  <c r="C266" i="2" s="1"/>
  <c r="C265" i="2"/>
  <c r="A265" i="2"/>
  <c r="A264" i="2"/>
  <c r="C264" i="2" s="1"/>
  <c r="C263" i="2"/>
  <c r="A263" i="2"/>
  <c r="A262" i="2"/>
  <c r="C262" i="2" s="1"/>
  <c r="C261" i="2"/>
  <c r="A261" i="2"/>
  <c r="A260" i="2"/>
  <c r="C260" i="2" s="1"/>
  <c r="C259" i="2"/>
  <c r="A259" i="2"/>
  <c r="A258" i="2"/>
  <c r="C258" i="2" s="1"/>
  <c r="C257" i="2"/>
  <c r="A257" i="2"/>
  <c r="A256" i="2"/>
  <c r="C256" i="2" s="1"/>
  <c r="C255" i="2"/>
  <c r="A255" i="2"/>
  <c r="A254" i="2"/>
  <c r="C254" i="2" s="1"/>
  <c r="C253" i="2"/>
  <c r="A253" i="2"/>
  <c r="A252" i="2"/>
  <c r="C252" i="2" s="1"/>
  <c r="C251" i="2"/>
  <c r="A251" i="2"/>
  <c r="A250" i="2"/>
  <c r="C250" i="2" s="1"/>
  <c r="C249" i="2"/>
  <c r="A249" i="2"/>
  <c r="A248" i="2"/>
  <c r="C248" i="2" s="1"/>
  <c r="C247" i="2"/>
  <c r="A247" i="2"/>
  <c r="A246" i="2"/>
  <c r="C246" i="2" s="1"/>
  <c r="C245" i="2"/>
  <c r="A245" i="2"/>
  <c r="A244" i="2"/>
  <c r="C244" i="2" s="1"/>
  <c r="C243" i="2"/>
  <c r="A243" i="2"/>
  <c r="A242" i="2"/>
  <c r="C242" i="2" s="1"/>
  <c r="C241" i="2"/>
  <c r="A241" i="2"/>
  <c r="A240" i="2"/>
  <c r="C240" i="2" s="1"/>
  <c r="C239" i="2"/>
  <c r="A239" i="2"/>
  <c r="A238" i="2"/>
  <c r="C238" i="2" s="1"/>
  <c r="C237" i="2"/>
  <c r="A237" i="2"/>
  <c r="A236" i="2"/>
  <c r="C236" i="2" s="1"/>
  <c r="C235" i="2"/>
  <c r="A235" i="2"/>
  <c r="A234" i="2"/>
  <c r="C234" i="2" s="1"/>
  <c r="C233" i="2"/>
  <c r="A233" i="2"/>
  <c r="A232" i="2"/>
  <c r="C232" i="2" s="1"/>
  <c r="C231" i="2"/>
  <c r="A231" i="2"/>
  <c r="A230" i="2"/>
  <c r="C230" i="2" s="1"/>
  <c r="C229" i="2"/>
  <c r="A229" i="2"/>
  <c r="A228" i="2"/>
  <c r="C228" i="2" s="1"/>
  <c r="C227" i="2"/>
  <c r="A227" i="2"/>
  <c r="A226" i="2"/>
  <c r="C226" i="2" s="1"/>
  <c r="C225" i="2"/>
  <c r="A225" i="2"/>
  <c r="A224" i="2"/>
  <c r="C224" i="2" s="1"/>
  <c r="C223" i="2"/>
  <c r="A223" i="2"/>
  <c r="A222" i="2"/>
  <c r="C222" i="2" s="1"/>
  <c r="C221" i="2"/>
  <c r="A221" i="2"/>
  <c r="A220" i="2"/>
  <c r="C220" i="2" s="1"/>
  <c r="C219" i="2"/>
  <c r="A219" i="2"/>
  <c r="A218" i="2"/>
  <c r="C218" i="2" s="1"/>
  <c r="C217" i="2"/>
  <c r="A217" i="2"/>
  <c r="A216" i="2"/>
  <c r="C216" i="2" s="1"/>
  <c r="C215" i="2"/>
  <c r="A215" i="2"/>
  <c r="A214" i="2"/>
  <c r="C214" i="2" s="1"/>
  <c r="C213" i="2"/>
  <c r="A213" i="2"/>
  <c r="A212" i="2"/>
  <c r="C212" i="2" s="1"/>
  <c r="C211" i="2"/>
  <c r="A211" i="2"/>
  <c r="A210" i="2"/>
  <c r="C210" i="2" s="1"/>
  <c r="C209" i="2"/>
  <c r="A209" i="2"/>
  <c r="A208" i="2"/>
  <c r="C208" i="2" s="1"/>
  <c r="C207" i="2"/>
  <c r="A207" i="2"/>
  <c r="A206" i="2"/>
  <c r="C206" i="2" s="1"/>
  <c r="C205" i="2"/>
  <c r="A205" i="2"/>
  <c r="A204" i="2"/>
  <c r="C204" i="2" s="1"/>
  <c r="C203" i="2"/>
  <c r="A203" i="2"/>
  <c r="A202" i="2"/>
  <c r="C202" i="2" s="1"/>
  <c r="C201" i="2"/>
  <c r="A201" i="2"/>
  <c r="A200" i="2"/>
  <c r="C200" i="2" s="1"/>
  <c r="C199" i="2"/>
  <c r="A199" i="2"/>
  <c r="A198" i="2"/>
  <c r="C198" i="2" s="1"/>
  <c r="C197" i="2"/>
  <c r="A197" i="2"/>
  <c r="A196" i="2"/>
  <c r="C196" i="2" s="1"/>
  <c r="C195" i="2"/>
  <c r="A195" i="2"/>
  <c r="A194" i="2"/>
  <c r="C194" i="2" s="1"/>
  <c r="C193" i="2"/>
  <c r="A193" i="2"/>
  <c r="A192" i="2"/>
  <c r="C192" i="2" s="1"/>
  <c r="C191" i="2"/>
  <c r="A191" i="2"/>
  <c r="A190" i="2"/>
  <c r="C190" i="2" s="1"/>
  <c r="C189" i="2"/>
  <c r="A189" i="2"/>
  <c r="A188" i="2"/>
  <c r="C188" i="2" s="1"/>
  <c r="C187" i="2"/>
  <c r="A187" i="2"/>
  <c r="A186" i="2"/>
  <c r="C186" i="2" s="1"/>
  <c r="C185" i="2"/>
  <c r="A185" i="2"/>
  <c r="A184" i="2"/>
  <c r="C184" i="2" s="1"/>
  <c r="C183" i="2"/>
  <c r="A183" i="2"/>
  <c r="A182" i="2"/>
  <c r="C182" i="2" s="1"/>
  <c r="C181" i="2"/>
  <c r="A181" i="2"/>
  <c r="A180" i="2"/>
  <c r="C180" i="2" s="1"/>
  <c r="C179" i="2"/>
  <c r="A179" i="2"/>
  <c r="A178" i="2"/>
  <c r="C178" i="2" s="1"/>
  <c r="C177" i="2"/>
  <c r="A177" i="2"/>
  <c r="A176" i="2"/>
  <c r="C176" i="2" s="1"/>
  <c r="C175" i="2"/>
  <c r="A175" i="2"/>
  <c r="A174" i="2"/>
  <c r="C174" i="2" s="1"/>
  <c r="C173" i="2"/>
  <c r="A173" i="2"/>
  <c r="A172" i="2"/>
  <c r="C172" i="2" s="1"/>
  <c r="C171" i="2"/>
  <c r="A171" i="2"/>
  <c r="A170" i="2"/>
  <c r="C170" i="2" s="1"/>
  <c r="C169" i="2"/>
  <c r="A169" i="2"/>
  <c r="A168" i="2"/>
  <c r="C168" i="2" s="1"/>
  <c r="C167" i="2"/>
  <c r="A167" i="2"/>
  <c r="A166" i="2"/>
  <c r="C166" i="2" s="1"/>
  <c r="C165" i="2"/>
  <c r="A165" i="2"/>
  <c r="A164" i="2"/>
  <c r="C164" i="2" s="1"/>
  <c r="C163" i="2"/>
  <c r="A163" i="2"/>
  <c r="A162" i="2"/>
  <c r="C162" i="2" s="1"/>
  <c r="C161" i="2"/>
  <c r="A161" i="2"/>
  <c r="A160" i="2"/>
  <c r="C160" i="2" s="1"/>
  <c r="C159" i="2"/>
  <c r="A159" i="2"/>
  <c r="A158" i="2"/>
  <c r="C158" i="2" s="1"/>
  <c r="C157" i="2"/>
  <c r="A157" i="2"/>
  <c r="A156" i="2"/>
  <c r="C156" i="2" s="1"/>
  <c r="C155" i="2"/>
  <c r="A155" i="2"/>
  <c r="A154" i="2"/>
  <c r="C154" i="2" s="1"/>
  <c r="C153" i="2"/>
  <c r="A153" i="2"/>
  <c r="A152" i="2"/>
  <c r="C152" i="2" s="1"/>
  <c r="C151" i="2"/>
  <c r="A151" i="2"/>
  <c r="A150" i="2"/>
  <c r="C150" i="2" s="1"/>
  <c r="C149" i="2"/>
  <c r="A149" i="2"/>
  <c r="A148" i="2"/>
  <c r="C148" i="2" s="1"/>
  <c r="C147" i="2"/>
  <c r="A147" i="2"/>
  <c r="A146" i="2"/>
  <c r="C146" i="2" s="1"/>
  <c r="C145" i="2"/>
  <c r="A145" i="2"/>
  <c r="A144" i="2"/>
  <c r="C144" i="2" s="1"/>
  <c r="C143" i="2"/>
  <c r="A143" i="2"/>
  <c r="A142" i="2"/>
  <c r="C142" i="2" s="1"/>
  <c r="C141" i="2"/>
  <c r="A141" i="2"/>
  <c r="A140" i="2"/>
  <c r="C140" i="2" s="1"/>
  <c r="C139" i="2"/>
  <c r="A139" i="2"/>
  <c r="A138" i="2"/>
  <c r="C138" i="2" s="1"/>
  <c r="C137" i="2"/>
  <c r="A137" i="2"/>
  <c r="A136" i="2"/>
  <c r="C136" i="2" s="1"/>
  <c r="C135" i="2"/>
  <c r="A135" i="2"/>
  <c r="A134" i="2"/>
  <c r="C134" i="2" s="1"/>
  <c r="C133" i="2"/>
  <c r="A133" i="2"/>
  <c r="A132" i="2"/>
  <c r="C132" i="2" s="1"/>
  <c r="C131" i="2"/>
  <c r="A131" i="2"/>
  <c r="A130" i="2"/>
  <c r="C130" i="2" s="1"/>
  <c r="C129" i="2"/>
  <c r="A129" i="2"/>
  <c r="A128" i="2"/>
  <c r="C128" i="2" s="1"/>
  <c r="C127" i="2"/>
  <c r="A127" i="2"/>
  <c r="A126" i="2"/>
  <c r="C126" i="2" s="1"/>
  <c r="C125" i="2"/>
  <c r="A125" i="2"/>
  <c r="A124" i="2"/>
  <c r="C124" i="2" s="1"/>
  <c r="C123" i="2"/>
  <c r="A123" i="2"/>
  <c r="A122" i="2"/>
  <c r="C122" i="2" s="1"/>
  <c r="C121" i="2"/>
  <c r="A121" i="2"/>
  <c r="A120" i="2"/>
  <c r="C120" i="2" s="1"/>
  <c r="C119" i="2"/>
  <c r="A119" i="2"/>
  <c r="A118" i="2"/>
  <c r="C118" i="2" s="1"/>
  <c r="C117" i="2"/>
  <c r="A117" i="2"/>
  <c r="A116" i="2"/>
  <c r="C116" i="2" s="1"/>
  <c r="C115" i="2"/>
  <c r="A115" i="2"/>
  <c r="A114" i="2"/>
  <c r="C114" i="2" s="1"/>
  <c r="C113" i="2"/>
  <c r="A113" i="2"/>
  <c r="A112" i="2"/>
  <c r="C112" i="2" s="1"/>
  <c r="C111" i="2"/>
  <c r="A111" i="2"/>
  <c r="A110" i="2"/>
  <c r="C110" i="2" s="1"/>
  <c r="C109" i="2"/>
  <c r="A109" i="2"/>
  <c r="A108" i="2"/>
  <c r="C108" i="2" s="1"/>
  <c r="C107" i="2"/>
  <c r="A107" i="2"/>
  <c r="A106" i="2"/>
  <c r="C106" i="2" s="1"/>
  <c r="C105" i="2"/>
  <c r="A105" i="2"/>
  <c r="A104" i="2"/>
  <c r="C104" i="2" s="1"/>
  <c r="C103" i="2"/>
  <c r="A103" i="2"/>
  <c r="A102" i="2"/>
  <c r="C102" i="2" s="1"/>
  <c r="C101" i="2"/>
  <c r="A101" i="2"/>
  <c r="A100" i="2"/>
  <c r="C100" i="2" s="1"/>
  <c r="C99" i="2"/>
  <c r="A99" i="2"/>
  <c r="A98" i="2"/>
  <c r="C98" i="2" s="1"/>
  <c r="C97" i="2"/>
  <c r="A97" i="2"/>
  <c r="A96" i="2"/>
  <c r="C96" i="2" s="1"/>
  <c r="C95" i="2"/>
  <c r="A95" i="2"/>
  <c r="A94" i="2"/>
  <c r="C94" i="2" s="1"/>
  <c r="C93" i="2"/>
  <c r="A93" i="2"/>
  <c r="A92" i="2"/>
  <c r="C92" i="2" s="1"/>
  <c r="C91" i="2"/>
  <c r="A91" i="2"/>
  <c r="A90" i="2"/>
  <c r="C90" i="2" s="1"/>
  <c r="C89" i="2"/>
  <c r="A89" i="2"/>
  <c r="A88" i="2"/>
  <c r="C88" i="2" s="1"/>
  <c r="C87" i="2"/>
  <c r="A87" i="2"/>
  <c r="A86" i="2"/>
  <c r="C86" i="2" s="1"/>
  <c r="C85" i="2"/>
  <c r="A85" i="2"/>
  <c r="A84" i="2"/>
  <c r="C84" i="2" s="1"/>
  <c r="C83" i="2"/>
  <c r="A83" i="2"/>
  <c r="A82" i="2"/>
  <c r="C82" i="2" s="1"/>
  <c r="C81" i="2"/>
  <c r="A81" i="2"/>
  <c r="A80" i="2"/>
  <c r="C80" i="2" s="1"/>
  <c r="C79" i="2"/>
  <c r="A79" i="2"/>
  <c r="A78" i="2"/>
  <c r="C78" i="2" s="1"/>
  <c r="C77" i="2"/>
  <c r="A77" i="2"/>
  <c r="A76" i="2"/>
  <c r="C76" i="2" s="1"/>
  <c r="C75" i="2"/>
  <c r="A75" i="2"/>
  <c r="A74" i="2"/>
  <c r="C74" i="2" s="1"/>
  <c r="C73" i="2"/>
  <c r="A73" i="2"/>
  <c r="A72" i="2"/>
  <c r="C72" i="2" s="1"/>
  <c r="C71" i="2"/>
  <c r="A71" i="2"/>
  <c r="A70" i="2"/>
  <c r="C70" i="2" s="1"/>
  <c r="C69" i="2"/>
  <c r="A69" i="2"/>
  <c r="A68" i="2"/>
  <c r="C68" i="2" s="1"/>
  <c r="C67" i="2"/>
  <c r="A67" i="2"/>
  <c r="A66" i="2"/>
  <c r="C66" i="2" s="1"/>
  <c r="C65" i="2"/>
  <c r="A65" i="2"/>
  <c r="A64" i="2"/>
  <c r="C64" i="2" s="1"/>
  <c r="C63" i="2"/>
  <c r="A63" i="2"/>
  <c r="A62" i="2"/>
  <c r="C62" i="2" s="1"/>
  <c r="C61" i="2"/>
  <c r="A61" i="2"/>
  <c r="A60" i="2"/>
  <c r="C60" i="2" s="1"/>
  <c r="C59" i="2"/>
  <c r="A59" i="2"/>
  <c r="A58" i="2"/>
  <c r="C58" i="2" s="1"/>
  <c r="C57" i="2"/>
  <c r="A57" i="2"/>
  <c r="A56" i="2"/>
  <c r="C56" i="2" s="1"/>
  <c r="C55" i="2"/>
  <c r="A55" i="2"/>
  <c r="A54" i="2"/>
  <c r="C54" i="2" s="1"/>
  <c r="C53" i="2"/>
  <c r="A53" i="2"/>
  <c r="A52" i="2"/>
  <c r="C52" i="2" s="1"/>
  <c r="C51" i="2"/>
  <c r="A51" i="2"/>
  <c r="A50" i="2"/>
  <c r="C50" i="2" s="1"/>
  <c r="C49" i="2"/>
  <c r="A49" i="2"/>
  <c r="A48" i="2"/>
  <c r="C48" i="2" s="1"/>
  <c r="C47" i="2"/>
  <c r="A47" i="2"/>
  <c r="A46" i="2"/>
  <c r="C46" i="2" s="1"/>
  <c r="C45" i="2"/>
  <c r="A45" i="2"/>
  <c r="A44" i="2"/>
  <c r="C44" i="2" s="1"/>
  <c r="C43" i="2"/>
  <c r="A43" i="2"/>
  <c r="A42" i="2"/>
  <c r="C42" i="2" s="1"/>
  <c r="C41" i="2"/>
  <c r="A41" i="2"/>
  <c r="A40" i="2"/>
  <c r="C40" i="2" s="1"/>
  <c r="C39" i="2"/>
  <c r="A39" i="2"/>
  <c r="A38" i="2"/>
  <c r="C38" i="2" s="1"/>
  <c r="C37" i="2"/>
  <c r="A37" i="2"/>
  <c r="A36" i="2"/>
  <c r="C36" i="2" s="1"/>
  <c r="C35" i="2"/>
  <c r="A35" i="2"/>
  <c r="A34" i="2"/>
  <c r="C34" i="2" s="1"/>
  <c r="C33" i="2"/>
  <c r="A33" i="2"/>
  <c r="A32" i="2"/>
  <c r="C32" i="2" s="1"/>
  <c r="C31" i="2"/>
  <c r="A31" i="2"/>
  <c r="A30" i="2"/>
  <c r="C30" i="2" s="1"/>
  <c r="C29" i="2"/>
  <c r="A29" i="2"/>
  <c r="A28" i="2"/>
  <c r="C28" i="2" s="1"/>
  <c r="C27" i="2"/>
  <c r="A27" i="2"/>
  <c r="A26" i="2"/>
  <c r="C26" i="2" s="1"/>
  <c r="C25" i="2"/>
  <c r="A25" i="2"/>
  <c r="A24" i="2"/>
  <c r="C24" i="2" s="1"/>
  <c r="C23" i="2"/>
  <c r="A23" i="2"/>
  <c r="A22" i="2"/>
  <c r="C22" i="2" s="1"/>
  <c r="C21" i="2"/>
  <c r="A21" i="2"/>
  <c r="A20" i="2"/>
  <c r="C20" i="2" s="1"/>
  <c r="C19" i="2"/>
  <c r="A19" i="2"/>
  <c r="A18" i="2"/>
  <c r="C18" i="2" s="1"/>
  <c r="C17" i="2"/>
  <c r="A17" i="2"/>
  <c r="A16" i="2"/>
  <c r="C16" i="2" s="1"/>
  <c r="C15" i="2"/>
  <c r="A15" i="2"/>
  <c r="A14" i="2"/>
  <c r="C14" i="2" s="1"/>
  <c r="C13" i="2"/>
  <c r="A13" i="2"/>
  <c r="A12" i="2"/>
  <c r="C12" i="2" s="1"/>
  <c r="C11" i="2"/>
  <c r="A11" i="2"/>
  <c r="A10" i="2"/>
  <c r="C10" i="2" s="1"/>
  <c r="C9" i="2"/>
  <c r="A9" i="2"/>
  <c r="A8" i="2"/>
  <c r="C8" i="2" s="1"/>
  <c r="C7" i="2"/>
  <c r="A7" i="2"/>
  <c r="A6" i="2"/>
  <c r="C6" i="2" s="1"/>
  <c r="C5" i="2"/>
  <c r="A5" i="2"/>
  <c r="A4" i="2"/>
  <c r="C4" i="2" s="1"/>
  <c r="C3" i="2"/>
  <c r="A3" i="2"/>
  <c r="A2" i="2"/>
  <c r="C2" i="2" s="1"/>
  <c r="I357" i="1"/>
  <c r="D357" i="1" s="1"/>
  <c r="F357" i="1"/>
  <c r="C357" i="1"/>
  <c r="I356" i="1"/>
  <c r="D356" i="1" s="1"/>
  <c r="F356" i="1"/>
  <c r="C356" i="1"/>
  <c r="I355" i="1"/>
  <c r="D355" i="1" s="1"/>
  <c r="F355" i="1"/>
  <c r="C355" i="1"/>
  <c r="I354" i="1"/>
  <c r="D354" i="1" s="1"/>
  <c r="F354" i="1"/>
  <c r="C354" i="1"/>
  <c r="I353" i="1"/>
  <c r="D353" i="1" s="1"/>
  <c r="F353" i="1"/>
  <c r="C353" i="1"/>
  <c r="I352" i="1"/>
  <c r="D352" i="1" s="1"/>
  <c r="F352" i="1"/>
  <c r="C352" i="1"/>
  <c r="I351" i="1"/>
  <c r="D351" i="1" s="1"/>
  <c r="F351" i="1"/>
  <c r="C351" i="1"/>
  <c r="I350" i="1"/>
  <c r="D350" i="1" s="1"/>
  <c r="F350" i="1"/>
  <c r="C350" i="1"/>
  <c r="I349" i="1"/>
  <c r="F349" i="1"/>
  <c r="D349" i="1"/>
  <c r="C349" i="1"/>
  <c r="I348" i="1"/>
  <c r="F348" i="1"/>
  <c r="D348" i="1"/>
  <c r="C348" i="1"/>
  <c r="I347" i="1"/>
  <c r="F347" i="1"/>
  <c r="D347" i="1"/>
  <c r="C347" i="1"/>
  <c r="I346" i="1"/>
  <c r="F346" i="1"/>
  <c r="D346" i="1"/>
  <c r="C346" i="1"/>
  <c r="I345" i="1"/>
  <c r="F345" i="1"/>
  <c r="D345" i="1"/>
  <c r="C345" i="1"/>
  <c r="I344" i="1"/>
  <c r="F344" i="1"/>
  <c r="D344" i="1"/>
  <c r="C344" i="1"/>
  <c r="I343" i="1"/>
  <c r="F343" i="1"/>
  <c r="D343" i="1"/>
  <c r="C343" i="1"/>
  <c r="I342" i="1"/>
  <c r="F342" i="1"/>
  <c r="D342" i="1"/>
  <c r="C342" i="1"/>
  <c r="I341" i="1"/>
  <c r="F341" i="1"/>
  <c r="D341" i="1"/>
  <c r="C341" i="1"/>
  <c r="I340" i="1"/>
  <c r="F340" i="1"/>
  <c r="D340" i="1"/>
  <c r="C340" i="1"/>
  <c r="I339" i="1"/>
  <c r="F339" i="1"/>
  <c r="D339" i="1"/>
  <c r="C339" i="1"/>
  <c r="I338" i="1"/>
  <c r="F338" i="1"/>
  <c r="D338" i="1"/>
  <c r="C338" i="1"/>
  <c r="I337" i="1"/>
  <c r="F337" i="1"/>
  <c r="D337" i="1"/>
  <c r="C337" i="1"/>
  <c r="I336" i="1"/>
  <c r="F336" i="1"/>
  <c r="D336" i="1"/>
  <c r="C336" i="1"/>
  <c r="I335" i="1"/>
  <c r="F335" i="1"/>
  <c r="D335" i="1"/>
  <c r="C335" i="1"/>
  <c r="I334" i="1"/>
  <c r="F334" i="1"/>
  <c r="D334" i="1"/>
  <c r="C334" i="1"/>
  <c r="I333" i="1"/>
  <c r="F333" i="1"/>
  <c r="D333" i="1"/>
  <c r="C333" i="1"/>
  <c r="I332" i="1"/>
  <c r="F332" i="1"/>
  <c r="D332" i="1"/>
  <c r="C332" i="1"/>
  <c r="I331" i="1"/>
  <c r="F331" i="1"/>
  <c r="D331" i="1"/>
  <c r="C331" i="1"/>
  <c r="I330" i="1"/>
  <c r="F330" i="1"/>
  <c r="D330" i="1"/>
  <c r="C330" i="1"/>
  <c r="I329" i="1"/>
  <c r="F329" i="1"/>
  <c r="D329" i="1"/>
  <c r="C329" i="1"/>
  <c r="I328" i="1"/>
  <c r="F328" i="1"/>
  <c r="D328" i="1"/>
  <c r="C328" i="1"/>
  <c r="I327" i="1"/>
  <c r="F327" i="1"/>
  <c r="D327" i="1"/>
  <c r="C327" i="1"/>
  <c r="I326" i="1"/>
  <c r="F326" i="1"/>
  <c r="D326" i="1"/>
  <c r="C326" i="1"/>
  <c r="I325" i="1"/>
  <c r="F325" i="1"/>
  <c r="D325" i="1"/>
  <c r="C325" i="1"/>
  <c r="I324" i="1"/>
  <c r="F324" i="1"/>
  <c r="D324" i="1"/>
  <c r="C324" i="1"/>
  <c r="I323" i="1"/>
  <c r="F323" i="1"/>
  <c r="D323" i="1"/>
  <c r="C323" i="1"/>
  <c r="I322" i="1"/>
  <c r="F322" i="1"/>
  <c r="D322" i="1"/>
  <c r="C322" i="1"/>
  <c r="I321" i="1"/>
  <c r="F321" i="1"/>
  <c r="D321" i="1"/>
  <c r="C321" i="1"/>
  <c r="I320" i="1"/>
  <c r="F320" i="1"/>
  <c r="D320" i="1"/>
  <c r="C320" i="1"/>
  <c r="I319" i="1"/>
  <c r="F319" i="1"/>
  <c r="D319" i="1"/>
  <c r="C319" i="1"/>
  <c r="I318" i="1"/>
  <c r="F318" i="1"/>
  <c r="D318" i="1"/>
  <c r="C318" i="1"/>
  <c r="I317" i="1"/>
  <c r="F317" i="1"/>
  <c r="D317" i="1"/>
  <c r="C317" i="1"/>
  <c r="I316" i="1"/>
  <c r="F316" i="1"/>
  <c r="D316" i="1"/>
  <c r="C316" i="1"/>
  <c r="I315" i="1"/>
  <c r="F315" i="1"/>
  <c r="D315" i="1"/>
  <c r="C315" i="1"/>
  <c r="I314" i="1"/>
  <c r="F314" i="1"/>
  <c r="D314" i="1"/>
  <c r="C314" i="1"/>
  <c r="I313" i="1"/>
  <c r="F313" i="1"/>
  <c r="D313" i="1"/>
  <c r="C313" i="1"/>
  <c r="I312" i="1"/>
  <c r="F312" i="1"/>
  <c r="D312" i="1"/>
  <c r="C312" i="1"/>
  <c r="I311" i="1"/>
  <c r="F311" i="1"/>
  <c r="D311" i="1"/>
  <c r="C311" i="1"/>
  <c r="I310" i="1"/>
  <c r="F310" i="1"/>
  <c r="D310" i="1"/>
  <c r="C310" i="1"/>
  <c r="I309" i="1"/>
  <c r="F309" i="1"/>
  <c r="D309" i="1"/>
  <c r="C309" i="1"/>
  <c r="I308" i="1"/>
  <c r="F308" i="1"/>
  <c r="D308" i="1"/>
  <c r="C308" i="1"/>
  <c r="I307" i="1"/>
  <c r="F307" i="1"/>
  <c r="D307" i="1"/>
  <c r="C307" i="1"/>
  <c r="I306" i="1"/>
  <c r="F306" i="1"/>
  <c r="D306" i="1"/>
  <c r="C306" i="1"/>
  <c r="I305" i="1"/>
  <c r="F305" i="1"/>
  <c r="D305" i="1"/>
  <c r="C305" i="1"/>
  <c r="I304" i="1"/>
  <c r="F304" i="1"/>
  <c r="D304" i="1"/>
  <c r="C304" i="1"/>
  <c r="I303" i="1"/>
  <c r="F303" i="1"/>
  <c r="D303" i="1"/>
  <c r="C303" i="1"/>
  <c r="I302" i="1"/>
  <c r="F302" i="1"/>
  <c r="D302" i="1"/>
  <c r="C302" i="1"/>
  <c r="I301" i="1"/>
  <c r="F301" i="1"/>
  <c r="D301" i="1"/>
  <c r="C301" i="1"/>
  <c r="I300" i="1"/>
  <c r="F300" i="1"/>
  <c r="D300" i="1"/>
  <c r="C300" i="1"/>
  <c r="I299" i="1"/>
  <c r="F299" i="1"/>
  <c r="D299" i="1"/>
  <c r="C299" i="1"/>
  <c r="I298" i="1"/>
  <c r="F298" i="1"/>
  <c r="D298" i="1"/>
  <c r="C298" i="1"/>
  <c r="I297" i="1"/>
  <c r="F297" i="1"/>
  <c r="D297" i="1"/>
  <c r="C297" i="1"/>
  <c r="I296" i="1"/>
  <c r="F296" i="1"/>
  <c r="D296" i="1"/>
  <c r="C296" i="1"/>
  <c r="I295" i="1"/>
  <c r="F295" i="1"/>
  <c r="D295" i="1"/>
  <c r="C295" i="1"/>
  <c r="I294" i="1"/>
  <c r="F294" i="1"/>
  <c r="D294" i="1"/>
  <c r="C294" i="1"/>
  <c r="I293" i="1"/>
  <c r="F293" i="1"/>
  <c r="D293" i="1"/>
  <c r="C293" i="1"/>
  <c r="I292" i="1"/>
  <c r="F292" i="1"/>
  <c r="D292" i="1"/>
  <c r="C292" i="1"/>
  <c r="I291" i="1"/>
  <c r="F291" i="1"/>
  <c r="D291" i="1"/>
  <c r="C291" i="1"/>
  <c r="I290" i="1"/>
  <c r="F290" i="1"/>
  <c r="D290" i="1"/>
  <c r="C290" i="1"/>
  <c r="I289" i="1"/>
  <c r="F289" i="1"/>
  <c r="D289" i="1"/>
  <c r="C289" i="1"/>
  <c r="I288" i="1"/>
  <c r="F288" i="1"/>
  <c r="D288" i="1"/>
  <c r="C288" i="1"/>
  <c r="I287" i="1"/>
  <c r="F287" i="1"/>
  <c r="D287" i="1"/>
  <c r="C287" i="1"/>
  <c r="I286" i="1"/>
  <c r="F286" i="1"/>
  <c r="D286" i="1"/>
  <c r="C286" i="1"/>
  <c r="I285" i="1"/>
  <c r="F285" i="1"/>
  <c r="D285" i="1"/>
  <c r="C285" i="1"/>
  <c r="I284" i="1"/>
  <c r="F284" i="1"/>
  <c r="D284" i="1"/>
  <c r="C284" i="1"/>
  <c r="I283" i="1"/>
  <c r="F283" i="1"/>
  <c r="D283" i="1"/>
  <c r="C283" i="1"/>
  <c r="I282" i="1"/>
  <c r="F282" i="1"/>
  <c r="D282" i="1"/>
  <c r="C282" i="1"/>
  <c r="I281" i="1"/>
  <c r="F281" i="1"/>
  <c r="D281" i="1"/>
  <c r="C281" i="1"/>
  <c r="I280" i="1"/>
  <c r="F280" i="1"/>
  <c r="D280" i="1"/>
  <c r="C280" i="1"/>
  <c r="I279" i="1"/>
  <c r="F279" i="1"/>
  <c r="D279" i="1"/>
  <c r="C279" i="1"/>
  <c r="I278" i="1"/>
  <c r="F278" i="1"/>
  <c r="D278" i="1"/>
  <c r="C278" i="1"/>
  <c r="I277" i="1"/>
  <c r="F277" i="1"/>
  <c r="D277" i="1"/>
  <c r="C277" i="1"/>
  <c r="I276" i="1"/>
  <c r="F276" i="1"/>
  <c r="D276" i="1"/>
  <c r="C276" i="1"/>
  <c r="I275" i="1"/>
  <c r="F275" i="1"/>
  <c r="D275" i="1"/>
  <c r="C275" i="1"/>
  <c r="I274" i="1"/>
  <c r="F274" i="1"/>
  <c r="D274" i="1"/>
  <c r="C274" i="1"/>
  <c r="I273" i="1"/>
  <c r="F273" i="1"/>
  <c r="D273" i="1"/>
  <c r="C273" i="1"/>
  <c r="I272" i="1"/>
  <c r="F272" i="1"/>
  <c r="D272" i="1"/>
  <c r="C272" i="1"/>
  <c r="I271" i="1"/>
  <c r="F271" i="1"/>
  <c r="D271" i="1"/>
  <c r="C271" i="1"/>
  <c r="I270" i="1"/>
  <c r="F270" i="1"/>
  <c r="D270" i="1"/>
  <c r="C270" i="1"/>
  <c r="I269" i="1"/>
  <c r="F269" i="1"/>
  <c r="D269" i="1"/>
  <c r="C269" i="1"/>
  <c r="I268" i="1"/>
  <c r="F268" i="1"/>
  <c r="D268" i="1"/>
  <c r="C268" i="1"/>
  <c r="I267" i="1"/>
  <c r="F267" i="1"/>
  <c r="D267" i="1"/>
  <c r="C267" i="1"/>
  <c r="I266" i="1"/>
  <c r="F266" i="1"/>
  <c r="D266" i="1"/>
  <c r="C266" i="1"/>
  <c r="I265" i="1"/>
  <c r="F265" i="1"/>
  <c r="D265" i="1"/>
  <c r="C265" i="1"/>
  <c r="I264" i="1"/>
  <c r="F264" i="1"/>
  <c r="D264" i="1"/>
  <c r="C264" i="1"/>
  <c r="I263" i="1"/>
  <c r="F263" i="1"/>
  <c r="D263" i="1"/>
  <c r="C263" i="1"/>
  <c r="I262" i="1"/>
  <c r="F262" i="1"/>
  <c r="D262" i="1"/>
  <c r="C262" i="1"/>
  <c r="I261" i="1"/>
  <c r="F261" i="1"/>
  <c r="D261" i="1"/>
  <c r="C261" i="1"/>
  <c r="I260" i="1"/>
  <c r="F260" i="1"/>
  <c r="D260" i="1"/>
  <c r="C260" i="1"/>
  <c r="I259" i="1"/>
  <c r="F259" i="1"/>
  <c r="D259" i="1"/>
  <c r="C259" i="1"/>
  <c r="I258" i="1"/>
  <c r="F258" i="1"/>
  <c r="D258" i="1"/>
  <c r="C258" i="1"/>
  <c r="I257" i="1"/>
  <c r="F257" i="1"/>
  <c r="D257" i="1"/>
  <c r="C257" i="1"/>
  <c r="I256" i="1"/>
  <c r="F256" i="1"/>
  <c r="D256" i="1"/>
  <c r="C256" i="1"/>
  <c r="I255" i="1"/>
  <c r="F255" i="1"/>
  <c r="D255" i="1"/>
  <c r="C255" i="1"/>
  <c r="I254" i="1"/>
  <c r="D254" i="1" s="1"/>
  <c r="F254" i="1"/>
  <c r="C254" i="1"/>
  <c r="I253" i="1"/>
  <c r="F253" i="1"/>
  <c r="D253" i="1"/>
  <c r="C253" i="1"/>
  <c r="I252" i="1"/>
  <c r="D252" i="1" s="1"/>
  <c r="F252" i="1"/>
  <c r="C252" i="1"/>
  <c r="I251" i="1"/>
  <c r="D251" i="1" s="1"/>
  <c r="F251" i="1"/>
  <c r="C251" i="1"/>
  <c r="I250" i="1"/>
  <c r="D250" i="1" s="1"/>
  <c r="F250" i="1"/>
  <c r="C250" i="1"/>
  <c r="I249" i="1"/>
  <c r="D249" i="1" s="1"/>
  <c r="F249" i="1"/>
  <c r="C249" i="1"/>
  <c r="I248" i="1"/>
  <c r="D248" i="1" s="1"/>
  <c r="F248" i="1"/>
  <c r="C248" i="1"/>
  <c r="I247" i="1"/>
  <c r="D247" i="1" s="1"/>
  <c r="F247" i="1"/>
  <c r="C247" i="1"/>
  <c r="I246" i="1"/>
  <c r="D246" i="1" s="1"/>
  <c r="F246" i="1"/>
  <c r="C246" i="1"/>
  <c r="I245" i="1"/>
  <c r="D245" i="1" s="1"/>
  <c r="F245" i="1"/>
  <c r="C245" i="1"/>
  <c r="I244" i="1"/>
  <c r="D244" i="1" s="1"/>
  <c r="F244" i="1"/>
  <c r="C244" i="1"/>
  <c r="I243" i="1"/>
  <c r="D243" i="1" s="1"/>
  <c r="F243" i="1"/>
  <c r="C243" i="1"/>
  <c r="I242" i="1"/>
  <c r="D242" i="1" s="1"/>
  <c r="F242" i="1"/>
  <c r="C242" i="1"/>
  <c r="I241" i="1"/>
  <c r="D241" i="1" s="1"/>
  <c r="F241" i="1"/>
  <c r="C241" i="1"/>
  <c r="I240" i="1"/>
  <c r="D240" i="1" s="1"/>
  <c r="F240" i="1"/>
  <c r="C240" i="1"/>
  <c r="I239" i="1"/>
  <c r="D239" i="1" s="1"/>
  <c r="F239" i="1"/>
  <c r="C239" i="1"/>
  <c r="I238" i="1"/>
  <c r="D238" i="1" s="1"/>
  <c r="F238" i="1"/>
  <c r="C238" i="1"/>
  <c r="I237" i="1"/>
  <c r="D237" i="1" s="1"/>
  <c r="F237" i="1"/>
  <c r="C237" i="1"/>
  <c r="I236" i="1"/>
  <c r="D236" i="1" s="1"/>
  <c r="F236" i="1"/>
  <c r="C236" i="1"/>
  <c r="I235" i="1"/>
  <c r="D235" i="1" s="1"/>
  <c r="F235" i="1"/>
  <c r="C235" i="1"/>
  <c r="L234" i="1"/>
  <c r="K234" i="1"/>
  <c r="I234" i="1"/>
  <c r="F234" i="1"/>
  <c r="D234" i="1"/>
  <c r="C234" i="1"/>
  <c r="L233" i="1"/>
  <c r="K233" i="1"/>
  <c r="I233" i="1"/>
  <c r="D233" i="1" s="1"/>
  <c r="F233" i="1"/>
  <c r="C233" i="1"/>
  <c r="L232" i="1"/>
  <c r="K232" i="1"/>
  <c r="I232" i="1"/>
  <c r="F232" i="1"/>
  <c r="D232" i="1"/>
  <c r="C232" i="1"/>
  <c r="L231" i="1"/>
  <c r="K231" i="1"/>
  <c r="I231" i="1"/>
  <c r="D231" i="1" s="1"/>
  <c r="F231" i="1"/>
  <c r="C231" i="1"/>
  <c r="L230" i="1"/>
  <c r="K230" i="1"/>
  <c r="I230" i="1"/>
  <c r="F230" i="1"/>
  <c r="D230" i="1"/>
  <c r="C230" i="1"/>
  <c r="L229" i="1"/>
  <c r="K229" i="1"/>
  <c r="I229" i="1"/>
  <c r="D229" i="1" s="1"/>
  <c r="F229" i="1"/>
  <c r="C229" i="1"/>
  <c r="L228" i="1"/>
  <c r="K228" i="1"/>
  <c r="I228" i="1"/>
  <c r="F228" i="1"/>
  <c r="D228" i="1"/>
  <c r="C228" i="1"/>
  <c r="L227" i="1"/>
  <c r="K227" i="1"/>
  <c r="I227" i="1"/>
  <c r="D227" i="1" s="1"/>
  <c r="F227" i="1"/>
  <c r="C227" i="1"/>
  <c r="L226" i="1"/>
  <c r="K226" i="1"/>
  <c r="I226" i="1"/>
  <c r="F226" i="1"/>
  <c r="D226" i="1"/>
  <c r="C226" i="1"/>
  <c r="L225" i="1"/>
  <c r="K225" i="1"/>
  <c r="I225" i="1"/>
  <c r="D225" i="1" s="1"/>
  <c r="F225" i="1"/>
  <c r="C225" i="1"/>
  <c r="L224" i="1"/>
  <c r="K224" i="1"/>
  <c r="I224" i="1"/>
  <c r="F224" i="1"/>
  <c r="D224" i="1"/>
  <c r="C224" i="1"/>
  <c r="L223" i="1"/>
  <c r="K223" i="1"/>
  <c r="I223" i="1"/>
  <c r="D223" i="1" s="1"/>
  <c r="F223" i="1"/>
  <c r="C223" i="1"/>
  <c r="L222" i="1"/>
  <c r="K222" i="1"/>
  <c r="I222" i="1"/>
  <c r="F222" i="1"/>
  <c r="D222" i="1"/>
  <c r="C222" i="1"/>
  <c r="L221" i="1"/>
  <c r="K221" i="1"/>
  <c r="I221" i="1"/>
  <c r="D221" i="1" s="1"/>
  <c r="F221" i="1"/>
  <c r="C221" i="1"/>
  <c r="L220" i="1"/>
  <c r="K220" i="1"/>
  <c r="I220" i="1"/>
  <c r="F220" i="1"/>
  <c r="D220" i="1"/>
  <c r="C220" i="1"/>
  <c r="L219" i="1"/>
  <c r="K219" i="1"/>
  <c r="I219" i="1"/>
  <c r="D219" i="1" s="1"/>
  <c r="F219" i="1"/>
  <c r="C219" i="1"/>
  <c r="L218" i="1"/>
  <c r="K218" i="1"/>
  <c r="I218" i="1"/>
  <c r="F218" i="1"/>
  <c r="D218" i="1"/>
  <c r="C218" i="1"/>
  <c r="L217" i="1"/>
  <c r="K217" i="1"/>
  <c r="I217" i="1"/>
  <c r="D217" i="1" s="1"/>
  <c r="F217" i="1"/>
  <c r="C217" i="1"/>
  <c r="L216" i="1"/>
  <c r="K216" i="1"/>
  <c r="I216" i="1"/>
  <c r="F216" i="1"/>
  <c r="D216" i="1"/>
  <c r="C216" i="1"/>
  <c r="L215" i="1"/>
  <c r="K215" i="1"/>
  <c r="I215" i="1"/>
  <c r="D215" i="1" s="1"/>
  <c r="F215" i="1"/>
  <c r="C215" i="1"/>
  <c r="L214" i="1"/>
  <c r="K214" i="1"/>
  <c r="I214" i="1"/>
  <c r="F214" i="1"/>
  <c r="D214" i="1"/>
  <c r="C214" i="1"/>
  <c r="L213" i="1"/>
  <c r="K213" i="1"/>
  <c r="I213" i="1"/>
  <c r="D213" i="1" s="1"/>
  <c r="F213" i="1"/>
  <c r="C213" i="1"/>
  <c r="L212" i="1"/>
  <c r="K212" i="1"/>
  <c r="I212" i="1"/>
  <c r="F212" i="1"/>
  <c r="D212" i="1"/>
  <c r="C212" i="1"/>
  <c r="L211" i="1"/>
  <c r="K211" i="1"/>
  <c r="I211" i="1"/>
  <c r="D211" i="1" s="1"/>
  <c r="F211" i="1"/>
  <c r="C211" i="1"/>
  <c r="L210" i="1"/>
  <c r="K210" i="1"/>
  <c r="I210" i="1"/>
  <c r="F210" i="1"/>
  <c r="D210" i="1"/>
  <c r="C210" i="1"/>
  <c r="L209" i="1"/>
  <c r="K209" i="1"/>
  <c r="I209" i="1"/>
  <c r="D209" i="1" s="1"/>
  <c r="F209" i="1"/>
  <c r="C209" i="1"/>
  <c r="L208" i="1"/>
  <c r="K208" i="1"/>
  <c r="I208" i="1"/>
  <c r="F208" i="1"/>
  <c r="D208" i="1"/>
  <c r="C208" i="1"/>
  <c r="L207" i="1"/>
  <c r="K207" i="1"/>
  <c r="I207" i="1"/>
  <c r="D207" i="1" s="1"/>
  <c r="F207" i="1"/>
  <c r="C207" i="1"/>
  <c r="L206" i="1"/>
  <c r="K206" i="1"/>
  <c r="I206" i="1"/>
  <c r="F206" i="1"/>
  <c r="D206" i="1"/>
  <c r="C206" i="1"/>
  <c r="L205" i="1"/>
  <c r="K205" i="1"/>
  <c r="I205" i="1"/>
  <c r="D205" i="1" s="1"/>
  <c r="F205" i="1"/>
  <c r="C205" i="1"/>
  <c r="L204" i="1"/>
  <c r="K204" i="1"/>
  <c r="I204" i="1"/>
  <c r="F204" i="1"/>
  <c r="D204" i="1"/>
  <c r="C204" i="1"/>
  <c r="L203" i="1"/>
  <c r="K203" i="1"/>
  <c r="I203" i="1"/>
  <c r="D203" i="1" s="1"/>
  <c r="F203" i="1"/>
  <c r="C203" i="1"/>
  <c r="L202" i="1"/>
  <c r="K202" i="1"/>
  <c r="I202" i="1"/>
  <c r="F202" i="1"/>
  <c r="D202" i="1"/>
  <c r="C202" i="1"/>
  <c r="L201" i="1"/>
  <c r="K201" i="1"/>
  <c r="I201" i="1"/>
  <c r="D201" i="1" s="1"/>
  <c r="F201" i="1"/>
  <c r="C201" i="1"/>
  <c r="L200" i="1"/>
  <c r="K200" i="1"/>
  <c r="I200" i="1"/>
  <c r="F200" i="1"/>
  <c r="D200" i="1"/>
  <c r="C200" i="1"/>
  <c r="L199" i="1"/>
  <c r="K199" i="1"/>
  <c r="I199" i="1"/>
  <c r="D199" i="1" s="1"/>
  <c r="F199" i="1"/>
  <c r="C199" i="1"/>
  <c r="L198" i="1"/>
  <c r="K198" i="1"/>
  <c r="I198" i="1"/>
  <c r="F198" i="1"/>
  <c r="D198" i="1"/>
  <c r="C198" i="1"/>
  <c r="L197" i="1"/>
  <c r="K197" i="1"/>
  <c r="I197" i="1"/>
  <c r="D197" i="1" s="1"/>
  <c r="F197" i="1"/>
  <c r="C197" i="1"/>
  <c r="L196" i="1"/>
  <c r="K196" i="1"/>
  <c r="I196" i="1"/>
  <c r="F196" i="1"/>
  <c r="D196" i="1"/>
  <c r="C196" i="1"/>
  <c r="L195" i="1"/>
  <c r="K195" i="1"/>
  <c r="I195" i="1"/>
  <c r="D195" i="1" s="1"/>
  <c r="F195" i="1"/>
  <c r="C195" i="1"/>
  <c r="L194" i="1"/>
  <c r="K194" i="1"/>
  <c r="I194" i="1"/>
  <c r="F194" i="1"/>
  <c r="D194" i="1"/>
  <c r="C194" i="1"/>
  <c r="L193" i="1"/>
  <c r="K193" i="1"/>
  <c r="I193" i="1"/>
  <c r="D193" i="1" s="1"/>
  <c r="F193" i="1"/>
  <c r="C193" i="1"/>
  <c r="L192" i="1"/>
  <c r="K192" i="1"/>
  <c r="I192" i="1"/>
  <c r="F192" i="1"/>
  <c r="D192" i="1"/>
  <c r="C192" i="1"/>
  <c r="L191" i="1"/>
  <c r="K191" i="1"/>
  <c r="I191" i="1"/>
  <c r="D191" i="1" s="1"/>
  <c r="F191" i="1"/>
  <c r="C191" i="1"/>
  <c r="L190" i="1"/>
  <c r="K190" i="1"/>
  <c r="I190" i="1"/>
  <c r="F190" i="1"/>
  <c r="D190" i="1"/>
  <c r="C190" i="1"/>
  <c r="L189" i="1"/>
  <c r="K189" i="1"/>
  <c r="I189" i="1"/>
  <c r="D189" i="1" s="1"/>
  <c r="F189" i="1"/>
  <c r="C189" i="1"/>
  <c r="L188" i="1"/>
  <c r="K188" i="1"/>
  <c r="I188" i="1"/>
  <c r="F188" i="1"/>
  <c r="D188" i="1"/>
  <c r="C188" i="1"/>
  <c r="L187" i="1"/>
  <c r="K187" i="1"/>
  <c r="I187" i="1"/>
  <c r="D187" i="1" s="1"/>
  <c r="F187" i="1"/>
  <c r="C187" i="1"/>
  <c r="L186" i="1"/>
  <c r="K186" i="1"/>
  <c r="I186" i="1"/>
  <c r="F186" i="1"/>
  <c r="D186" i="1"/>
  <c r="C186" i="1"/>
  <c r="L185" i="1"/>
  <c r="K185" i="1"/>
  <c r="I185" i="1"/>
  <c r="D185" i="1" s="1"/>
  <c r="F185" i="1"/>
  <c r="C185" i="1"/>
  <c r="L184" i="1"/>
  <c r="K184" i="1"/>
  <c r="I184" i="1"/>
  <c r="F184" i="1"/>
  <c r="D184" i="1"/>
  <c r="C184" i="1"/>
  <c r="L183" i="1"/>
  <c r="K183" i="1"/>
  <c r="I183" i="1"/>
  <c r="D183" i="1" s="1"/>
  <c r="F183" i="1"/>
  <c r="C183" i="1"/>
  <c r="L182" i="1"/>
  <c r="K182" i="1"/>
  <c r="I182" i="1"/>
  <c r="F182" i="1"/>
  <c r="D182" i="1"/>
  <c r="C182" i="1"/>
  <c r="L181" i="1"/>
  <c r="K181" i="1"/>
  <c r="I181" i="1"/>
  <c r="D181" i="1" s="1"/>
  <c r="F181" i="1"/>
  <c r="C181" i="1"/>
  <c r="L180" i="1"/>
  <c r="K180" i="1"/>
  <c r="I180" i="1"/>
  <c r="F180" i="1"/>
  <c r="D180" i="1"/>
  <c r="C180" i="1"/>
  <c r="L179" i="1"/>
  <c r="K179" i="1"/>
  <c r="I179" i="1"/>
  <c r="D179" i="1" s="1"/>
  <c r="F179" i="1"/>
  <c r="C179" i="1"/>
  <c r="L178" i="1"/>
  <c r="K178" i="1"/>
  <c r="I178" i="1"/>
  <c r="F178" i="1"/>
  <c r="D178" i="1"/>
  <c r="C178" i="1"/>
  <c r="L177" i="1"/>
  <c r="K177" i="1"/>
  <c r="I177" i="1"/>
  <c r="D177" i="1" s="1"/>
  <c r="F177" i="1"/>
  <c r="C177" i="1"/>
  <c r="L176" i="1"/>
  <c r="K176" i="1"/>
  <c r="I176" i="1"/>
  <c r="F176" i="1"/>
  <c r="D176" i="1"/>
  <c r="C176" i="1"/>
  <c r="L175" i="1"/>
  <c r="K175" i="1"/>
  <c r="I175" i="1"/>
  <c r="D175" i="1" s="1"/>
  <c r="F175" i="1"/>
  <c r="C175" i="1"/>
  <c r="L174" i="1"/>
  <c r="K174" i="1"/>
  <c r="I174" i="1"/>
  <c r="F174" i="1"/>
  <c r="D174" i="1"/>
  <c r="C174" i="1"/>
  <c r="L173" i="1"/>
  <c r="K173" i="1"/>
  <c r="I173" i="1"/>
  <c r="D173" i="1" s="1"/>
  <c r="F173" i="1"/>
  <c r="C173" i="1"/>
  <c r="L172" i="1"/>
  <c r="K172" i="1"/>
  <c r="I172" i="1"/>
  <c r="F172" i="1"/>
  <c r="D172" i="1"/>
  <c r="C172" i="1"/>
  <c r="L171" i="1"/>
  <c r="K171" i="1"/>
  <c r="I171" i="1"/>
  <c r="D171" i="1" s="1"/>
  <c r="F171" i="1"/>
  <c r="C171" i="1"/>
  <c r="L170" i="1"/>
  <c r="K170" i="1"/>
  <c r="I170" i="1"/>
  <c r="F170" i="1"/>
  <c r="D170" i="1"/>
  <c r="C170" i="1"/>
  <c r="L169" i="1"/>
  <c r="K169" i="1"/>
  <c r="I169" i="1"/>
  <c r="D169" i="1" s="1"/>
  <c r="F169" i="1"/>
  <c r="C169" i="1"/>
  <c r="L168" i="1"/>
  <c r="K168" i="1"/>
  <c r="I168" i="1"/>
  <c r="F168" i="1"/>
  <c r="D168" i="1"/>
  <c r="C168" i="1"/>
  <c r="L167" i="1"/>
  <c r="K167" i="1"/>
  <c r="I167" i="1"/>
  <c r="D167" i="1" s="1"/>
  <c r="F167" i="1"/>
  <c r="C167" i="1"/>
  <c r="L166" i="1"/>
  <c r="K166" i="1"/>
  <c r="I166" i="1"/>
  <c r="F166" i="1"/>
  <c r="D166" i="1"/>
  <c r="C166" i="1"/>
  <c r="L165" i="1"/>
  <c r="K165" i="1"/>
  <c r="I165" i="1"/>
  <c r="D165" i="1" s="1"/>
  <c r="F165" i="1"/>
  <c r="C165" i="1"/>
  <c r="L164" i="1"/>
  <c r="K164" i="1"/>
  <c r="I164" i="1"/>
  <c r="F164" i="1"/>
  <c r="D164" i="1"/>
  <c r="C164" i="1"/>
  <c r="L163" i="1"/>
  <c r="K163" i="1"/>
  <c r="I163" i="1"/>
  <c r="D163" i="1" s="1"/>
  <c r="F163" i="1"/>
  <c r="C163" i="1"/>
  <c r="L162" i="1"/>
  <c r="K162" i="1"/>
  <c r="I162" i="1"/>
  <c r="F162" i="1"/>
  <c r="D162" i="1"/>
  <c r="C162" i="1"/>
  <c r="L161" i="1"/>
  <c r="K161" i="1"/>
  <c r="I161" i="1"/>
  <c r="D161" i="1" s="1"/>
  <c r="F161" i="1"/>
  <c r="C161" i="1"/>
  <c r="L160" i="1"/>
  <c r="K160" i="1"/>
  <c r="I160" i="1"/>
  <c r="F160" i="1"/>
  <c r="D160" i="1"/>
  <c r="C160" i="1"/>
  <c r="L159" i="1"/>
  <c r="K159" i="1"/>
  <c r="I159" i="1"/>
  <c r="D159" i="1" s="1"/>
  <c r="F159" i="1"/>
  <c r="C159" i="1"/>
  <c r="L158" i="1"/>
  <c r="K158" i="1"/>
  <c r="I158" i="1"/>
  <c r="F158" i="1"/>
  <c r="D158" i="1"/>
  <c r="C158" i="1"/>
  <c r="L157" i="1"/>
  <c r="K157" i="1"/>
  <c r="I157" i="1"/>
  <c r="D157" i="1" s="1"/>
  <c r="F157" i="1"/>
  <c r="C157" i="1"/>
  <c r="L156" i="1"/>
  <c r="K156" i="1"/>
  <c r="I156" i="1"/>
  <c r="D156" i="1"/>
  <c r="C156" i="1"/>
  <c r="L155" i="1"/>
  <c r="K155" i="1"/>
  <c r="I155" i="1"/>
  <c r="D155" i="1" s="1"/>
  <c r="C155" i="1"/>
  <c r="L154" i="1"/>
  <c r="K154" i="1"/>
  <c r="I154" i="1"/>
  <c r="D154" i="1" s="1"/>
  <c r="C154" i="1"/>
  <c r="L153" i="1"/>
  <c r="K153" i="1"/>
  <c r="I153" i="1"/>
  <c r="D153" i="1"/>
  <c r="C153" i="1"/>
  <c r="L152" i="1"/>
  <c r="K152" i="1"/>
  <c r="I152" i="1"/>
  <c r="D152" i="1"/>
  <c r="C152" i="1"/>
  <c r="L151" i="1"/>
  <c r="K151" i="1"/>
  <c r="I151" i="1"/>
  <c r="D151" i="1" s="1"/>
  <c r="C151" i="1"/>
  <c r="L150" i="1"/>
  <c r="K150" i="1"/>
  <c r="I150" i="1"/>
  <c r="D150" i="1" s="1"/>
  <c r="C150" i="1"/>
  <c r="L149" i="1"/>
  <c r="K149" i="1"/>
  <c r="I149" i="1"/>
  <c r="D149" i="1"/>
  <c r="C149" i="1"/>
  <c r="L148" i="1"/>
  <c r="K148" i="1"/>
  <c r="I148" i="1"/>
  <c r="D148" i="1"/>
  <c r="C148" i="1"/>
  <c r="L147" i="1"/>
  <c r="K147" i="1"/>
  <c r="I147" i="1"/>
  <c r="D147" i="1" s="1"/>
  <c r="C147" i="1"/>
  <c r="L146" i="1"/>
  <c r="K146" i="1"/>
  <c r="I146" i="1"/>
  <c r="D146" i="1" s="1"/>
  <c r="C146" i="1"/>
  <c r="L145" i="1"/>
  <c r="K145" i="1"/>
  <c r="I145" i="1"/>
  <c r="D145" i="1"/>
  <c r="C145" i="1"/>
  <c r="L144" i="1"/>
  <c r="K144" i="1"/>
  <c r="I144" i="1"/>
  <c r="D144" i="1"/>
  <c r="C144" i="1"/>
  <c r="L143" i="1"/>
  <c r="K143" i="1"/>
  <c r="I143" i="1"/>
  <c r="D143" i="1" s="1"/>
  <c r="C143" i="1"/>
  <c r="L142" i="1"/>
  <c r="K142" i="1"/>
  <c r="I142" i="1"/>
  <c r="D142" i="1" s="1"/>
  <c r="C142" i="1"/>
  <c r="L141" i="1"/>
  <c r="K141" i="1"/>
  <c r="I141" i="1"/>
  <c r="D141" i="1"/>
  <c r="C141" i="1"/>
  <c r="L140" i="1"/>
  <c r="K140" i="1"/>
  <c r="I140" i="1"/>
  <c r="D140" i="1"/>
  <c r="C140" i="1"/>
  <c r="L139" i="1"/>
  <c r="K139" i="1"/>
  <c r="I139" i="1"/>
  <c r="D139" i="1" s="1"/>
  <c r="C139" i="1"/>
  <c r="L138" i="1"/>
  <c r="K138" i="1"/>
  <c r="I138" i="1"/>
  <c r="D138" i="1" s="1"/>
  <c r="C138" i="1"/>
  <c r="L137" i="1"/>
  <c r="K137" i="1"/>
  <c r="I137" i="1"/>
  <c r="D137" i="1"/>
  <c r="C137" i="1"/>
  <c r="L136" i="1"/>
  <c r="K136" i="1"/>
  <c r="I136" i="1"/>
  <c r="D136" i="1"/>
  <c r="C136" i="1"/>
  <c r="L135" i="1"/>
  <c r="K135" i="1"/>
  <c r="I135" i="1"/>
  <c r="D135" i="1" s="1"/>
  <c r="C135" i="1"/>
  <c r="L134" i="1"/>
  <c r="K134" i="1"/>
  <c r="I134" i="1"/>
  <c r="D134" i="1" s="1"/>
  <c r="C134" i="1"/>
  <c r="L133" i="1"/>
  <c r="K133" i="1"/>
  <c r="I133" i="1"/>
  <c r="D133" i="1"/>
  <c r="C133" i="1"/>
  <c r="L132" i="1"/>
  <c r="K132" i="1"/>
  <c r="I132" i="1"/>
  <c r="D132" i="1"/>
  <c r="C132" i="1"/>
  <c r="L131" i="1"/>
  <c r="K131" i="1"/>
  <c r="I131" i="1"/>
  <c r="D131" i="1" s="1"/>
  <c r="C131" i="1"/>
  <c r="L130" i="1"/>
  <c r="K130" i="1"/>
  <c r="I130" i="1"/>
  <c r="D130" i="1" s="1"/>
  <c r="C130" i="1"/>
  <c r="L129" i="1"/>
  <c r="K129" i="1"/>
  <c r="I129" i="1"/>
  <c r="D129" i="1"/>
  <c r="C129" i="1"/>
  <c r="L128" i="1"/>
  <c r="K128" i="1"/>
  <c r="I128" i="1"/>
  <c r="D128" i="1"/>
  <c r="C128" i="1"/>
  <c r="L127" i="1"/>
  <c r="K127" i="1"/>
  <c r="I127" i="1"/>
  <c r="D127" i="1" s="1"/>
  <c r="C127" i="1"/>
  <c r="L126" i="1"/>
  <c r="K126" i="1"/>
  <c r="I126" i="1"/>
  <c r="D126" i="1" s="1"/>
  <c r="C126" i="1"/>
  <c r="L125" i="1"/>
  <c r="K125" i="1"/>
  <c r="I125" i="1"/>
  <c r="D125" i="1"/>
  <c r="C125" i="1"/>
  <c r="L124" i="1"/>
  <c r="K124" i="1"/>
  <c r="I124" i="1"/>
  <c r="D124" i="1"/>
  <c r="C124" i="1"/>
  <c r="L123" i="1"/>
  <c r="K123" i="1"/>
  <c r="I123" i="1"/>
  <c r="D123" i="1" s="1"/>
  <c r="C123" i="1"/>
  <c r="L122" i="1"/>
  <c r="K122" i="1"/>
  <c r="I122" i="1"/>
  <c r="D122" i="1" s="1"/>
  <c r="C122" i="1"/>
  <c r="L121" i="1"/>
  <c r="K121" i="1"/>
  <c r="I121" i="1"/>
  <c r="D121" i="1"/>
  <c r="C121" i="1"/>
  <c r="L120" i="1"/>
  <c r="K120" i="1"/>
  <c r="I120" i="1"/>
  <c r="D120" i="1"/>
  <c r="C120" i="1"/>
  <c r="L119" i="1"/>
  <c r="K119" i="1"/>
  <c r="I119" i="1"/>
  <c r="D119" i="1" s="1"/>
  <c r="C119" i="1"/>
  <c r="L118" i="1"/>
  <c r="K118" i="1"/>
  <c r="I118" i="1"/>
  <c r="D118" i="1" s="1"/>
  <c r="C118" i="1"/>
  <c r="L117" i="1"/>
  <c r="K117" i="1"/>
  <c r="I117" i="1"/>
  <c r="D117" i="1"/>
  <c r="C117" i="1"/>
  <c r="L116" i="1"/>
  <c r="K116" i="1"/>
  <c r="I116" i="1"/>
  <c r="D116" i="1"/>
  <c r="C116" i="1"/>
  <c r="L115" i="1"/>
  <c r="K115" i="1"/>
  <c r="I115" i="1"/>
  <c r="D115" i="1" s="1"/>
  <c r="C115" i="1"/>
  <c r="L114" i="1"/>
  <c r="K114" i="1"/>
  <c r="I114" i="1"/>
  <c r="D114" i="1" s="1"/>
  <c r="C114" i="1"/>
  <c r="L113" i="1"/>
  <c r="K113" i="1"/>
  <c r="I113" i="1"/>
  <c r="D113" i="1"/>
  <c r="C113" i="1"/>
  <c r="L112" i="1"/>
  <c r="K112" i="1"/>
  <c r="I112" i="1"/>
  <c r="D112" i="1"/>
  <c r="C112" i="1"/>
  <c r="L111" i="1"/>
  <c r="K111" i="1"/>
  <c r="I111" i="1"/>
  <c r="D111" i="1" s="1"/>
  <c r="C111" i="1"/>
  <c r="L110" i="1"/>
  <c r="K110" i="1"/>
  <c r="I110" i="1"/>
  <c r="D110" i="1" s="1"/>
  <c r="C110" i="1"/>
  <c r="L109" i="1"/>
  <c r="K109" i="1"/>
  <c r="I109" i="1"/>
  <c r="D109" i="1"/>
  <c r="C109" i="1"/>
  <c r="L108" i="1"/>
  <c r="K108" i="1"/>
  <c r="I108" i="1"/>
  <c r="D108" i="1"/>
  <c r="C108" i="1"/>
  <c r="L107" i="1"/>
  <c r="K107" i="1"/>
  <c r="I107" i="1"/>
  <c r="D107" i="1" s="1"/>
  <c r="C107" i="1"/>
  <c r="L106" i="1"/>
  <c r="K106" i="1"/>
  <c r="I106" i="1"/>
  <c r="D106" i="1" s="1"/>
  <c r="C106" i="1"/>
  <c r="L105" i="1"/>
  <c r="K105" i="1"/>
  <c r="I105" i="1"/>
  <c r="D105" i="1"/>
  <c r="C105" i="1"/>
  <c r="L104" i="1"/>
  <c r="K104" i="1"/>
  <c r="I104" i="1"/>
  <c r="D104" i="1"/>
  <c r="C104" i="1"/>
  <c r="L103" i="1"/>
  <c r="K103" i="1"/>
  <c r="I103" i="1"/>
  <c r="D103" i="1" s="1"/>
  <c r="C103" i="1"/>
  <c r="L102" i="1"/>
  <c r="K102" i="1"/>
  <c r="I102" i="1"/>
  <c r="D102" i="1" s="1"/>
  <c r="C102" i="1"/>
  <c r="L101" i="1"/>
  <c r="K101" i="1"/>
  <c r="I101" i="1"/>
  <c r="D101" i="1"/>
  <c r="C101" i="1"/>
  <c r="L100" i="1"/>
  <c r="K100" i="1"/>
  <c r="I100" i="1"/>
  <c r="D100" i="1"/>
  <c r="C100" i="1"/>
  <c r="L99" i="1"/>
  <c r="K99" i="1"/>
  <c r="I99" i="1"/>
  <c r="D99" i="1" s="1"/>
  <c r="C99" i="1"/>
  <c r="L98" i="1"/>
  <c r="K98" i="1"/>
  <c r="I98" i="1"/>
  <c r="D98" i="1" s="1"/>
  <c r="C98" i="1"/>
  <c r="L97" i="1"/>
  <c r="K97" i="1"/>
  <c r="I97" i="1"/>
  <c r="D97" i="1"/>
  <c r="C97" i="1"/>
  <c r="L96" i="1"/>
  <c r="K96" i="1"/>
  <c r="I96" i="1"/>
  <c r="D96" i="1"/>
  <c r="C96" i="1"/>
  <c r="L95" i="1"/>
  <c r="K95" i="1"/>
  <c r="I95" i="1"/>
  <c r="D95" i="1" s="1"/>
  <c r="C95" i="1"/>
  <c r="L94" i="1"/>
  <c r="K94" i="1"/>
  <c r="I94" i="1"/>
  <c r="D94" i="1" s="1"/>
  <c r="C94" i="1"/>
  <c r="L93" i="1"/>
  <c r="K93" i="1"/>
  <c r="I93" i="1"/>
  <c r="D93" i="1"/>
  <c r="C93" i="1"/>
  <c r="L92" i="1"/>
  <c r="K92" i="1"/>
  <c r="I92" i="1"/>
  <c r="D92" i="1"/>
  <c r="C92" i="1"/>
  <c r="L91" i="1"/>
  <c r="K91" i="1"/>
  <c r="I91" i="1"/>
  <c r="D91" i="1" s="1"/>
  <c r="C91" i="1"/>
  <c r="L90" i="1"/>
  <c r="K90" i="1"/>
  <c r="I90" i="1"/>
  <c r="D90" i="1" s="1"/>
  <c r="C90" i="1"/>
  <c r="L89" i="1"/>
  <c r="K89" i="1"/>
  <c r="I89" i="1"/>
  <c r="D89" i="1"/>
  <c r="C89" i="1"/>
  <c r="L88" i="1"/>
  <c r="K88" i="1"/>
  <c r="I88" i="1"/>
  <c r="D88" i="1"/>
  <c r="C88" i="1"/>
  <c r="L87" i="1"/>
  <c r="K87" i="1"/>
  <c r="I87" i="1"/>
  <c r="D87" i="1" s="1"/>
  <c r="C87" i="1"/>
  <c r="L86" i="1"/>
  <c r="K86" i="1"/>
  <c r="I86" i="1"/>
  <c r="D86" i="1" s="1"/>
  <c r="C86" i="1"/>
  <c r="L85" i="1"/>
  <c r="K85" i="1"/>
  <c r="I85" i="1"/>
  <c r="D85" i="1"/>
  <c r="C85" i="1"/>
  <c r="L84" i="1"/>
  <c r="K84" i="1"/>
  <c r="I84" i="1"/>
  <c r="D84" i="1"/>
  <c r="C84" i="1"/>
  <c r="L83" i="1"/>
  <c r="K83" i="1"/>
  <c r="I83" i="1"/>
  <c r="D83" i="1" s="1"/>
  <c r="C83" i="1"/>
  <c r="L82" i="1"/>
  <c r="K82" i="1"/>
  <c r="I82" i="1"/>
  <c r="D82" i="1" s="1"/>
  <c r="C82" i="1"/>
  <c r="L81" i="1"/>
  <c r="K81" i="1"/>
  <c r="I81" i="1"/>
  <c r="D81" i="1"/>
  <c r="C81" i="1"/>
  <c r="L80" i="1"/>
  <c r="K80" i="1"/>
  <c r="I80" i="1"/>
  <c r="D80" i="1"/>
  <c r="C80" i="1"/>
  <c r="L79" i="1"/>
  <c r="K79" i="1"/>
  <c r="I79" i="1"/>
  <c r="D79" i="1" s="1"/>
  <c r="C79" i="1"/>
  <c r="L78" i="1"/>
  <c r="K78" i="1"/>
  <c r="I78" i="1"/>
  <c r="D78" i="1" s="1"/>
  <c r="C78" i="1"/>
  <c r="L77" i="1"/>
  <c r="K77" i="1"/>
  <c r="I77" i="1"/>
  <c r="D77" i="1"/>
  <c r="C77" i="1"/>
  <c r="L76" i="1"/>
  <c r="K76" i="1"/>
  <c r="I76" i="1"/>
  <c r="D76" i="1"/>
  <c r="C76" i="1"/>
  <c r="L75" i="1"/>
  <c r="K75" i="1"/>
  <c r="I75" i="1"/>
  <c r="D75" i="1" s="1"/>
  <c r="C75" i="1"/>
  <c r="L74" i="1"/>
  <c r="K74" i="1"/>
  <c r="I74" i="1"/>
  <c r="D74" i="1" s="1"/>
  <c r="C74" i="1"/>
  <c r="L73" i="1"/>
  <c r="K73" i="1"/>
  <c r="I73" i="1"/>
  <c r="D73" i="1"/>
  <c r="C73" i="1"/>
  <c r="L72" i="1"/>
  <c r="K72" i="1"/>
  <c r="I72" i="1"/>
  <c r="D72" i="1"/>
  <c r="C72" i="1"/>
  <c r="L71" i="1"/>
  <c r="K71" i="1"/>
  <c r="I71" i="1"/>
  <c r="D71" i="1" s="1"/>
  <c r="C71" i="1"/>
  <c r="L70" i="1"/>
  <c r="K70" i="1"/>
  <c r="I70" i="1"/>
  <c r="D70" i="1" s="1"/>
  <c r="C70" i="1"/>
  <c r="L69" i="1"/>
  <c r="K69" i="1"/>
  <c r="I69" i="1"/>
  <c r="D69" i="1"/>
  <c r="C69" i="1"/>
  <c r="L68" i="1"/>
  <c r="K68" i="1"/>
  <c r="I68" i="1"/>
  <c r="D68" i="1"/>
  <c r="C68" i="1"/>
  <c r="L67" i="1"/>
  <c r="K67" i="1"/>
  <c r="I67" i="1"/>
  <c r="D67" i="1" s="1"/>
  <c r="C67" i="1"/>
  <c r="L66" i="1"/>
  <c r="K66" i="1"/>
  <c r="I66" i="1"/>
  <c r="D66" i="1" s="1"/>
  <c r="C66" i="1"/>
  <c r="L65" i="1"/>
  <c r="K65" i="1"/>
  <c r="I65" i="1"/>
  <c r="D65" i="1"/>
  <c r="C65" i="1"/>
  <c r="L64" i="1"/>
  <c r="K64" i="1"/>
  <c r="I64" i="1"/>
  <c r="D64" i="1"/>
  <c r="C64" i="1"/>
  <c r="L63" i="1"/>
  <c r="K63" i="1"/>
  <c r="I63" i="1"/>
  <c r="D63" i="1" s="1"/>
  <c r="C63" i="1"/>
  <c r="L62" i="1"/>
  <c r="K62" i="1"/>
  <c r="I62" i="1"/>
  <c r="D62" i="1" s="1"/>
  <c r="C62" i="1"/>
  <c r="L61" i="1"/>
  <c r="K61" i="1"/>
  <c r="I61" i="1"/>
  <c r="D61" i="1"/>
  <c r="C61" i="1"/>
  <c r="L60" i="1"/>
  <c r="K60" i="1"/>
  <c r="I60" i="1"/>
  <c r="D60" i="1"/>
  <c r="C60" i="1"/>
  <c r="L59" i="1"/>
  <c r="K59" i="1"/>
  <c r="I59" i="1"/>
  <c r="D59" i="1" s="1"/>
  <c r="C59" i="1"/>
  <c r="L58" i="1"/>
  <c r="K58" i="1"/>
  <c r="I58" i="1"/>
  <c r="D58" i="1" s="1"/>
  <c r="C58" i="1"/>
  <c r="L57" i="1"/>
  <c r="K57" i="1"/>
  <c r="I57" i="1"/>
  <c r="D57" i="1"/>
  <c r="C57" i="1"/>
  <c r="L56" i="1"/>
  <c r="K56" i="1"/>
  <c r="I56" i="1"/>
  <c r="D56" i="1"/>
  <c r="C56" i="1"/>
  <c r="L55" i="1"/>
  <c r="K55" i="1"/>
  <c r="I55" i="1"/>
  <c r="D55" i="1" s="1"/>
  <c r="C55" i="1"/>
  <c r="L54" i="1"/>
  <c r="K54" i="1"/>
  <c r="I54" i="1"/>
  <c r="D54" i="1" s="1"/>
  <c r="C54" i="1"/>
  <c r="L53" i="1"/>
  <c r="K53" i="1"/>
  <c r="I53" i="1"/>
  <c r="D53" i="1"/>
  <c r="C53" i="1"/>
  <c r="L52" i="1"/>
  <c r="K52" i="1"/>
  <c r="I52" i="1"/>
  <c r="D52" i="1"/>
  <c r="C52" i="1"/>
  <c r="L51" i="1"/>
  <c r="K51" i="1"/>
  <c r="I51" i="1"/>
  <c r="D51" i="1" s="1"/>
  <c r="C51" i="1"/>
  <c r="L50" i="1"/>
  <c r="K50" i="1"/>
  <c r="I50" i="1"/>
  <c r="D50" i="1" s="1"/>
  <c r="C50" i="1"/>
  <c r="L49" i="1"/>
  <c r="K49" i="1"/>
  <c r="I49" i="1"/>
  <c r="D49" i="1"/>
  <c r="C49" i="1"/>
  <c r="L48" i="1"/>
  <c r="K48" i="1"/>
  <c r="I48" i="1"/>
  <c r="D48" i="1"/>
  <c r="C48" i="1"/>
  <c r="L47" i="1"/>
  <c r="K47" i="1"/>
  <c r="I47" i="1"/>
  <c r="D47" i="1" s="1"/>
  <c r="C47" i="1"/>
  <c r="L46" i="1"/>
  <c r="K46" i="1"/>
  <c r="I46" i="1"/>
  <c r="D46" i="1" s="1"/>
  <c r="C46" i="1"/>
  <c r="L45" i="1"/>
  <c r="K45" i="1"/>
  <c r="I45" i="1"/>
  <c r="D45" i="1"/>
  <c r="C45" i="1"/>
  <c r="L44" i="1"/>
  <c r="K44" i="1"/>
  <c r="I44" i="1"/>
  <c r="D44" i="1"/>
  <c r="C44" i="1"/>
  <c r="L43" i="1"/>
  <c r="K43" i="1"/>
  <c r="I43" i="1"/>
  <c r="D43" i="1" s="1"/>
  <c r="C43" i="1"/>
  <c r="L42" i="1"/>
  <c r="K42" i="1"/>
  <c r="I42" i="1"/>
  <c r="D42" i="1" s="1"/>
  <c r="C42" i="1"/>
  <c r="L41" i="1"/>
  <c r="K41" i="1"/>
  <c r="I41" i="1"/>
  <c r="D41" i="1"/>
  <c r="C41" i="1"/>
  <c r="L40" i="1"/>
  <c r="K40" i="1"/>
  <c r="I40" i="1"/>
  <c r="D40" i="1"/>
  <c r="C40" i="1"/>
  <c r="L39" i="1"/>
  <c r="K39" i="1"/>
  <c r="I39" i="1"/>
  <c r="D39" i="1" s="1"/>
  <c r="C39" i="1"/>
  <c r="L38" i="1"/>
  <c r="K38" i="1"/>
  <c r="I38" i="1"/>
  <c r="D38" i="1" s="1"/>
  <c r="C38" i="1"/>
  <c r="L37" i="1"/>
  <c r="K37" i="1"/>
  <c r="I37" i="1"/>
  <c r="D37" i="1"/>
  <c r="C37" i="1"/>
  <c r="L36" i="1"/>
  <c r="K36" i="1"/>
  <c r="I36" i="1"/>
  <c r="D36" i="1"/>
  <c r="C36" i="1"/>
  <c r="L35" i="1"/>
  <c r="K35" i="1"/>
  <c r="I35" i="1"/>
  <c r="D35" i="1" s="1"/>
  <c r="C35" i="1"/>
  <c r="L34" i="1"/>
  <c r="K34" i="1"/>
  <c r="I34" i="1"/>
  <c r="D34" i="1" s="1"/>
  <c r="C34" i="1"/>
  <c r="L33" i="1"/>
  <c r="K33" i="1"/>
  <c r="I33" i="1"/>
  <c r="D33" i="1"/>
  <c r="C33" i="1"/>
  <c r="L32" i="1"/>
  <c r="K32" i="1"/>
  <c r="I32" i="1"/>
  <c r="D32" i="1"/>
  <c r="C32" i="1"/>
  <c r="L31" i="1"/>
  <c r="K31" i="1"/>
  <c r="I31" i="1"/>
  <c r="D31" i="1" s="1"/>
  <c r="C31" i="1"/>
  <c r="L30" i="1"/>
  <c r="K30" i="1"/>
  <c r="I30" i="1"/>
  <c r="D30" i="1" s="1"/>
  <c r="C30" i="1"/>
  <c r="L29" i="1"/>
  <c r="K29" i="1"/>
  <c r="I29" i="1"/>
  <c r="D29" i="1"/>
  <c r="C29" i="1"/>
  <c r="L28" i="1"/>
  <c r="K28" i="1"/>
  <c r="I28" i="1"/>
  <c r="D28" i="1"/>
  <c r="C28" i="1"/>
  <c r="L27" i="1"/>
  <c r="K27" i="1"/>
  <c r="I27" i="1"/>
  <c r="D27" i="1" s="1"/>
  <c r="C27" i="1"/>
  <c r="L26" i="1"/>
  <c r="K26" i="1"/>
  <c r="I26" i="1"/>
  <c r="D26" i="1" s="1"/>
  <c r="C26" i="1"/>
  <c r="L25" i="1"/>
  <c r="K25" i="1"/>
  <c r="I25" i="1"/>
  <c r="D25" i="1"/>
  <c r="C25" i="1"/>
  <c r="L24" i="1"/>
  <c r="K24" i="1"/>
  <c r="I24" i="1"/>
  <c r="D24" i="1"/>
  <c r="C24" i="1"/>
  <c r="L23" i="1"/>
  <c r="K23" i="1"/>
  <c r="I23" i="1"/>
  <c r="D23" i="1" s="1"/>
  <c r="C23" i="1"/>
  <c r="L22" i="1"/>
  <c r="K22" i="1"/>
  <c r="I22" i="1"/>
  <c r="D22" i="1" s="1"/>
  <c r="C22" i="1"/>
  <c r="L21" i="1"/>
  <c r="K21" i="1"/>
  <c r="I21" i="1"/>
  <c r="D21" i="1"/>
  <c r="C21" i="1"/>
  <c r="L20" i="1"/>
  <c r="K20" i="1"/>
  <c r="I20" i="1"/>
  <c r="D20" i="1"/>
  <c r="C20" i="1"/>
  <c r="L19" i="1"/>
  <c r="K19" i="1"/>
  <c r="I19" i="1"/>
  <c r="D19" i="1" s="1"/>
  <c r="C19" i="1"/>
  <c r="L18" i="1"/>
  <c r="K18" i="1"/>
  <c r="I18" i="1"/>
  <c r="D18" i="1" s="1"/>
  <c r="C18" i="1"/>
  <c r="L17" i="1"/>
  <c r="K17" i="1"/>
  <c r="I17" i="1"/>
  <c r="D17" i="1"/>
  <c r="C17" i="1"/>
  <c r="L16" i="1"/>
  <c r="K16" i="1"/>
  <c r="I16" i="1"/>
  <c r="D16" i="1"/>
  <c r="C16" i="1"/>
  <c r="L15" i="1"/>
  <c r="I15" i="1"/>
  <c r="D15" i="1" s="1"/>
  <c r="C15" i="1"/>
  <c r="L14" i="1"/>
  <c r="K14" i="1"/>
  <c r="I14" i="1"/>
  <c r="D14" i="1" s="1"/>
  <c r="C14" i="1"/>
  <c r="L13" i="1"/>
  <c r="K13" i="1"/>
  <c r="I13" i="1"/>
  <c r="D13" i="1"/>
  <c r="C13" i="1"/>
  <c r="L12" i="1"/>
  <c r="K12" i="1"/>
  <c r="I12" i="1"/>
  <c r="D12" i="1"/>
  <c r="C12" i="1"/>
  <c r="L11" i="1"/>
  <c r="K11" i="1"/>
  <c r="I11" i="1"/>
  <c r="D11" i="1" s="1"/>
  <c r="C11" i="1"/>
  <c r="L10" i="1"/>
  <c r="K10" i="1"/>
  <c r="I10" i="1"/>
  <c r="D10" i="1" s="1"/>
  <c r="C10" i="1"/>
  <c r="L9" i="1"/>
  <c r="K9" i="1"/>
  <c r="I9" i="1"/>
  <c r="D9" i="1"/>
  <c r="C9" i="1"/>
  <c r="L8" i="1"/>
  <c r="K8" i="1"/>
  <c r="I8" i="1"/>
  <c r="D8" i="1"/>
  <c r="C8" i="1"/>
  <c r="L7" i="1"/>
  <c r="K7" i="1"/>
  <c r="I7" i="1"/>
  <c r="D7" i="1" s="1"/>
  <c r="C7" i="1"/>
  <c r="S6" i="1"/>
  <c r="L6" i="1"/>
  <c r="K6" i="1"/>
  <c r="I6" i="1"/>
  <c r="D6" i="1"/>
  <c r="C6" i="1"/>
  <c r="S5" i="1"/>
  <c r="L5" i="1"/>
  <c r="K5" i="1"/>
  <c r="I5" i="1"/>
  <c r="D5" i="1" s="1"/>
  <c r="C5" i="1"/>
  <c r="S4" i="1"/>
  <c r="L4" i="1"/>
  <c r="K4" i="1"/>
  <c r="I4" i="1"/>
  <c r="D4" i="1"/>
  <c r="C4" i="1"/>
  <c r="S3" i="1"/>
  <c r="L3" i="1"/>
  <c r="K3" i="1"/>
  <c r="I3" i="1"/>
  <c r="D3" i="1" s="1"/>
  <c r="C3" i="1"/>
  <c r="S2" i="1"/>
  <c r="K2" i="1"/>
  <c r="I2" i="1"/>
  <c r="D2" i="1"/>
  <c r="C2" i="1"/>
</calcChain>
</file>

<file path=xl/sharedStrings.xml><?xml version="1.0" encoding="utf-8"?>
<sst xmlns="http://schemas.openxmlformats.org/spreadsheetml/2006/main" count="10809" uniqueCount="5348">
  <si>
    <t>Title</t>
  </si>
  <si>
    <t>ID</t>
  </si>
  <si>
    <t>TITLE</t>
  </si>
  <si>
    <t>Post Id</t>
  </si>
  <si>
    <t>VIEW POST</t>
  </si>
  <si>
    <t>EDIT POST</t>
  </si>
  <si>
    <t>Post Date</t>
  </si>
  <si>
    <t>Status</t>
  </si>
  <si>
    <t>Managing Organization</t>
  </si>
  <si>
    <t>Lat</t>
  </si>
  <si>
    <t>Lon</t>
  </si>
  <si>
    <t>Used To Look</t>
  </si>
  <si>
    <t>Changed</t>
  </si>
  <si>
    <t>Historic Activities</t>
  </si>
  <si>
    <t>Current Activities</t>
  </si>
  <si>
    <t>Historical Image Description</t>
  </si>
  <si>
    <t>Video Url</t>
  </si>
  <si>
    <t>YT ID</t>
  </si>
  <si>
    <t>TIMECODE</t>
  </si>
  <si>
    <t>VIDEO URL</t>
  </si>
  <si>
    <t>TRANSCRIPT TITLE</t>
  </si>
  <si>
    <t>DELETED</t>
  </si>
  <si>
    <t>MISSING AUDIO</t>
  </si>
  <si>
    <t>MIN</t>
  </si>
  <si>
    <t>SEC</t>
  </si>
  <si>
    <t>TIME</t>
  </si>
  <si>
    <t>RAW TRANSCRIPT URL</t>
  </si>
  <si>
    <t>EDIT POST URL</t>
  </si>
  <si>
    <t>TRANSCRIPT FILE</t>
  </si>
  <si>
    <t>POST ID</t>
  </si>
  <si>
    <t>29 January 2019-7sUDT400rOs.txt</t>
  </si>
  <si>
    <t>Arbuckle Park, Brownsburg, Indiana, USA</t>
  </si>
  <si>
    <t>Summary</t>
  </si>
  <si>
    <t>Interviewer Name</t>
  </si>
  <si>
    <t>Observer Name</t>
  </si>
  <si>
    <t>Interviewer Email</t>
  </si>
  <si>
    <t>Transcript</t>
  </si>
  <si>
    <t>Activiites</t>
  </si>
  <si>
    <t>Grade Level Age</t>
  </si>
  <si>
    <t>Additional Information</t>
  </si>
  <si>
    <t>TRANSCRIPT FILE TITLE</t>
  </si>
  <si>
    <t>0C2bXql3LEg</t>
  </si>
  <si>
    <t>TRANSCRIPT FILE LOCATION</t>
  </si>
  <si>
    <t>PARSED TRANSCRIPT</t>
  </si>
  <si>
    <t>1080p-hbII4t11tVo.txt</t>
  </si>
  <si>
    <t>2019 Land Talk!-BmObPf9agTc.txt</t>
  </si>
  <si>
    <t>A Field for the 21st Century-vL2dR1nK7oE.txt</t>
  </si>
  <si>
    <t>https://landtalk.stanford.edu/conversations/arbuckle-park-brownsburg-indiana/</t>
  </si>
  <si>
    <t>Adair Maxwell McKay Bay Interview Video-XC8ddcc8X0U.txt</t>
  </si>
  <si>
    <t>Ann Mahowald Land Talk-gDLk88BPHEs.txt</t>
  </si>
  <si>
    <t>AP PSYCHOLOGY-Df3BIg-xWUs.txt</t>
  </si>
  <si>
    <t>April 30 2019-zTRKw0_aW_w.txt</t>
  </si>
  <si>
    <t>PT4M32S</t>
  </si>
  <si>
    <t>Avila Beach CA Landtalk-0bvSGN3dets.txt</t>
  </si>
  <si>
    <t>Avisha_landtalk-O8eNPh0Vkhc.txt</t>
  </si>
  <si>
    <t>Bay Area California USA-XzXwX9rl_jg.txt</t>
  </si>
  <si>
    <t>BIO 30 - Land Talk - Andrew Chang-B2a9Q3xxstU.txt</t>
  </si>
  <si>
    <t>Bio 30 - Tucson Land Talk-BJB8ifyVIYY.txt</t>
  </si>
  <si>
    <t>Bio 30 Assignment Landtalk interview-Gc8eB8e-Izo.txt</t>
  </si>
  <si>
    <t>BIO 30 Claire and Marcus Interview-vgaLkX4zWpk.txt</t>
  </si>
  <si>
    <t>publish</t>
  </si>
  <si>
    <t>http://www.brownsburg.org/department/division.php?fDD=7-160</t>
  </si>
  <si>
    <t>Bio 30 Land Talk - Nick McKeown-do97KuCYOx8.txt</t>
  </si>
  <si>
    <t>Bio 30 Land Talk-LxJZRyj2wiY.txt</t>
  </si>
  <si>
    <t>Bio 30 Landtalk Interview-g1GvinB5PgI.txt</t>
  </si>
  <si>
    <t>Bio 30 LandTalk-R0xKnhzJ7pg.txt</t>
  </si>
  <si>
    <t>Bio30_David-SoL4WrE1Ho4.txt</t>
  </si>
  <si>
    <t>Arbuckle did not have a majority of the shelters and play areas in the past. About 10 to 15 years ago there was only about 1 shelter, 1 playground, and basketball courts.</t>
  </si>
  <si>
    <t>They have a new walking trail that connects to a large neighborhood in the back. Many of the homeowners use the walking trails. There are also shelters and grilling stations that are used during picnincs. There are also many new playgrounds that have been added. There is also a bridge that connects the trail to the park. This is a popular spot for family photos. There are also yoga and other exercise classes at the park.</t>
  </si>
  <si>
    <t>She used to bring her children to the park on days off and when friends or family came over to visit. They would also attend birthday parties at this park every so often.</t>
  </si>
  <si>
    <t>Now they use the park for picnics by the creek or in the shelters. They also use the walking trails often just to get away from stress and this is also a spot that they like to walk their dog.</t>
  </si>
  <si>
    <t>Original Shelter at Arbuckle Park</t>
  </si>
  <si>
    <t>https://www.youtube.com/embed/0C2bXql3LEg</t>
  </si>
  <si>
    <t>bio30-5W_kfr7NUnE.txt</t>
  </si>
  <si>
    <t>BIO30-uf5hTStwhWo.txt</t>
  </si>
  <si>
    <t>Brookbery Farm - land talk-HciF-GLFohU.txt</t>
  </si>
  <si>
    <t>C21CAF5B A23A 4E92 B8D6 C7B23532764C-eUZ6thC1z3U.txt</t>
  </si>
  <si>
    <t>Catnip patch-9Fj6tiGitFU.txt</t>
  </si>
  <si>
    <t>Central Park Landtalk-RvJqI2Y37Lo.txt</t>
  </si>
  <si>
    <t>Chicago IL Land Talk-Az8iJSK0ME8.txt</t>
  </si>
  <si>
    <t>Conversation with Patricia Enriquez on the Ecological Changes in Cd. Madera Chihuahua Mexico-lpLSSEKAI5c.txt</t>
  </si>
  <si>
    <t>Cooksville Land Talk-85KLpVNZI4Q.txt</t>
  </si>
  <si>
    <t>Ayr, Australia</t>
  </si>
  <si>
    <t>ipT1NkEiE_s</t>
  </si>
  <si>
    <t>Discovering Richmond Virginia - Travel Journal-dDHG3pryVRg.txt</t>
  </si>
  <si>
    <t>PT12M21S</t>
  </si>
  <si>
    <t>Discussion of My Home-sfvGFqH_HEc.txt</t>
  </si>
  <si>
    <t>Dorian Land Talk Assignment-16mFN4LHqGs.txt</t>
  </si>
  <si>
    <t>E4E - Landtalk-O4r6R7lPKtk.txt</t>
  </si>
  <si>
    <t>E4E interview-fCKESrqilc4.txt</t>
  </si>
  <si>
    <t>E4E Land Talk - Adelaide South Australia-uLN4ehuRkJU.txt</t>
  </si>
  <si>
    <t>Renuka Sathyamurthy will be talking about Arbuckle Park. Arbuckle Park is a nature park that has many trees, a creek, playgrounds, shelters for picnics and other activities, basketball courts, and baseball diamonds. There is also a walking trail.</t>
  </si>
  <si>
    <t>Hariharan Sathyamurthy</t>
  </si>
  <si>
    <t>Renuka Sathyamurthy</t>
  </si>
  <si>
    <t>E4E LandMark- Professor Walbot-PYKSg0ma9kM.txt</t>
  </si>
  <si>
    <t>nobody@landtalk.org</t>
  </si>
  <si>
    <t>Interviewer: So who are you? And which place are you going to talk about?;Renuka: I am Renuka Sathyamurthy and I am going to talk about Arbuckle Park in Brownsburg, Indiana.;Interviewer: Okay, describe the park for me.;Renuka: Arbuckle Park is a nature park, with beautiful wooded trees, a creek and maybe shelters to have picnics and a playground for the children to play. They also have basketball courts, tennis courts, and baseball diamonds, and jungle gyms.;Interviewer: What did this place used to look like?;Renuka: This Arbuckle Park had shelters mostly for picnics, and quite a few amenities. They did not have a lot of shelters and amenities at that time, 10 or 15 years ago but they were added recently in the last few years. About 10 to 15 years ago, there was only one shelter and one playground, one tennis court, and a basketball court.;Interviewer: Okay. So 10 or 15 years ago, there wasn't much but now they started adding?;Renuka: Yeah, yes they have.;Interviewer: Describe to me how the place has changed in the past 20 years.;Renuka: Yeah, they have a new walking trail that is along the creek. It connects to a large neighborhood and the homeowners make use of that trail. And on top of that, there are multiple shelters that are added for picnics and a grilling station. And there are a number of play areas that are added recently. There is also a bridge over the creek to connect the walking trail. This is a popular site because people take family photos before holiday season, and also for seniors, graduating seniors for high school pictures, high school senior portraits. And another wonderful thing is, for the community, they have added yoga and exercise classes weekly like during summer and spring seasons.;Interviewer: What are some of the things that you used to do there?;Renuka: About 10 years ago, I used to bring children to just play in the playground on the days we were off and maybe on the weekends and holidays when friends and family visited us. And the children used to attend birthday parties and picnics in the park too.;Interviewer: What are some things that you do now at the park?;Renuka: We use the park for picnic and hanging out by the creek or under the shelters with my daughter when my family come over, my niece and nephews so we can go over there and hang out. And we also use the walking trail when my friends come over, so we take a group walk together in the nature and it gives us a lot of relaxation. It's great place to walk our dog to and observe the nature at the same time.;Interviewer: All right, thank you.</t>
  </si>
  <si>
    <t>She used to bring her children to the park on days off and when friends or family came over to visit. They would also attend birthday parties at this park every so often.;Now they use the park for picnics by the creek or in the shelters. They also use the walking trails often just to get away from stress and this is also a spot that they like to walk their dog.</t>
  </si>
  <si>
    <t>Columbia University, New York City, New York, USA</t>
  </si>
  <si>
    <t>E4E Landtalk - Fort Bonifacio-Zn-ZuEU5DwM.txt</t>
  </si>
  <si>
    <t>x05EQWUVR8w</t>
  </si>
  <si>
    <t>PT57S</t>
  </si>
  <si>
    <t>E4E Landtalk - San Clemente CA-h-VgNswSsg0.txt</t>
  </si>
  <si>
    <t>E4E The Hamptons NY entry-cvk1WR7uk2c.txt</t>
  </si>
  <si>
    <t>Ecology for Everyone Landtalk-dD62vP4wyck.txt</t>
  </si>
  <si>
    <t>Ecology Land Talk Video AHUMC-Aoo4mnQpfYg.txt</t>
  </si>
  <si>
    <t>Dallas, Texas, USA</t>
  </si>
  <si>
    <t>gDLk88BPHEs</t>
  </si>
  <si>
    <t>Ecology LandTalk Video-cqxOzO17Sp0.txt</t>
  </si>
  <si>
    <t>PT8M12S</t>
  </si>
  <si>
    <t>Ecology-wAuHWPlkfIY.txt</t>
  </si>
  <si>
    <t>https://landtalk.stanford.edu/conversations/ayr-australia/</t>
  </si>
  <si>
    <t>ES 30 Landtalk Assignment-gotQRJnneaE.txt</t>
  </si>
  <si>
    <t>Etta Pearl talks about growing up in Lake Charles-wVBvKi8uiMA.txt</t>
  </si>
  <si>
    <t>Farm north of Storm Lake Iowa-k32FV95907M.txt</t>
  </si>
  <si>
    <t>Fifty Five Years of Change-1z37dZbZuZk.txt</t>
  </si>
  <si>
    <t>Houston, Texas, USA</t>
  </si>
  <si>
    <t>1z37dZbZuZk</t>
  </si>
  <si>
    <t>PT6M54S</t>
  </si>
  <si>
    <t>Flushing-jNSFULhtrnU.txt</t>
  </si>
  <si>
    <t>Great Neck NY _Land Talk_ with Marty Markson-bAxd1ouk1rc.txt</t>
  </si>
  <si>
    <t>There used to be much more water, and the foliage used to be much greener.</t>
  </si>
  <si>
    <t>He told me that with the lower water level, the amount of crabs and other crustaceans has increased, and the amount of fish has decreased. He also described how the trees used to be much greener.</t>
  </si>
  <si>
    <t>He used to water ski, fish, crab, and tube in the creek.</t>
  </si>
  <si>
    <t>Now they just fish and crab and hang out on the newly exposed beach.</t>
  </si>
  <si>
    <t>Phillips' Creek in the 80's</t>
  </si>
  <si>
    <t>https://www.youtube.com/embed/ipT1NkEiE_s</t>
  </si>
  <si>
    <t>Hannah Parrish - Land Talk - Montecito Interview-Bdr8qLjUXiE.txt</t>
  </si>
  <si>
    <t>Harleysville - Ecology for Everyone-BV9XLsIwD2s.txt</t>
  </si>
  <si>
    <t>Harry Cole Land Talk-9zui_PbQozY.txt</t>
  </si>
  <si>
    <t>Henzlik Hall Interview-LFDx1a8KsdM.txt</t>
  </si>
  <si>
    <t>Lévis, Quebec, Canada</t>
  </si>
  <si>
    <t>iolHqP6cTMU</t>
  </si>
  <si>
    <t>Highland Park - Landtalk-bcLWf_RS6VE.txt</t>
  </si>
  <si>
    <t>I spoke briefly with my father about how a local creek that he used to frequent as a teenager has drastically changed over the years. He speaks about the changing channels, water depths, and abundances of animals in the creek.</t>
  </si>
  <si>
    <t>Nickolas Oar</t>
  </si>
  <si>
    <t>Chris Oar</t>
  </si>
  <si>
    <t>PT2M34S</t>
  </si>
  <si>
    <t>History of Mount Rainier(Interview)-7wmYCJizNP0.txt</t>
  </si>
  <si>
    <t>Landtalk Interview- Quebec, Canada-iolHqP6cTMU.txt</t>
  </si>
  <si>
    <t>Interviewer: So dad, why don't you introduce yourself?;Chris: My name is Chris Rar, R-A-R. I grew up and lived in Australia for 24 years, and then currently the last 30 are living in the United States and visit Australia every year, almost.;Interviewer: Okay. What's the name of the town that you grew up in?;Chris: I grew up in a small sugarcane farming town called Ayr, spelled A-Y-R. It's in North Queensland. It's about eight miles inland from the coast and it's an agricultural area in the tropics with the barrier reef is the probably the main international attraction there.;Interviewer: Yeah. About 40 miles off the coast?;Chris: No, about eight. Interviewer: Eight? Chris: Yes, that's all.;Interviewer: Wow. Okay. So well, I'm gonna be asking you about Phillip's. I've been there plenty of times, but obviously, you grew up there. How did it look probably when you were about 10? Like how do you think...how did it look?;Chris: I can remember it now still kind of vividly. It was kind of like an adventure every time we went, but everything was green. The water was always deeper. And there was always an abundance of crabs and prawns and even small fishing was really good back 30, 40 years ago. But the overall...the look of the landscape was definitely greener and the waters were much deeper than they are now.;Interviewer: Okay. What types of fish would you fish for in Phillip's?;Chris: Okay. And I think it's changed a little bit, but back in the earlier days, and I'm not sure if the United States has these species, but bream and whiting and also there was a little bit of snapper. There was flathead was huge back then and there were mud...and they've almost all gone now. But flathead was delicious eating. Those probably they were the main species, but bream, flathead, whiting and snapper.;Interviewer: Okay. So how do you think it's changed from that point and compared to now?;Chris: Well, the by far biggest overall ecological change has to be the movement of the channels. And the channel, I think, for people that aren't aware, a channel is basically the deepest part of a creek or estuary or river where the waters flow in and out based on the tide. And that has changed dramatically probably three or four times in the last 30, 40 years. And what that's done too is, especially in Phillip's creek, which is what we're talking about, for some reason, it's moved just thousands and thousands of tons of sand into the creek and estuary. And it's basically made it probably between two and four-foot shallower than it was 30 years ago, which is significant in a creek because typically on the deepest part of the creek in North Queensland, the one I'm talking about is Philip's, it can be four, six, eight-foot deep. But there's a lot of cases where it's just two, three, four-foot deep in, you know, the main parts of the channel. And then, of course, it tapers off to the banks. So that can be reduced to practically sand and a couple of feet of water in high tide, you know, of course, depending on the size of the tide. But the bottom line is millions of tons of sand have moved into the creek, which has, you know, obviously changed the type of species that thrive in that kind of more sandy environment, too, underwater I'm talking.;Interviewer: Yeah. Great. Well, you talked a little bit about fishing and we've gone crabbing there a couple of times. But what are some of the other things that you used to do there other than fishing and crabbing?;Chris: I mean, when we were younger too, we used to camp by the creek side and do our own crabbing and fishing. But we also used to, and I forgot about this, and this is actually significant, families would get together and we would have like a Saturday, [inaudible 00:05:57] they're called in Australia, you know, on the creek front. We'd all get together and barbeque and whatever and we would water ski and toboggan and tow, you know, all the kids and the grandkids and everyone would just have fun. There would be three or four boats and everyone would take turns either water skiing or mainly tobogganing, you know?;Interviewer: Yeah.;Chris: Tubing and just having a great time, you know, in and out of the water. Well, that's all gone now because the creek is just too shallow. There's just not enough room to turn and maneuver boats anymore. So, you know, we did many weekends and Christmases doing that and that was terrific fun. And at the same time, some of the families would go and set crab pots that we would check, you know, before, during, and even after when, you know, kids go back to school. Some of them would stay an extra day or two if they had vacation, and did crabbing as well in between the hanging out and, you know, just tubing, having fun on the water, swimming even, because there was, you know, there were sandy parts as well as muddy parts. And of course, we as kids and other kids, were just hanging out on the sandy parts, and it was fun.;Interviewer: Yeah. So you said that the depth of the creek itself has gotten so shallow that you are not able to, you know, do these fun activities like skiing, tobogganing, tubing and stuff like that. What are some things that you would do there now?;Chris: Okay. Well, we're doing the whole tubing, tobogganing, just you never see it anymore. But the fishing has become a little bit better with regard to like ocean fish and sand-based feeding fish that are coming in from the Pacific Ocean closer towards the mouth of the creek. The fishing has improved and there are a few more species coming in like off the reef that like feed on the edge of the reef, which is about 10 miles out in the ocean, so the fishing has improved a little bit. And also, in season prawning, or shrimp, prawns, they're called in Australia, prawning has increased and gotten better because of the increase in sand overall because I guess these types of prawns that live there thrive on a more sandy environment. But what that's done is that's pushed the crabs somewhere else, the mud crabs, that's what they call the crabs that thrive and exist in muddy conditions, mangrove conditions. So they've had to migrate further and further up the shallower little creeks, which makes them harder to catch, harder to, you know, catch basically. So the overall like fishing, crabbing environment has changed from an improved like ocean fish to creek fish, they've kind of disappeared too. They've moved further up into these little creeks where you can hardly even get in with a boat. But the ocean fish have kind of taken over at least the mouth area for fishing. And the crabs have moved further up into the muddy areas. And a lot of those muddy areas actually have been created due to the sand coming in and the tidal changes. New, smaller creeks have been formed over the last 30, 40 years. So it's kind of...and actually, some of the larger like creek estuaries, like run-offs from the main mouth of the Philip's, there's two of them, I think, that have been blocked off completely except from extremely high tides where you used to be able to take your boat, you know, a mile or two up into them and do your fishing and crabbing there, you know, they're gone. So basically, the crabs have migrated into shallower, muddier waters. And the creek fish have kind of moved similarly, into shallower, smaller little creeks, some new, some existing, that were just too small, you know, maneuver boats and whatever into. And it's become overall more sandy and shallower is the bottom line. Interviewer: Awesome. Well, that's everything I need from you. I'll let you know if I need anything else. I really appreciate it.;Chris: No problem. And then the only other thing like with regard to the landscape and, you now, the ecology side, the overall, there's a lot more debris, a lot more like dead limbs. It's a lot drier above the water. You know, there's still mangrove. But where there used to be probably 5 to 10% were just, you know, mangrove debris, you know, with plants and trees and shrubs die, of course, mangrove over time, the new ones replenish. Well, it's probably 60%, 40% now of green and dead, brown limbs as opposed to approximately like 90% green mangrove and, you know, 10%, you know, die off. And that's kind of significant to look at. You know, because everyone wants to look at green, you know, landscaping and blue water. Well, the water is a nicer color now because there is less mud. But, you know, it just means less crabs. So it's a trade off.;Interviewer: Yeah. Awesome. That's, well, above and beyond what I needed, but that's awesome. I mean, all that makes sense too, so it's pretty cool.;Chris: It's the whole truth.;Interviewer: Yeah. Well yeah, obviously.;Chris: All right.;Interviewer: Cool. Well...</t>
  </si>
  <si>
    <t>He used to water ski, fish, crab, and tube in the creek.;Now they just fish and crab and hang out on the newly exposed beach.</t>
  </si>
  <si>
    <t>IMG 0065-LMSKdYQadVo.txt</t>
  </si>
  <si>
    <t>Masantol, Pampanga, Philippines</t>
  </si>
  <si>
    <t>HO1sV6BsEbc</t>
  </si>
  <si>
    <t>IMG 1248-MhNO2fd_NcY.txt</t>
  </si>
  <si>
    <t>PT9M32S</t>
  </si>
  <si>
    <t>IMG 1816 MOV-AMnW-lzpEaA.txt</t>
  </si>
  <si>
    <t>https://landtalk.stanford.edu/conversations/columbia-university-alma-mater-new-york-city/</t>
  </si>
  <si>
    <t>Interview for Land Talk-aKpQH3Ymgfs.txt</t>
  </si>
  <si>
    <t>Interview with Mom-cLbshk09HPw.txt</t>
  </si>
  <si>
    <t>McKay Bay, Tampa, Florida, USA</t>
  </si>
  <si>
    <t>Interview-EaPhsw5LsPk.txt</t>
  </si>
  <si>
    <t>XC8ddcc8X0U</t>
  </si>
  <si>
    <t>PT2M24S</t>
  </si>
  <si>
    <t>Jack West Stanford Land-Talk (Bio30)-_PsTM6vPx5E.txt</t>
  </si>
  <si>
    <t>Julia Simon Land Talk-bCz5lBcAuKI.txt</t>
  </si>
  <si>
    <t>http://facilities.columbia.edu/</t>
  </si>
  <si>
    <t>Micross Components, Orlando, Florida, USA</t>
  </si>
  <si>
    <t>KSDuYiKzgrs</t>
  </si>
  <si>
    <t>PT2M25S</t>
  </si>
  <si>
    <t>Land project-zKJuuLBloH4.txt</t>
  </si>
  <si>
    <t>It was ice cold, windy, and the city was covered in snow.</t>
  </si>
  <si>
    <t>It has gotten a lot warmer.</t>
  </si>
  <si>
    <t>Ann used to wear a fur hat all winter long.</t>
  </si>
  <si>
    <t>Ann now will leave her fur hat at home and take a break in the warm spring sun.</t>
  </si>
  <si>
    <t>February usually brings snow to New York City.</t>
  </si>
  <si>
    <t>https://www.youtube.com/embed/x05EQWUVR8w</t>
  </si>
  <si>
    <t>Land Recording-Ain5TGjaRiU.txt</t>
  </si>
  <si>
    <t>Moana Swimming Pool, Moana Lane, Reno, Nevada, USA</t>
  </si>
  <si>
    <t>O4r6R7lPKtk</t>
  </si>
  <si>
    <t>PT2M48S</t>
  </si>
  <si>
    <t>Land Talk  Oxon Hill Maryland-HgtHxiYgBpo.txt</t>
  </si>
  <si>
    <t>Land Talk _ South Palo Alto Los Altos-ge7abD8L_o8.txt</t>
  </si>
  <si>
    <t>Ann Grimes grew up in New York, and she knew the weather by heart. So for a February 2017 visit back to New York, she packed her fur hat, expecting snow as usual. It stayed in the suitcase.</t>
  </si>
  <si>
    <t>Greg Niemeyer</t>
  </si>
  <si>
    <t>Ann Grimes</t>
  </si>
  <si>
    <t>Land Talk - Arbuckle Park-0C2bXql3LEg.txt</t>
  </si>
  <si>
    <t>Ann: So we're talking in New York City. I grew up in New Jersey. And I'm here for a meeting this weekend in February, and every time I've been in New York as a Jersey native in the winter, in February, it's been freezing. It's never been 60 degrees ever. It is totally weird.;Interviewer: How does it feel?;Ann: Well, I came out here this weekend, I brought my fur hat because I thought it was gonna be freezing. And I'm boiling, so I feel hot. But not, like, hot, hot. I'm warm. I feel warm.;Interviewer: What are you gonna do with the fur hat?;Ann: It's in my hotel room, in my suitcase.;Interviewer: So, next time you come to New York in February, it's gonna stay at home?;Ann: The next time, I'll check The Weather Channel before I come out here, and not drag so much stuff.;Interviewer: Okay, thanks</t>
  </si>
  <si>
    <t>Ann used to wear a fur hat all winter long.;Ann now will leave her fur hat at home and take a break in the warm spring sun.</t>
  </si>
  <si>
    <t>Nevada City, California, USA</t>
  </si>
  <si>
    <t>R0xKnhzJ7pg</t>
  </si>
  <si>
    <t>PT11M30S</t>
  </si>
  <si>
    <t>Land Talk - Bloomington Indiana-bBWZvjrJFwM.txt</t>
  </si>
  <si>
    <t>Land Talk - Bloomington Indiana-n7AnZ0slFKk.txt</t>
  </si>
  <si>
    <t>Jericho, VT</t>
  </si>
  <si>
    <t>draft</t>
  </si>
  <si>
    <t>Land Talk - Cornell CA-o2BUN3OjUok.txt</t>
  </si>
  <si>
    <t>The house had not been renovated for 40 years and covered less of the land that it was on. It also had fewer gardens and the trees were smaller.</t>
  </si>
  <si>
    <t>The weather has not changed very much, though it snows a lot less. The visible landscape around the house has changed because the forest around it has matured a lot. So, the mountains that used to be visible year-round are now only visible in the winter and sometimes in the fall. The maple tree in the front yard has gotten much bigger. There have also been more trees planted, one tree for each child that was born. There is still a lot of wildlife. The deer population has stayed fairly consistent. The coyote population, which used to be very abundant, has shrunk. Coincidently, there is now a much larger rabbit population when there rarely used to be rabbit sightings. More recently, there have been a lot more owls coming close to house, possibly to hunt the rabbits.</t>
  </si>
  <si>
    <t>The main activity around this land used to be raising the three children who grew up in the house. So there were lots of things around for childrens’ activities such as a sandbox, a big swing set, etc. There were also a lot more kids around the land all the time. There also used to be a lot more renovation on the land and the house to fix and add things.</t>
  </si>
  <si>
    <t>Now, there is a lot more focus on the gardens in the backyard. Sue loves to garden now. She is thinking about finishing up projects on the land, such as putting in a garage. In addition, she has to do a lot of tree cutting because trees have grown up in places that they shouldn’t. Overall, there is a lot of purging and cleaning and getting the land in shape in case she wants to sell the land and the house in the future.</t>
  </si>
  <si>
    <t>Home in Jericho, VT 1992</t>
  </si>
  <si>
    <t>Potomac, Maryland, USA</t>
  </si>
  <si>
    <t>H-Cm8ped1JE</t>
  </si>
  <si>
    <t>Land Talk - Delmar New York-royIt4RPRLc.txt</t>
  </si>
  <si>
    <t>PT4M53S</t>
  </si>
  <si>
    <t>Land Talk - E4E Stanford-klf7_9zHs9I.txt</t>
  </si>
  <si>
    <t>This video shows the changes in the land around an old farmhouse in rural Vermont. I am interviewing the owner of the house, Sue Jaynes, about the changes of the land and the house over the course of the time that she has lived there. The two photos alternating in the video are of the house roughly twenty years apart - one from present day and one from about twenty years ago.</t>
  </si>
  <si>
    <t>Sharon Tseng</t>
  </si>
  <si>
    <t>The main activity around this land used to be raising the three children who grew up in the house. So there were lots of things around for childrens’ activities such as a sandbox, a big swing set, etc. There were also a lot more kids around the land all the time. There also used to be a lot more renovation on the land and the house to fix and add things.;Now, there is a lot more focus on the gardens in the backyard. Sue loves to garden now. She is thinking about finishing up projects on the land, such as putting in a garage. In addition, she has to do a lot of tree cutting because trees have grown up in places that they shouldn’t. Overall, there is a lot of purging and cleaning and getting the land in shape in case she wants to sell the land and the house in the future.</t>
  </si>
  <si>
    <t>Land Talk - E4E Stanford-T-21zxYW9mA.txt</t>
  </si>
  <si>
    <t>Land Talk - Grange Canal-h6yVSW6mxxo.txt</t>
  </si>
  <si>
    <t>Lake Agnes, Marysville, WA</t>
  </si>
  <si>
    <t>Rehoboth Beach, Delaware, USA</t>
  </si>
  <si>
    <t>cnA743XH3b4</t>
  </si>
  <si>
    <t>Land Talk - Hollis New Hampshire-ONE_KBFBBFM.txt</t>
  </si>
  <si>
    <t>PT6M12S</t>
  </si>
  <si>
    <t>Henry's father, Arthur Newton, bought 60 acres of the land in about 1947 (they have since purchased 20 more acres). The area used to be completely forested with gravel roads and was completely uninhabited. It was full of wildlife and Henry remembers seeing bears when he was a child. Additionally, the lake used to house a fish hatchery that Henry's family would run. They had no neighbors and were the first to build a house in the area.</t>
  </si>
  <si>
    <t>Today, the Newtons have neighbors and much more noise and traffic can be heard from their house. They have a paved driveway and some of the trees have been cleared so that they could build their house. However, Lake Agnes and the surrounding land have been well preserved by the Newton family. They do not allow any diesel in the lake and have banned the use of motorized boats or pesticides, so the area is actually fairly similar to how it was in 1947. In fact, there has been so much development in other areas near Lake Agnes, that this lake is one of the only places in the area for animals to come. Consequently, there is actually more wildlife in the area now than there used to be, resulting in an abundance of deer, otters, beavers, bald eagles, and ducks.</t>
  </si>
  <si>
    <t>As a child, Henry remembers that the lake used to completely freeze over in the winter so that you could walk on it. This is no longer the case, as it never gets cold for long enough for the lake to freeze over. Another way that Henry and his family spent their free time is by running the fish hatchery- spawning and raising the fish until they were big enough to be released into the lake. They actually ended up with so many fish that the lake became overpopulated and they sold some of the fish to local Seattle restaurants, in addition to shutting down the fish hatchery.</t>
  </si>
  <si>
    <t>Today, the lake is primarily used recreationally for Henry, Sandi, and their kids and grandkids. It is a great place for swimming, canoeing, paddle boarding, diving, picnics, or just enjoying the view. Sandi uses her photography skills to capture pictures of all of the wildlife. They both enjoy using the lake as place to hold family events.</t>
  </si>
  <si>
    <t>Henry's father, Arthur Newton, stands on top of a frozen Lake Agnes</t>
  </si>
  <si>
    <t>https://www.youtube.com/embed/fO3W9as4G_g</t>
  </si>
  <si>
    <t>Land Talk - Hope Gummere-t6uNQ_5jcds.txt</t>
  </si>
  <si>
    <t>Land Talk - Lake Urmia-3bPtGA19n18.txt</t>
  </si>
  <si>
    <t>Land Talk - Maria and Manuel Yupa-28sHwoiNLjQ.txt</t>
  </si>
  <si>
    <t>Rosemead, California, USA</t>
  </si>
  <si>
    <t>4Y7PJM6Fhh0</t>
  </si>
  <si>
    <t>Land Talk - Midway - St. Paul-B0wbCfjrh_s.txt</t>
  </si>
  <si>
    <t>Land Talk - Newport Beach-SCZX83QSElA.txt</t>
  </si>
  <si>
    <t>Henry and Sandi Newton describe how their property on Lake Agnes has changed over time.</t>
  </si>
  <si>
    <t>Emily Rapada</t>
  </si>
  <si>
    <t>Henry and Sandi Newton</t>
  </si>
  <si>
    <t>As a child, Henry remembers that the lake used to completely freeze over in the winter so that you could walk on it. This is no longer the case, as it never gets cold for long enough for the lake to freeze over. Another way that Henry and his family spent their free time is by running the fish hatchery- spawning and raising the fish until they were big enough to be released into the lake. They actually ended up with so many fish that the lake became overpopulated and they sold some of the fish to local Seattle restaurants, in addition to shutting down the fish hatchery.;Today, the lake is primarily used recreationally for Henry, Sandi, and their kids and grandkids. It is a great place for swimming, canoeing, paddle boarding, diving, picnics, or just enjoying the view. Sandi uses her photography skills to capture pictures of all of the wildlife. They both enjoy using the lake as place to hold family events.</t>
  </si>
  <si>
    <t>Land Talk - San Francisco CA-qBwn_sc_Z_A.txt</t>
  </si>
  <si>
    <t>Land Talk - Shaakira Huggins-tTz5cgHei5k.txt</t>
  </si>
  <si>
    <t>Los Peñasquitos Marsh Natural Preserve and Lagoon</t>
  </si>
  <si>
    <t>Land Talk - Stanford Dish-Z3ABxmWD0F4.txt</t>
  </si>
  <si>
    <t>San Luis Rio Colorado, Sonora, Mexico</t>
  </si>
  <si>
    <t>cLbshk09HPw</t>
  </si>
  <si>
    <t>An open marsh several square miles wide along the Pacific coast, separated from the beach by a raised roadway, with a train track running through it, and residences along the north side. There have always been few structures besides rail infrastructure.</t>
  </si>
  <si>
    <t>A new road bridge was built a decade ago at the front along with beach where the lagoon meets the ocean. This allowed a more natural exchange of water. Otherwise it has changed little due to being a preserve. Water level can vary many inches with rainfall and tidal movements, from nearly flooding the road to being dried out except for the center.</t>
  </si>
  <si>
    <t>Watching birds and fish, walking along and sometimes traversing into the lagoon (though not allowed). Mainly viewing, as the house has a clear and elevated view.</t>
  </si>
  <si>
    <t>Land Talk - Wardlow Park Long Beach CA-2Q6qAqtwcRU.txt</t>
  </si>
  <si>
    <t>The preserve is kept more strictly off limits now, especially since West Nile Virus was found here in 2011.</t>
  </si>
  <si>
    <t>Los Peñasquitos Lagoon 16 years ago</t>
  </si>
  <si>
    <t>http://www.youtube.com</t>
  </si>
  <si>
    <t>PT6M23S</t>
  </si>
  <si>
    <t>Land Talk - Washington D.C.-BVvxE8XOivw.txt</t>
  </si>
  <si>
    <t>Land Talk - West Palm Beach Florida USA-6stLdYbEPJU.txt</t>
  </si>
  <si>
    <t>Land Talk - Witikon Switzerland-CwA8pvhCvQI.txt</t>
  </si>
  <si>
    <t>Roy Perkins Sr. discussed living across the road from Los Peñasquitos Lagoon, a state park and natural preserve adjacent to the shoreline of Torrey Pines state beach in San Diego, CA.</t>
  </si>
  <si>
    <t>Roy Perkins</t>
  </si>
  <si>
    <t>Roy Perkins Sr.</t>
  </si>
  <si>
    <t>Watching birds and fish, walking along and sometimes traversing into the lagoon (though not allowed). Mainly viewing, as the house has a clear and elevated view.;The preserve is kept more strictly off limits now, especially since West Nile Virus was found here in 2011.</t>
  </si>
  <si>
    <t>Land Talk 2019-86fib_kZiPE.txt</t>
  </si>
  <si>
    <t>Santa Barbara, California, USA</t>
  </si>
  <si>
    <t>AMnW-lzpEaA</t>
  </si>
  <si>
    <t>PT3M29S</t>
  </si>
  <si>
    <t>Land Talk 2019-Df7jYStuT2w.txt</t>
  </si>
  <si>
    <t>Montlake Bridge, Seattle, WA</t>
  </si>
  <si>
    <t>Land Talk 2019-FFMQF60o_Fg.txt</t>
  </si>
  <si>
    <t>Seattle used to be a big bustling city, but across Lake Washington, there was a small suburban community of Seattle called Bellevue. The weather used to be colder in general, and snow would stay on the ground for longer in the winter, leaving several days to play in the snow. Aditionally, between the big swaths of towns there used to be farmland regions, creating a patchwork of different terrains.</t>
  </si>
  <si>
    <t>Today, the old suburban town Bellevue is now a large city, and it is much more crowded than it used to be. Seattle has remained relatively the same size physically because it is surrounded by water, but has increased in density greatly. Also, due to the industrialization of the suburban farmlands, the outskirts of the city have been filled in and developed. Adittionally, flowers have started to bloom much earlier due to warmer weather in early spring.</t>
  </si>
  <si>
    <t>The observer used to play ice hockey on parts of Lake Washington that would freeze over in the winter, which cannot be done anymore. Also, she used to ski in the neighborhood and kids would sled down the hills when it snowed in the winter because the snow would stick. Also, she used to hike closer to town because hikes were relatively uncrowded with the lower population.</t>
  </si>
  <si>
    <t>The observer still hikes, but has to go farther away to places without crowds because people have moved into the city and more people are hiking. Also, she swims in Lake Washington more because the water is cleaner due to a changed septic system.</t>
  </si>
  <si>
    <t>This image shows part of the 520 freeway bridge that has been recently cut off. This bridge is found on Lake Washington and is near the Washington Park Arboretum in Seattle.</t>
  </si>
  <si>
    <t>Land Talk 2019-lgl1LLGJEv0.txt</t>
  </si>
  <si>
    <t>https://www.youtube.com/embed/a6sLTcOQFTA</t>
  </si>
  <si>
    <t>Land Talk 2019-Ph1fUEF4Aek.txt</t>
  </si>
  <si>
    <t>South Salem, Salem, Oregon, USA</t>
  </si>
  <si>
    <t>_nP6t4YaTOc</t>
  </si>
  <si>
    <t>Land Talk 2019-uqKX-eHbPrU.txt</t>
  </si>
  <si>
    <t>Land Talk and Psychology Finale Video-84pvxxL_LPk.txt</t>
  </si>
  <si>
    <t>PT6M5S</t>
  </si>
  <si>
    <t>In this video, the speaker Mary Ruckelshaus recounts how the region near and in Seattle, WA has changed over time. She uses the Washington Park Arboretum and the Montlake Bridge area as an example of the changes that she has noticed. She describes changes in things such as the weather, activities she can do, and industrialization in the area.</t>
  </si>
  <si>
    <t>Hannah Shabb</t>
  </si>
  <si>
    <t>Mary Ruckelshaus</t>
  </si>
  <si>
    <t>Land Talk And Psychology Finale-KAg3lP1_pCM.txt</t>
  </si>
  <si>
    <t>The observer used to play ice hockey on parts of Lake Washington that would freeze over in the winter, which cannot be done anymore. Also, she used to ski in the neighborhood and kids would sled down the hills when it snowed in the winter because the snow would stick. Also, she used to hike closer to town because hikes were relatively uncrowded with the lower population.;The observer still hikes, but has to go farther away to places without crowds because people have moved into the city and more people are hiking. Also, she swims in Lake Washington more because the water is cleaner due to a changed septic system.</t>
  </si>
  <si>
    <t>Land Talk Assignment-nwSbF5_-uAM.txt</t>
  </si>
  <si>
    <t>Ocean Reef Club, Key Largo, FL</t>
  </si>
  <si>
    <t>The observer made the following observations about the Ocean Reef Club. It was a private community that used to be all mangroves with a surrounding coral reef. There was a lot of coral that they mined and created manmade lagoons. It was previously a very simple, quiet, remote fishing village with small houses and properties and viewed as a quiet getaway in Florida Keys. There were many modest homes located on the water with lots of fishing boats, as it was mainly a quaint fishing village. There were also many activities with multiple clubs within clubs. In the development of the property, they tried to write “ocean” in landscape before being stopped by the authorities. In aerial photographs, one can see the beginning of the word start to be carved into the coast before they were called to stop.</t>
  </si>
  <si>
    <t>Land Talk Assignment-PArl9clJga4.txt</t>
  </si>
  <si>
    <t>The observer described the present day Ocean Reef Club as a busier and bustling resort. The resort is filled with high-rise condos and crowded with many guests especially during the holidays. Mansions have replaced the ranchers. There is much more development happening. There are also many manatees that swim around the reef, birds, and wildlife.</t>
  </si>
  <si>
    <t>Growing up with her family traveling to Ocean Reef, the observer used to play tennis and golf. There also was lots of movement towards recycling that was being innovated into the community. They were advised to recycle materials in order to be an environmentally friendly community. Instead of driving cars, community members were advised to ride golf carts around to travel from place to place. There was also, many clubs to join in order to partake in activities such as golf and tennis.</t>
  </si>
  <si>
    <t>Present day, the observer still loves to play tennis and golf, however now there is only one main golf, tennis and pool club. Previously, there were many as described above. She also picked up the game of pickle ball, which is becoming more popular. There was only one main pool years ago, and now there are many around the club.</t>
  </si>
  <si>
    <t>Picture of bungalows lining the coral reef at the Ocean Reef Club, Key Largo, FL in 1983</t>
  </si>
  <si>
    <t>https://www.youtube.com/embed/Pkf2Ij6BiNs</t>
  </si>
  <si>
    <t>The Hamptons, New York, USA</t>
  </si>
  <si>
    <t>cvk1WR7uk2c</t>
  </si>
  <si>
    <t>PT5M9S</t>
  </si>
  <si>
    <t>Land Talk Assignment-yTclz0u-P1w.txt</t>
  </si>
  <si>
    <t>land talk audio and pictures-Ctd6o3Xl57k.txt</t>
  </si>
  <si>
    <t>Land Talk EPA-HEwOi1K09xw.txt</t>
  </si>
  <si>
    <t>The observer, Mary Beth Stefanowicz, has been visiting the Ocean Reef Club located in Key Largo, Florida for 35 years on vacations with her family. She has been a member there ever since 1982. Over the duration of her stays, the club has transformed from mangroves and a coral reef with a quiet, remote, and simple fishing village to a bustling resort. Coral was used in the architecture, and lots of coral around. When she started visiting, the resort was as a private, quiet getaway. Now the resort is much more developed and crowded with guests. The interviewer is her daughter, Millie Stefanowicz, and is from Philadelphia, PA and grew up traveling to the Ocean Reef Club with her family.</t>
  </si>
  <si>
    <t>Millie Stefanowicz</t>
  </si>
  <si>
    <t>Mary Beth Stefanowicz</t>
  </si>
  <si>
    <t>Land Talk for Ap Biology-81PTxZbELd4.txt</t>
  </si>
  <si>
    <t>Growing up with her family traveling to Ocean Reef, the observer used to play tennis and golf. There also was lots of movement towards recycling that was being innovated into the community. They were advised to recycle materials in order to be an environmentally friendly community. Instead of driving cars, community members were advised to ride golf carts around to travel from place to place. There was also, many clubs to join in order to partake in activities such as golf and tennis.;Present day, the observer still loves to play tennis and golf, however now there is only one main golf, tennis and pool club. Previously, there were many as described above. She also picked up the game of pickle ball, which is becoming more popular. There was only one main pool years ago, and now there are many around the club.</t>
  </si>
  <si>
    <t>Tucson, Arizona, USA</t>
  </si>
  <si>
    <t>BJB8ifyVIYY</t>
  </si>
  <si>
    <t>Land Talk Fuzhou Fujing China-IRzL75CXmU0.txt</t>
  </si>
  <si>
    <t>PT41M8S</t>
  </si>
  <si>
    <t>Land Talk HB-edAnhGuRLts.txt</t>
  </si>
  <si>
    <t>Land Talk Interview - Dixon CA-j5WKGPStKdU.txt</t>
  </si>
  <si>
    <t>Salt Lake City, Utah</t>
  </si>
  <si>
    <t>Jeremy described how the land looks relatively the same as it did before, except for an increase in the bark beetles on the Evergreen trees and changing water levels of the Great Salt Lake.</t>
  </si>
  <si>
    <t>In addition to the changes seen in the amount of beetles and water levels, the observer described how there is now less open farm land due to an increase in high rise housing.</t>
  </si>
  <si>
    <t>The observer used to ski, hike, fish, camp, and engage in other outdoor activities.</t>
  </si>
  <si>
    <t>The observer still skis, hikes, fishes, camps, and engages in other outdoor activities. His activities have not dramatically changed from 20 years ago.</t>
  </si>
  <si>
    <t>Land Talk Interview - Ecology for Everyone - Masantol Pampanga Philippines-HO1sV6BsEbc.txt</t>
  </si>
  <si>
    <t>Salt Lake, 2007</t>
  </si>
  <si>
    <t>https://www.youtube.com/embed/0VOtkTL8I_A</t>
  </si>
  <si>
    <t>Land Talk Interview - Headington Oxford England-w80kz4wa0bo.txt</t>
  </si>
  <si>
    <t>Land Talk Interview Monroe County Indiana-YNGdMWqxiL0.txt</t>
  </si>
  <si>
    <t>Williamstown, New Jersey, USA</t>
  </si>
  <si>
    <t>LCMCYZqQb84</t>
  </si>
  <si>
    <t>Land Talk Interview Red Hills Jamaica-S9nNV0PDXAA.txt</t>
  </si>
  <si>
    <t>Land Talk Interview- Daniel Kadji-yAcfQ6RZe6Q.txt</t>
  </si>
  <si>
    <t>Jeremy Hoffman has lived in Utah for over 30 years now. In this video, he describes what Utah was like before and compares it to how it is now.</t>
  </si>
  <si>
    <t>Hailee Hoffman</t>
  </si>
  <si>
    <t>Jeremy Hoffman</t>
  </si>
  <si>
    <t>The observer used to ski, hike, fish, camp, and engage in other outdoor activities.;The observer still skis, hikes, fishes, camps, and engages in other outdoor activities. His activities have not dramatically changed from 20 years ago.</t>
  </si>
  <si>
    <t>Land Talk Interview- Joanne Williams-J84caaMv_9o.txt</t>
  </si>
  <si>
    <t>Land Talk Interview- Mark Berg-bwOPkKAXdRw.txt</t>
  </si>
  <si>
    <t>Land talk interview-_UNWi9qcho4.txt</t>
  </si>
  <si>
    <t>Arroyo Grande, California, USA</t>
  </si>
  <si>
    <t>zC3746JF_iQ</t>
  </si>
  <si>
    <t>PT5M51S</t>
  </si>
  <si>
    <t>When he started surfing in The Hamptons the lineups were uncrowded and untouched, almost rugged so to speak. The population was only massively inflated in the summers and the coastline took less of a beating when fall hurricanes rolled through.</t>
  </si>
  <si>
    <t>The year-round population is now much larger than it used to be and the surf lineups are crowded in the middle of the winter on a weekday (weekends are usually crowded all times of the year with visitors from New York City). There are now many, many more summer visitors coming to the Hamptons and that has of course put stress on our beaches. The threat of foresters and hurricanes is now far greater with the erosion that has taken place since the Army Core inserted the groins, and it continues to worsen with the Army Core's beach replenishment programs that hinder the ocean from naturally replenishing its shoreline.</t>
  </si>
  <si>
    <t>Land Talk Interview-4fwibvumRD4.txt</t>
  </si>
  <si>
    <t>He has always surfed year round, but most often it was alone. He used to have to beg people to surf with him in the Winter of fear of surfing the big, cold waves in solitude. He used to be able to go to the beach without massive crowds even on "off season" winter days.</t>
  </si>
  <si>
    <t>He still surfs regularly, as a matter of fact, today is April 2nd and he surfed twice today (amazing because that is still considered winter surfing in New York and that is reserved for only the most dedicated individuals). Now there is never a fear of surfing alone, as there will be dozens of people surfing any given day. Still goes to the beach almost everyday, and can notice the loss of beach very easily. He now uses the jetties to surf as when they collect sand they sometimes form sandbars that produce very good surfing waves.</t>
  </si>
  <si>
    <t>Montauk Lighthouse 1958, by Meyer Liebowitz for The New York Times</t>
  </si>
  <si>
    <t>https://youtube.com/embed/cvk1WR7uk2c</t>
  </si>
  <si>
    <t>Land Talk Interview-BaCp8oFJnZY.txt</t>
  </si>
  <si>
    <t>Land talk interview-fAIGy7JGb5s.txt</t>
  </si>
  <si>
    <t>LAND TALK INTERVIEW-hXBPjfh85mY.txt</t>
  </si>
  <si>
    <t>East Bay Hills, Orinda, California, USA</t>
  </si>
  <si>
    <t>ZM5xrar7haU</t>
  </si>
  <si>
    <t>Land talk interview-K2QG2sTMeQw.txt</t>
  </si>
  <si>
    <t>An interview with a local East Hampton surfer that grew up on the world famous beaches of "The Hamptons". In his 30 plus years living on the Eastern End of Long Island he has seen the summer (and winter population) dramatically increase, his surfing spots become more crowded, and the effects of the Army Core of Engineer's beach restoration projects (causing devastating erosion). He gives examples of these changes with the Montauk Lighthouse and the jetties or groins that line the beaches.;Note: The Montauk Lighthouse cliffs are difficult to access this time of year due to high levels of rain/snow (uneven and loose ground) and the closure of the state park land that it resides on, therefore the current image was found rather than taken myself.</t>
  </si>
  <si>
    <t>Amanda Calabrese</t>
  </si>
  <si>
    <t>T.J. Calabrese</t>
  </si>
  <si>
    <t>PT8M18S</t>
  </si>
  <si>
    <t>T.J. Calabrese: Hi my name is T.J. Calabrese and I grew up in East Hampton, Long Island, New York. I moved here in 1976 when I was 12 years old. I am now 53 years old and still live in East Hampton. I'm here to discuss some of the big changes that I have seen over the past 30 some odd years of living here. You know, from a surfer perspective, from when I first started to surf in 1978 there wasn't very many surfers on the east end of Long Island. You know, trying to surf year round was very very difficult because of wetsuit technology. But when we found the right equipment to surf, you actually begged people to surf with you so you didn't surf by yourself.;Of course things have changed, technology has changed, the overall population of the area has changed, along with the internet has changed the way were are able to predict waves and be able to travel from far away get to the surf when it's good. So, even in the middle of winter in the middle of the week the surf is crowded. You never have to worry about surfing alone because there are always tons of people around surfing. Questions?;Interviewer: How has the look of the places in which you have surfed changed from when you were a kid surfing to now?;T.J. Calabrese: Well, over the past 30 some odd years we have had a huge erosion issue with the eastern end of Long Island. Back in the 70's the Army Corps of Engineers came out here and built groins or jetties which are perpendicular extensions of rock sticking out into the ocean which we now know, leads to erosion on either side of the jetties. Growing up we have had many ocean front homes during storms have been taken into the ocean by the sea. Even the Montauk lighthouse which was commissioned by George Washington when he was President has had to have been - rock buttresses had to have been put around the point in order to save it. There used to be... when the lighthouse was built, it was built 200 feet from the water's edge and today, even with help of the rock revetments surrounding it, it's within 50 feet of the ocean's edge. That's using one example, but up and down the coastline whether you are in Montauk, Amagansett, or East Hampton we're losing inches to feet of coastline every single year. You know, the next big nor'easter that comes - threatens - oceanfront houses that were built many many - in the 40s 50s and 60s. That definitely definitely has changed.;Interviewer: So, you talked about some of the things you used to do here. Which is surfing year round, with crowds. What are some of the things that you do now?;T.J. Calabrese: Well, I still surf. Today is April 2, 2017. I surfed twice today. We consider April still the middle of winter, the water is really super cold, but there were dozens and dozens and people surfing today. So you know, that's the point I'm making: things have changed. We took the dogs on a walk on the beach today and some parts of the beach that we walked on today there was lots of sand and there were some parts of the beach that there was less and less sand.;Interviewer: How had the erosion issues that you're talking about affected the surfing community that you speak of?;T.J. Calabrese: Well, the erosion can either help or hinder. The erosion can either push sand into a certain place where it creates a really good wave where there wasn't one before. Or, it can take sand away from a place where there was really really good surf and now there's no surf there - no there's no surf. So, but that's something that - you know - it's an ebb and flow in history.;Interviewer: I think that's it. Thank you.</t>
  </si>
  <si>
    <t>He has always surfed year round, but most often it was alone. He used to have to beg people to surf with him in the Winter of fear of surfing the big, cold waves in solitude. He used to be able to go to the beach without massive crowds even on "off season" winter days.;He still surfs regularly, as a matter of fact, today is April 2nd and he surfed twice today (amazing because that is still considered winter surfing in New York and that is reserved for only the most dedicated individuals). Now there is never a fear of surfing alone, as there will be dozens of people surfing any given day. Still goes to the beach almost everyday, and can notice the loss of beach very easily. He now uses the jetties to surf as when they collect sand they sometimes form sandbars that produce very good surfing waves.</t>
  </si>
  <si>
    <t>Land Talk Interview-LslsBXgrWKM.txt</t>
  </si>
  <si>
    <t>New Conversation</t>
  </si>
  <si>
    <t>pending</t>
  </si>
  <si>
    <t>Menlo Park, CA used to have more trees and open roads.</t>
  </si>
  <si>
    <t>Now it has more cars and people.</t>
  </si>
  <si>
    <t>Teach and play outdoors</t>
  </si>
  <si>
    <t>Use technology to teach and play</t>
  </si>
  <si>
    <t>Land Talk Interview-mCXsqH7b-dc.txt</t>
  </si>
  <si>
    <t>Old view of Las Lomitas School</t>
  </si>
  <si>
    <t>https://www.youtube.com/watch?v=-d0mPf3MmY4&amp;feature=youtu.be</t>
  </si>
  <si>
    <t>Land Talk interview-Qu9er31fIEM.txt</t>
  </si>
  <si>
    <t>Galewood, Chicago, Illinois, USA</t>
  </si>
  <si>
    <t>QML8dVFuUdY</t>
  </si>
  <si>
    <t>PT14M18S</t>
  </si>
  <si>
    <t>Land talk interview-S4E5ancWCG8.txt</t>
  </si>
  <si>
    <t>Land Talk Interview-tu6jbINyaOw.txt</t>
  </si>
  <si>
    <t>This video explains how Menlo Park, California has changed over time.</t>
  </si>
  <si>
    <t>cjames@llesd.org</t>
  </si>
  <si>
    <t>Teach and play outdoors;Use technology to teach and play</t>
  </si>
  <si>
    <t>Land Talk Interview-wGG80h4fuDU.txt</t>
  </si>
  <si>
    <t>Land Talk Interview-wUQQs2W3vJs.txt</t>
  </si>
  <si>
    <t>Harleysville, Pennsylvania, USA</t>
  </si>
  <si>
    <t>Land Talk interview-xeyl3KKeUuc.txt</t>
  </si>
  <si>
    <t>BV9XLsIwD2s</t>
  </si>
  <si>
    <t>PT3M14S</t>
  </si>
  <si>
    <t>Land Talk Interview-xInoxnGkiXw.txt</t>
  </si>
  <si>
    <t>Land Talk Lake Murray-tIf2H-tyeM0.txt</t>
  </si>
  <si>
    <t>Land Talk Lake Travis Texas-QM3MSOX5tw0.txt</t>
  </si>
  <si>
    <t>Los Altos, California, USA</t>
  </si>
  <si>
    <t>iAbcVJtNsnY</t>
  </si>
  <si>
    <t>christopher.tan17@gmail.com</t>
  </si>
  <si>
    <t>PT3M47S</t>
  </si>
  <si>
    <t>Land Talk Movie-C09H5rBpJpA.txt</t>
  </si>
  <si>
    <t>Land Talk Project - University Town Center La Jolla CA-3NSAHSuZtts.txt</t>
  </si>
  <si>
    <t>Springfield, Nebraska, USA</t>
  </si>
  <si>
    <t>When the house was built, it was surrounded by farmland. There were not many trees, and most of the neighborhood that exists now was not there.</t>
  </si>
  <si>
    <t>Over time, the neighborhood expanded, and there are now plenty of trees and other greenery. The gravel road adjacent to the property was paved, and traffic increased. Much of the nearby farmland is now being made into housing developments.</t>
  </si>
  <si>
    <t>Land Talk Project Eric G-h_etfUUqnTE.txt</t>
  </si>
  <si>
    <t>In the past, the observer's children used the yard, but not often since they were both nearly college-aged by the time they moved in.</t>
  </si>
  <si>
    <t>Now, the grandchildren are the ones who mainly use the yard. The property is also used to host family gatherings several times per year.</t>
  </si>
  <si>
    <t>The front of the almost-finished house in 1985.</t>
  </si>
  <si>
    <t>https://www.youtube.com/watch?v=MHWh0G6QbD0</t>
  </si>
  <si>
    <t>Land Talk Project Interview with Selda Yildizhan-2BWsMIhLhKw.txt</t>
  </si>
  <si>
    <t>Los Angeles River, Studio City, California, USA</t>
  </si>
  <si>
    <t>9mrUCFDsoss</t>
  </si>
  <si>
    <t>Land Talk Project-42BtsJhmmC8.txt</t>
  </si>
  <si>
    <t>PT1M59S</t>
  </si>
  <si>
    <t>Land Talk Project-C_jAPEQWpq0.txt</t>
  </si>
  <si>
    <t>Karen Gerdes describes the property she and her husband have lived on for almost 35 years as well as changes to the surrounding area.</t>
  </si>
  <si>
    <t>Land Talk Project-QPqu07WheN8.txt</t>
  </si>
  <si>
    <t>Rachel Gerdes</t>
  </si>
  <si>
    <t>Karen Gerdes</t>
  </si>
  <si>
    <t>rachgerdes@gmail.com</t>
  </si>
  <si>
    <t>In the past, the observer's children used the yard, but not often since they were both nearly college-aged by the time they moved in.;Now, the grandchildren are the ones who mainly use the yard. The property is also used to host family gatherings several times per year.</t>
  </si>
  <si>
    <t>Freshman in College</t>
  </si>
  <si>
    <t>Land Talk Project-W7KLVS3bUmU.txt</t>
  </si>
  <si>
    <t>Land Talk Project-X2GhxRAgUgY.txt</t>
  </si>
  <si>
    <t>USA</t>
  </si>
  <si>
    <t>Mason County, Michigan, USA</t>
  </si>
  <si>
    <t>7hRyxVMTU4o</t>
  </si>
  <si>
    <t>Midtown memphis</t>
  </si>
  <si>
    <t>As a well and cheerful place to be during the day but rent has increased tremendously</t>
  </si>
  <si>
    <t>Not replaces gas involved more activities more houses and higher rent</t>
  </si>
  <si>
    <t>Walk to Overton park and enjoy nature w</t>
  </si>
  <si>
    <t>Eat at pizza parlors</t>
  </si>
  <si>
    <t>PT4M5S</t>
  </si>
  <si>
    <t>Midtowns upcome fromow popularity to an increasingly high popularity.</t>
  </si>
  <si>
    <t>https://web.stanford.edu/group/spatialhistory/cgi-bin/landtalk/submit-conversation/</t>
  </si>
  <si>
    <t>Land talk psychology project-oacAwF1h0sI.txt</t>
  </si>
  <si>
    <t>Land Talk Publication Video (for Ecology Course)-TWMFPlYX1YA.txt</t>
  </si>
  <si>
    <t>Land Talk Union NE-hPT6B7d2gJI.txt</t>
  </si>
  <si>
    <t>Land Talk Video   Richland WA-LGgeYFHllF8.txt</t>
  </si>
  <si>
    <t>Montclair Village, Oakland, California, USA</t>
  </si>
  <si>
    <t>Land Talk Video - Mason County Michigan-7hRyxVMTU4o.txt</t>
  </si>
  <si>
    <t>IgS7bYZwASI</t>
  </si>
  <si>
    <t>Speaking on gowbthe environment as well as the social environment has changed throughout the years</t>
  </si>
  <si>
    <t>Alexandria Moody</t>
  </si>
  <si>
    <t>dria.makal14@gmail.com</t>
  </si>
  <si>
    <t>Walk to Overton park and enjoy nature w;Eat at pizza parlors</t>
  </si>
  <si>
    <t>12th</t>
  </si>
  <si>
    <t>PT14M19S</t>
  </si>
  <si>
    <t>Land Talk Winter 18 19 VSingh-ut2JvYEKd8s.txt</t>
  </si>
  <si>
    <t>Land Talk- Allie Jones-KigA7DXWYyY.txt</t>
  </si>
  <si>
    <t>Land Talk- El Centro-BswZcRkOUw8.txt</t>
  </si>
  <si>
    <t>Washington, DC</t>
  </si>
  <si>
    <t>Land Talk- South Pasadena-4ka7JrzRpPw.txt</t>
  </si>
  <si>
    <t>When the observer first moved to this place it looked to have a lot less buildings. There use to be more trees around the area. The observer does not miss having to wait 45min in traffic.</t>
  </si>
  <si>
    <t>Now, the observer notices that a lot of the trees have been cut down to build roads or buildings. According to the observer when the construction of the new buildings and roads started it caused a lot of trees to be cut down. Where there use to be a lot of trees now there’s roads &amp; buildings.</t>
  </si>
  <si>
    <t>The observer use to do a lot of driving around in his car, and go to different areas. The observer would spend a lot of time on the road going places with his family, but now he misses going out to places because of traffic.</t>
  </si>
  <si>
    <t>The observer now tries to ride the metro more to get around it’s faster &amp; he stays at home more with family.</t>
  </si>
  <si>
    <t>No cars on the road, can see all the trees in the background.</t>
  </si>
  <si>
    <t>https://youtu.be/o3saOhzFVb8</t>
  </si>
  <si>
    <t>My House, Ridgefield, Connecticut, USA</t>
  </si>
  <si>
    <t>sfvGFqH_HEc</t>
  </si>
  <si>
    <t>Land Talk- Stapleton-TmO9WvnD7N4.txt</t>
  </si>
  <si>
    <t>PT1M58S</t>
  </si>
  <si>
    <t>land talk-0r6901uqrQA.txt</t>
  </si>
  <si>
    <t>Land Talk-6s1Y1jKorjk.txt</t>
  </si>
  <si>
    <t>This video talks about how Washington, DC has changed over the years &amp; how bad the traffic has gotten.</t>
  </si>
  <si>
    <t>Lesly Peralta</t>
  </si>
  <si>
    <t>Luis Hernandez</t>
  </si>
  <si>
    <t>leslyperal15@icloud.com</t>
  </si>
  <si>
    <t>Land Talk-9mrUCFDsoss.txt</t>
  </si>
  <si>
    <t>The observer use to do a lot of driving around in his car, and go to different areas. The observer would spend a lot of time on the road going places with his family, but now he misses going out to places because of traffic.;The observer now tries to ride the metro more to get around it’s faster &amp; he stays at home more with family.</t>
  </si>
  <si>
    <t>11th Grade</t>
  </si>
  <si>
    <t>Land Talk-aiEh-HV6xtk.txt</t>
  </si>
  <si>
    <t>Land Talk-AZ0h-ko_Uuc.txt</t>
  </si>
  <si>
    <t>National Harbor, Oxon Hill, Maryland, USA</t>
  </si>
  <si>
    <t>HgtHxiYgBpo</t>
  </si>
  <si>
    <t>The same,it really has not changed much.</t>
  </si>
  <si>
    <t>It has not changed.</t>
  </si>
  <si>
    <t>Nothing.</t>
  </si>
  <si>
    <t>The place looks beautiful</t>
  </si>
  <si>
    <t>https://youtu.be/Df3BIg-xWUs</t>
  </si>
  <si>
    <t>PT8M47S</t>
  </si>
  <si>
    <t>Land Talk-CTHO9CUwvGE.txt</t>
  </si>
  <si>
    <t>Land Talk-DRKFRaqCJVI.txt</t>
  </si>
  <si>
    <t>In the video the person being interviewed is talking about how the place has changed over the years as far as different races and wildlife.</t>
  </si>
  <si>
    <t>Kamarie Mills</t>
  </si>
  <si>
    <t>kamariemills87@gmail.com</t>
  </si>
  <si>
    <t>Nothing.;Nothing.</t>
  </si>
  <si>
    <t>Land Talk-fuaTTly0yUU.txt</t>
  </si>
  <si>
    <t>Red Hills, Jamaica</t>
  </si>
  <si>
    <t>S9nNV0PDXAA</t>
  </si>
  <si>
    <t>Land Talk-GBUgQIme4NM.txt</t>
  </si>
  <si>
    <t>PT7M43S</t>
  </si>
  <si>
    <t>Land Talk-hCqfSjmKM38.txt</t>
  </si>
  <si>
    <t>Land Talk-iAbcVJtNsnY.txt</t>
  </si>
  <si>
    <t>Land Talk-ipT1NkEiE_s.txt</t>
  </si>
  <si>
    <t>Sand Hill Road, Menlo Park, California, USA</t>
  </si>
  <si>
    <t>G9Urt3vRKfw</t>
  </si>
  <si>
    <t>Land Talk-IvIq0CTdTIg.txt</t>
  </si>
  <si>
    <t>When the observer first moved to this place life appeared to be cheap and easy going. There used to be more accessibility to purchasing everyday necessities without much cash. There used to be less technology. The observer misses the connections people used to have with each other and the bonds that were created when one didn't have a screen in hand.</t>
  </si>
  <si>
    <t>Now, the observer notices that people have changed and life is more expensive. According to the observer, twenty years ago families and friends were seen out conversating and living, but when technological advances came along, it caused people to move away from each other. where there used to be laughter and bonds there are now screens and blogging.</t>
  </si>
  <si>
    <t>The observer didn't share activities that are too peculiar;he spent time with his friends and did regular teenage things. He misses the times he had with his friends and the bonds people could easily make.</t>
  </si>
  <si>
    <t>The observers' activities haven't changed much but they did morph. Instead of spending time with his friends he now spends that time breaking away from the week's stress by walking with his family on the weekends at the mall. He believes that it is a good idea so that his family can escape just being bored at home and they can have fun walking around and seeing what's new.</t>
  </si>
  <si>
    <t>This photo was taken at a backyard in the winter in Maryland.</t>
  </si>
  <si>
    <t>https://youtu.be/hXBPjfh85mY</t>
  </si>
  <si>
    <t>PT3M30S</t>
  </si>
  <si>
    <t>Land Talk-j82ONXYfefY.txt</t>
  </si>
  <si>
    <t>Land Talk-K1sq6Ajd-SU.txt</t>
  </si>
  <si>
    <t>Land Talk-LF3JcLx2q5k.txt</t>
  </si>
  <si>
    <t>In the video, the interviewee is shy so the answers were all said by the interviewer. The interviewee speaks upon the past as better times due to them being more simple. The interviewee also gives a surprising answer to the question, "If you could go back in time twenty years and bring one item with you from that time;what would it be and why?</t>
  </si>
  <si>
    <t>Land Talk-Los Angeles-yXPacq4ekjE.txt</t>
  </si>
  <si>
    <t>Dayana Chicas Lopez</t>
  </si>
  <si>
    <t>Jaime Chicas (38 years old)</t>
  </si>
  <si>
    <t>dayana-chicaslopez@pgcps.org</t>
  </si>
  <si>
    <t>Seward Park, Seattle, Washington, USA</t>
  </si>
  <si>
    <t>The observer didn't share activities that are too peculiar, he spent time with his friends and did regular teenage things. He misses the times he had with his friends and the bonds people could easily make.;The observers' activities haven't changed much but they did morph. Instead of spending time with his friends he now spends that time breaking away from the week's stress by walking with his family on the weekends at the mall. He believes that it is a good idea so that his family can escape just being bored at home and they can have fun walking around and seeing what's new.</t>
  </si>
  <si>
    <t>zL9eE_TJNzw</t>
  </si>
  <si>
    <t>11th grade (17 years old)</t>
  </si>
  <si>
    <t>There weren't many important things that came up in this interview, though I did get a chance to learn more about the observers past due to him not speaking about it much.</t>
  </si>
  <si>
    <t>PT8M4S</t>
  </si>
  <si>
    <t>Land Talk-m6mnh1MOEAs.txt</t>
  </si>
  <si>
    <t>Land Talk-MNot0Nj9OpM.txt</t>
  </si>
  <si>
    <t>Land talk-NSD-mLgpHWo.txt</t>
  </si>
  <si>
    <t>Land talk-nzPpOxGWhMA.txt</t>
  </si>
  <si>
    <t>South Pasadena, California, USA</t>
  </si>
  <si>
    <t>4ka7JrzRpPw</t>
  </si>
  <si>
    <t>PT2M50S</t>
  </si>
  <si>
    <t>land talk-oaA0PjwXyWc.txt</t>
  </si>
  <si>
    <t>Land Talk-PoJ_0OueQds.txt</t>
  </si>
  <si>
    <t>Land Talk-Sxt87I1xndE.txt</t>
  </si>
  <si>
    <t>Land Talk-TivJN2QQfPk.txt</t>
  </si>
  <si>
    <t>Stanford, Bay Area, California, USA</t>
  </si>
  <si>
    <t>CwubD4gGaeU</t>
  </si>
  <si>
    <t>https://landtalk.stanford.edu/conversations/dallas-tx-2/</t>
  </si>
  <si>
    <t>Land Talk-ttigNQNAw08.txt</t>
  </si>
  <si>
    <t>PT4M38S</t>
  </si>
  <si>
    <t>My mom described the neighborhood as being very much the way it was built when she arrived. The buildings were old. The nature was pretty — lots of birds and lots of green. The weather was erratic. Hot summers, unpredictable winters.</t>
  </si>
  <si>
    <t>My mom's biggest note was as the national and global community has become more aware of our footprint, Dallas really hasn't done much. In fact, the houses are growing, the yards are becoming more and more expensive to keep up, and as summers get hotter the air conditioning keeps cranking up.</t>
  </si>
  <si>
    <t>Ann says she used to hang out at the local parks — they were nice. She would walk her dogs and enjoy the nature.</t>
  </si>
  <si>
    <t>Now there has been a lot of urban development that makes Dallas life vibrant and fun. Although Fair Park has only really declined, a lot of the places and attractions around the area have blossomed like Klyde Warren Park.</t>
  </si>
  <si>
    <t>My brothers and I ride a four wheeler in our front yard.</t>
  </si>
  <si>
    <t>https://youtube.com/embed/gDLk88BPHEs</t>
  </si>
  <si>
    <t>Strawberry, Marin County, California, USA</t>
  </si>
  <si>
    <t>MNot0Nj9OpM</t>
  </si>
  <si>
    <t>land talk-VvHYFJZSWwE.txt</t>
  </si>
  <si>
    <t>PT16M13S</t>
  </si>
  <si>
    <t>Land Talk-WN1McBDaL2I.txt</t>
  </si>
  <si>
    <t>My mom described a lot of the details about the community and the appearance of the neighborhood. She touched on the weather, the animal life, the houses, as well as our activities in the are. The scope touched on things as small as ducks in our yards to major overhauls of city parks.</t>
  </si>
  <si>
    <t>Matt Mahowald</t>
  </si>
  <si>
    <t>Ann Mahowald</t>
  </si>
  <si>
    <t>University Town Center, La Jolla, California, USA</t>
  </si>
  <si>
    <t>3NSAHSuZtts</t>
  </si>
  <si>
    <t>Land Talk-Xbcr53qbkyo.txt</t>
  </si>
  <si>
    <t>PT8M43S</t>
  </si>
  <si>
    <t>Ann: Hi, I'm Ann and I'm 54 years old. I live in Highland Park which is a suburb of Dallas, Texas. It's somewhat of an urban suburb in that we're very close to the downtown area, and it's one of the older suburbs in Dallas. And we live very close to a creek right off of a very busy street. Many of the homes were built in the 20s, 30, and 40s. Our home was built in 1960 and did I say I've been in the same house for 24 years now actually.;Interviewer: And so what we're talking about our front yard which you can see here. And a little bit about the surrounding area, which as my mom said, we've spent the last 20 years at. And so the first question, mom, is how did this place look before right when you got here 20 years ago?;Ann: Well, when I got here 20 years ago many of the houses were the old. What had originally been designed for the street and for the neighborhood. All the parks were the same, there hadn't been a lot of new construction. And in the last 20 years, I'd say about half the houses in our neighborhood have been torn down and there's been new construction put in their place. And one of the things that I found surprising about 10 years ago, I thought this would slow down as we had a little bit of a recession. And I think people started to become more aware of global warming and abusing of resources. But what I see today is that they're building through the edges of their lots, their homes are bulging like big. They're digging down for maybe six-car garages, they're building three stories up, homes are often 10,000, 15,000, even 20,000 square feet.;Our weather here in Dallas is pretty severe, but it changes rapidly. For example today we had a huge rainstorm and then the sun came out and everything dried up. So in the winter we often have ice storms that can last a couple days, we often get a day or two of snow, but it doesn't usually stay. We get severe hailstorms with just the biggest hail you've ever seen, golf ball size, that damages cars, breaks trees, kind of causes all kinds of chaos. We did have a drought the last few years, but that's gone and I notice that my neighbors really don't pay attention to the drought. We all have green lawns and beautiful trees, there's not a real interest in planting drought-tolerant plants at this point. As I said earlier we live near a creek and you can see the levels of the creek really change. They flood, we're near a flood plain and we have to be careful about that. And then they get down to where they're sort of dried up. So that's pretty severe.;Another thing is how that affects the animals in the area. And 20 years ago we would never have seen a coyote come up and be looking for food in our neighborhood. And of course, that makes everybody in a panic about small dogs and cats. But around 5.00 am, 6.00 am we've had a bunch of coyote sightings. And I think as animals learn to adapt with humans and us building more and kind of moving them out of their habitat, they're figuring out how to live in the city and we're seeing a lot more of them. My other son Michael and I have recently seen armadillos which we never saw those. One was crushed, one was alive. We have raccoons, we have squirrels, and rats and mice and you see them often.;Recently we've had a couple of hawks in our neighborhoods eating squirrels. We have owls, we also have lots of ducks, and geese, and Canadian geese. We have egrets, and we have hummingbirds, and we have jays, and lots of birds are here. And it's really fun to watch them and that really hasn't changed the predatory animals more than just the birds.;Another thing that I've noticed that's different here is the reaction to mosquitoes. So when I first moved here I would often go to the park with my kids and just sort of let the mosquitoes bite me. But now we have a severe West Nile threat here in Dallas. And so we have citywide spraying, people are told to avoid dusk in the parks and down by the creeks. And you know, we actually did have a neighbor behind us pass away from West Nile, but he was an elderly gentleman. So I think there's a lot more concern about mosquitoes. And I'm trying to think what else is really the same? Oh, I know one, our streets. Our streets seem to be under a constant barrage of the weather and elements and the cracking, and the big holes that are created. We have everywhere you go in Dallas right now you have the streets being worked on because the weather has been so severe. And I don't really remember that being such an issue 20 years ago. I also noticed that our house, behind us, we're constantly fixing wood and painting things and the maintenance is pretty consistent on that due to water erosion. Matt, any other questions for me that you can think of?;Interviewer: What are some of the things you use to do here 20 years ago? And what are some things you do now around the area?;Ann: Well, 20 years ago we actually didn't have the same kind of facilities we have now. We had parks, we had all kinds of great things. But Dallas has been really revitalized and we have an incredible Performing Arts Center now. We have a new pro-science museum. We actually used to go to Fair Park, which is in South Dallas and that has not been restored. And in the last 20 years, it's kind of been on the decline and I'm hoping that that gets restored because it's a beautiful piece of land with all kinds of history. We have the new George Bush Library over by SMU. So Dallas has changed and really grown, but as far as our economy and ecology I think we're not as an aware community as some communities. I think we still use up a lot of resources in summer, summer feels a little bit hotter to me now than it used to. It is so hot here and then everywhere you go people are just blasting their air conditioning. And I just feel like when I go into a store or a restaurant that if they just turn it down a few degrees I'd be more comfortable, and their bills would be less. And maybe it would help with not using up quite so many resources. So I do notice that more and more that the air conditioning needs to go.;And then also when we watch on our streets, so there's about 16 houses just on our block. And of the 16 three are brand new and almost all of them have been remodeled. Again the green lawns are still in place so, I think it's pretty but it's probably not very practical. And we have a zoo in town, a beautiful zoo. And that has been completely restored and redone. And we're also near Fort Worth which is kind of a fun getaway. They also have a thriving art scene and a cowboy scene that's sort of where the Cowboys are when you're in Dallas, Fort Worth, it's over at Fort Worth. Anything else you can think of?;Interviewer: No. That's good. Thanks so much, mom.</t>
  </si>
  <si>
    <t>Ann says she used to hang out at the local parks — they were nice. She would walk her dogs and enjoy the nature.;Now there has been a lot of urban development that makes Dallas life vibrant and fun. Although Fair Park has only really declined, a lot of the places and attractions around the area have blossomed like Klyde Warren Park.</t>
  </si>
  <si>
    <t>Land Talk-YC6uNPETBUU.txt</t>
  </si>
  <si>
    <t>Land Talk-zL9eE_TJNzw.txt</t>
  </si>
  <si>
    <t>https://landtalk.stanford.edu/conversations/houston-tx/</t>
  </si>
  <si>
    <t>Land Talk-Zp2vDrmakUU.txt</t>
  </si>
  <si>
    <t>Land Talk. Bloomington IN.-xmOWnACKtqQ.txt</t>
  </si>
  <si>
    <t>Land Talks - Beijing China-CNNCFi55JVs.txt</t>
  </si>
  <si>
    <t>land talks interview - jackson ms-Jchic6XppWY.txt</t>
  </si>
  <si>
    <t>Roger reflects on the large trees and gravel driveway that used to surround the house. Before he and his wife made changes, there was no front porch, and the garage wasn't the same as it is now.</t>
  </si>
  <si>
    <t>My grandfather noted that they have made many changes to their house and the area around it. They had a couple of trees removed and bushes trimmed, and they made wholesale changes to the front of the house.</t>
  </si>
  <si>
    <t>Roger says he used to spend time with his family on the front lawn and host neighborhood barbecues in the backyard.</t>
  </si>
  <si>
    <t>He and my grandmother enjoy spending time on the front porch and watching the cars go by while conversing with each other.</t>
  </si>
  <si>
    <t>My uncle standing with his car in the driveway.</t>
  </si>
  <si>
    <t>https://www.youtube.com/embed/1z37dZbZuZk</t>
  </si>
  <si>
    <t>Vancouver, British Columbia, Canada</t>
  </si>
  <si>
    <t>nzPpOxGWhMA</t>
  </si>
  <si>
    <t>Land Talks Interview by Joshua Orrick-R_-4cBCNzbM.txt</t>
  </si>
  <si>
    <t>PT11M54S</t>
  </si>
  <si>
    <t>Land Talks Newport Pier-o1tLPEqkqh0.txt</t>
  </si>
  <si>
    <t>land_talk-FKTBQWxo-Ow.txt</t>
  </si>
  <si>
    <t>Landmark-KSDuYiKzgrs.txt</t>
  </si>
  <si>
    <t>My grandfather describes the time he has spent in his house in northern Houston. While his kids were young, the front yard served as a place of refuge for children, where the children could play and enjoy themselves. He and my grandmother made many changes to the scenery, such as cutting down some trees and making changes to the house.</t>
  </si>
  <si>
    <t>Bryce Marion</t>
  </si>
  <si>
    <t>Roger Price</t>
  </si>
  <si>
    <t>Roger: It all began here, in 1962. That's the year we moved here, in May. This was a three-bedroom home that we purchased. It had a driveway. It was just an old driveway we had then. It was made out of gravel, rocks. And, we changed that up the next year, with concrete down on the driveway. And that was '63. '64, we just made a cycle driveway around, where you could come in at one end and go out it the other way. Now, since we've been here, we made some modification to the home here.;Roger: This room here was a screened-in porch. And that bedroom was right behind the porch. So what we did, we knocked that inner wall out, what would divide the porch and the bedroom, and extended the bedroom and made a master bedroom on this side. Right here, that garage there, it was an old garage, but that garage, we replaced that with the one that you see in front of this car. And it's been here ever since.;Roger: Over here, by the front here, we'd taken...that was double windows that [inaudible 00:01:53] replaced those double windows with the big one. And we had scrubbers from the corner of this house, at the back, all the way around to the front porch. The types of scrubbers they call [inaudible 00:02:13]. And that was here for quite a few years.;Roger: And over here, on the other side of the porch, we had a tree, see over there. That's a Japanese palm tree. And in addition, we had two larger trees. But we had them cut down and the roof ground up and carried away. Then we had this porch here, because we didn't sit on the front. We had a patio that we always sat in the back. So, we replaced this here, put this porch here. And, the kids...this yard used to be full of nothing but kids playing all the time. There was our baby daughter, and her brother, loved to swing on [inaudible 00:03:24].;Roger: If playing on one of the trees and she fell and broke her arm. So, we just pick up her up, take her to the doctor, put it in a [inaudible 00:03:34], brought her on back and they went at it again. Right now, we sat on the front porch now, and watched the cars pass in front on the streets, and we enjoy that, much, a whole lot. And these two trees over here, this magnolia tree, and this tree here, I set both of them up, about four feet tall each one. Now, in this place here, when I would first set them was two magnolia trees. One was here and one was down that one extra tree there. But that magnolia tree died and we replaced it to the tree that you see now.;Roger: And a hurricane came through, and the wind was so strong till...this magnolia tree...the top of it was touching the streets out here. And that's when I discovered that it was rooted so deep and the roots were so strong, that I just...I didn't get rid of it, I left it there. Because, if that hurricane could blow it down, I didn't have no fear that it may fall on the house. So I left it there. And now, we sat on that front porch. We enjoy that, watching the cars pass. This neighborhood is...there are more of senior citizens here now than it used to be. When we first moved, it was nothing but kids, young people. But now, some younger people began to build and move back in. And so I guess we will be here for the rest of our life. I enjoy it here. My wife enjoys it here. And as a matter of fact, that's where our roots are, right here. I always wanted a place, I guess, where my sons and daughters, my grandkids can come, and see where their parents got their start. This is where they will get all their roots, right here. And they will always have a place that they can come, and call it their own landmark. All of them wasn't born here, but they all grew up here. The early stage of their lives is made right here in this spot here.</t>
  </si>
  <si>
    <t>Roger says he used to spend time with his family on the front lawn and host neighborhood barbecues in the backyard.;He and my grandmother enjoy spending time on the front porch and watching the cars go by while conversing with each other.</t>
  </si>
  <si>
    <t>LandTalk - Batiquitos Lagoon-VrMt8DqM5_A.txt</t>
  </si>
  <si>
    <t>Vienna, Virginia, USA</t>
  </si>
  <si>
    <t>Ctd6o3Xl57k</t>
  </si>
  <si>
    <t>LandTalk - Corinne Thomas-CwubD4gGaeU.txt</t>
  </si>
  <si>
    <t>PT4M27S</t>
  </si>
  <si>
    <t>https://landtalk.stanford.edu/conversations/levis-qc-canada/</t>
  </si>
  <si>
    <t>LandTalk - Delaware Ohio-swuoqLAMlNM.txt</t>
  </si>
  <si>
    <t>LandTalk - Honolulu Hawaii in the 1960s and Today-ypblokp-8fE.txt</t>
  </si>
  <si>
    <t>Landtalk 2019--jai44EFai8.txt</t>
  </si>
  <si>
    <t>Walbot Lab and Greenhouse, Stanford, California, USA</t>
  </si>
  <si>
    <t>PYKSg0ma9kM</t>
  </si>
  <si>
    <t>Landtalk 2019-TH4LyXp6gOo.txt</t>
  </si>
  <si>
    <t>40 years ago, there were small woods behind the house with nice pine trees, many types of birds, squirrels, raccoons, skunks, and many other animals.</t>
  </si>
  <si>
    <t>The small woods are now gone because of many new constructions, such as houses. The birds disappeared, and so did the small animals.</t>
  </si>
  <si>
    <t>I used to look at and feed the birds.</t>
  </si>
  <si>
    <t>Now instead of looking at the birds, I see my neighbors in their bedroom.</t>
  </si>
  <si>
    <t>This image shows the observer's granddaughter in the featured backyard about 20 years ago during the summer. Small woods with plenty of trees are visible in the background of the historical image.</t>
  </si>
  <si>
    <t>https://www.youtube.com/embed/iolHqP6cTMU</t>
  </si>
  <si>
    <t>LandTalk Assignment - Camp Muir-lP6XbwW85oM.txt</t>
  </si>
  <si>
    <t>Landtalk Assignment-Lhu_51Nu_0M.txt</t>
  </si>
  <si>
    <t>LANDTALK ASSIGNMENT-WjbodywAF_g.txt</t>
  </si>
  <si>
    <t>The observer has lived in the house adjacent to her backyard, located in Quebec, Canada, for over 40 years. She describes how her backyard once used to be filled with beautiful pine trees, plenty of birds and small animals, but that the trees have now been replaced by new houses and that the sight of animals and birds is rarer than ever.</t>
  </si>
  <si>
    <t>Sophia Huard</t>
  </si>
  <si>
    <t>Georgette Bouchard</t>
  </si>
  <si>
    <t>English translation of the interview;Interviewer: How long have you lived in this house, next to your backyard?;Georgette Bouchard: 40 years.;Interviewer: How did this place look before?;Georgette Bouchard: 40 years ago, there were small woods behind the house with nice pine trees, many types of birds, squirrels, raccoons, skunks, and many other animals.;Interviewer: How has it changed since?;Georgette Bouchard: The small woods are now gone because of many new constructions, such as houses. The birds disappeared and so did the small animals.;Interviewer: What are some of the things you used to do here?;Georgette Bouchard: I used to look at and feed the birds.;Interviewer: What are some of the things you do here now?;Georgette Bouchard: Now instead of looking at the birds, I see my neighbors in their bedroom.;Original (French) transcript;Interviewer: Combien de temps avez vous habitez dans la maison adjacente à votre cour?;Georgette Bouchard: Depuis 40 ans;Interviewer: Parfait. Et à quoi ressemble cet endroit il y à 40 ans?;Georgette Bouchard: Il y à 40 ans il y avait derrière la maison un boisé avec des beaux pins, c'était surtout. Beaucoup d'oiseaux... plusieurs variétés... des écureuils, des raton laveurs, des moufettes... des...comment les appellent.. je ne sais pas leur nom...;Interviewer: Des animaux?;Georgette Bouchard: Ma en car à chaque printemps le des...;Interviewer: Puis, depuis ce temps commence que cet endroit a changé?;Georgette Bouchard: Maintenant le boisé a disparu, faire place à des constructions. Les oiseaux ont disparu... les petits animaux aussi.;Interviewer: Bon. Et quelles sont quelques choses dont vous que vous faisiez avant dans votre cour, il ya 40 ans?;Georgette Bouchard: Q'on ne fait plus?;Interviewer: Est ce que vous faites la même chose aujourd'hui que la bas?;Interviewer: Vous ne regardez plus les oiseaux?;Georgette Bouchard: Ils n'auraient plus les oiseaux, nourrir on les nourrissait. Moi qu'est-ce que... n'est plus de... Maintenant je vois mes voisins dans leur chambre à coucher.</t>
  </si>
  <si>
    <t>I used to look at and feed the birds.;Now instead of looking at the birds, I see my neighbors in their bedroom.</t>
  </si>
  <si>
    <t>LandTalk in  Potomac MD-H-Cm8ped1JE.txt</t>
  </si>
  <si>
    <t>LandTalk Interview - Judy Ramos-EP-VkW4nz9U.txt</t>
  </si>
  <si>
    <t>Bend, Oregon, USA</t>
  </si>
  <si>
    <t>pDG_-01dOHs</t>
  </si>
  <si>
    <t>LandTalk interview with Captain Lou Hatty-bqiuyy3zN1k.txt</t>
  </si>
  <si>
    <t>https://landtalk.stanford.edu/conversations/masantol-pampanga-philippines/</t>
  </si>
  <si>
    <t>PT2M42S</t>
  </si>
  <si>
    <t>LandTalk Interview with Shakinah Stansberry-E8eAx-4rXQo.txt</t>
  </si>
  <si>
    <t>Landtalk interview-_nP6t4YaTOc.txt</t>
  </si>
  <si>
    <t>LandTalk Interview-pWnytYeHoEE.txt</t>
  </si>
  <si>
    <t>Frank's home used to be surrounded by rice fields and many types of plants such as banana trees and coconut trees. Also, there used to be many wild animals in the area including chickens and geese.</t>
  </si>
  <si>
    <t>Following a nearby volcanic eruption in 1992 and subsequent saltwater flooding, the ecosystem near Frank's home change drastically. Because rice was no longer able to prosper in the field, the land previously used for rice patties was adapted for fish farming. Also, because of the high salinity of the soil, plants no longer surround Frank's home.</t>
  </si>
  <si>
    <t>Frank used to care for plants and animals in the affected area. Now, because plants can no longer grow efficiently, the presence of animals has also decreased.</t>
  </si>
  <si>
    <t>Frank's family still lives in this location. Because plants can no longer prosper due to the salinity of the soil, land use changed to fish farming.</t>
  </si>
  <si>
    <t>Before (Frontyard)</t>
  </si>
  <si>
    <t>https://youtube.com/embed/HO1sV6BsEbc</t>
  </si>
  <si>
    <t>Landtalk Interview-Vn8VBSiiZf0.txt</t>
  </si>
  <si>
    <t>Big Dig, Boston, Massachusetts, USA</t>
  </si>
  <si>
    <t>dD62vP4wyck</t>
  </si>
  <si>
    <t>PT6M53S</t>
  </si>
  <si>
    <t>LandTalk Jongno-GZcNR_xJ8lA.txt</t>
  </si>
  <si>
    <t>LandTalk Orinda CA-ZM5xrar7haU.txt</t>
  </si>
  <si>
    <t>LandTalk Plattsmouth NE-WYIUCooOnog.txt</t>
  </si>
  <si>
    <t>Frank explains the area surrounding his home in the Philippines and how land use, plant presence, and animal presence has change since 1960.</t>
  </si>
  <si>
    <t>PhilipRonnie Quiambao</t>
  </si>
  <si>
    <t>Frank Quiambao</t>
  </si>
  <si>
    <t>LandTalk Project - Calee Martin-UWk32S3C3mw.txt</t>
  </si>
  <si>
    <t>Interviewer: Hello. So I'm here with my uncle, Frank.;Frank: Hi.;Interviewer: We're getting near... We're gonna talk about where he grew up real quick. And you grow up in the Philippines, right?;Frank: Yeah, Philippines, yes.;Interviewer: Where exactly?;Frank: Masantol, Santa Lucia, Pampanga, Philippines. It's my province.;Interviewer: Can you tell me a little bit about... You grew up in my grandma's house, your mom's house, right?;Frank: Grandma's house, yeah.;Interviewer: And you guys have a pretty sizable front yard, side yard...;Frank: Exactly, yeah.;Interviewer:...and backyard. What all was around the house?;Frank: So around the house is, like, green grass, a lot of banana trees, coconut trees, and fruits, like guava, like santol, like avocado, and a lot of trees and, even tamarind trees.;Interviewer: I forgot about that.;Frank: Yeah. You go there, huh? And mango trees too.;Interviewer: So you did... You have a lot of things there. There's also, what? Rice paddies?;Frank: Oh, in the rice fields, we were surrounded by the rice field. And when I was young, it was always green, and about three months gonna turn to gold, the rice when it's ripe. And they start to harvest the rice during the summer time.;Interviewer: I remember this. What kind of animals you had there?;Frank: Oh, animals. We had native animals. Like, we should... Before, we have the big bulls.;Interviewer: Carabao?;Frank: Carabao. They are the native bulls, but they don't... We don't have those anymore since everything was changes from the, like, the atmosphere and everything. Like, we have native chickens, ducks, used to be when this...on this farm, I mean, in this field, rice field. And we had the geese also. Yep. And we had, of course, askal dogs. We have the pigs, somewhere over there in my backyards, in our backyards, and a lot of animals live there, in our place before.;Interviewer: So I grew up in the same place, same house. Yeah. And I remember...;Frank: Yeah, and you see those. Yeah.;Interviewer: I remember seeing these when I was younger too, the rice fields, the planted trees in the front yard, all the different sorts of dragonflies that grow up there. But when I went back in 2013...;Frank: Tiger flies, yeah. They still have them.;Interviewer: Yeah. When I went back in 2013, things looked a lot different.;Frank: Oh, yeah, a lot of difference.;Interviewer: So what changed from when you were growing up, when it was green to now?;Frank: Oh, well, it was changes since the Pinatubo eruption.;Interviewer: So it's new.;Frank: The volcano eruption.;Interviewer: Yeah. What year was that?;Frank: It was, like... If I'm not mistaken, '92.;Interviewer: '92. I remember that. I was young.;Frank: Yeah. It was devastated, all the area over there.especially, the town of Pampanga. And since that volcano erupted, everything was changes. The soil was changes. The healthy soil turned to the sand from the volcano. And rice field was like poisoned and they cannot... The farmers, they cannot plant rice anymore. Instead, they turn the rice field to fish farms. That's why. So all of the area over there used to be rice fields, and now, they turn to fish farms.;Interviewer: Okay. So what used to be rice fields is now...;Frank: Used to be rice fields, yeah.;Interviewer:...fish farms? And there's fishing there.;Frank: That's true.;Interviewer: Now, you were telling me something about the land and the saltwater getting in?;Frank: Oh, yeah, the salty water. That's why the trees, the rice field was dying because of the water came to our land is now salted. It's like salt, real salt. And only the fish and the other species survive on the salty water. That's why they turn the rice field into the fish farm. Yes.;Interviewer: Right. Now, with growing all these different plants back then, now that you can't really grow too much. What happens with, like, the front yard?;Frank: Oh, the front yard...;Interviewer: I see... You have pictures. We'll share with them later. But it's pretty empty now because the land didn't...;Frank: It used to be a lot of trees, as I said before, the first, in your introduction. We have a lot of trees over there in the front yard. We have banana trees. We have [inaudible 00:06:34] or mangoes, guavas, avocados, and everything especially, coconut trees. And we have a lot. We're surrounded. Now, since I show you the picture, all the trees, most of them, 90% of them are dying. And we plant... Recently, we plant some banana trees on the other side. They survive because we put extra soil, which is healthy soil. It's not sand. Which is the other side was still water and but healthy soil. So we plant these trees and we take care of these trees, the banana trees, and they grew up, and they make fruits really, really healthy. And we really enjoy those banana trees over there, for now. I don't know how they'll...when they're gonna last because, you know, when the rainy days, rainy season coming, I don't know what, you know, what gonna happen with those banana trees.;Interviewer: Okay. Now, how many years did you spend in that house?;Frank: I spend like half of my life, I guess. So I came to America when I was 29-year-old. And I was 29-year-old, so I spent 29-year-old there. Now, I'm 54. I don't know.;Interviewer: Since then, it's about 30 years almost, then going back and forth too.;Frank: Yeah, something like that. Yeah.;Interviewer: So it's really changed a lot, huh?;Frank: Changes a lot every year. Every year because when it's rainy days, rainy season, the rain and the floods stay there in our place. And it's still there for, like, 20, I mean, for the whole year, the water's still there as you see in the picture. The water stay there. Yep.;Interviewer: Thank you very much.;Frank: You're welcome. Yes.;Interviewer: And where is this at again, in the Philippines?;Frank: Santa Lucia, Masantol, Pampanga, Philippines.;Interviewer: Thank you.;Frank: You're welcome.</t>
  </si>
  <si>
    <t>Frank used to care for plants and animals in the affected area. Now, because plants can no longer grow efficiently, the presence of animals has also decreased.;Frank's family still lives in this location. Because plants can no longer prosper due to the salinity of the soil, land use changed to fish farming.</t>
  </si>
  <si>
    <t>LandTalk Project - Morgan Davis-1xE3vKWhnz8.txt</t>
  </si>
  <si>
    <t>Corona, California, USA</t>
  </si>
  <si>
    <t>cqxOzO17Sp0</t>
  </si>
  <si>
    <t>PT9M1S</t>
  </si>
  <si>
    <t>Landtalk Project-LCMCYZqQb84.txt</t>
  </si>
  <si>
    <t>https://landtalk.stanford.edu/conversations/mckay-bay-tampa-fl/</t>
  </si>
  <si>
    <t>landtalk project-WNcjP0iuvHc.txt</t>
  </si>
  <si>
    <t>Landtalk Recording-4k5JaF0-c4g.txt</t>
  </si>
  <si>
    <t>WjbodywAF_g</t>
  </si>
  <si>
    <t>PT4M31S</t>
  </si>
  <si>
    <t>John described how McKay Bay had a calm atmosphere that allowed fishing for oysters and other organisms. It was easier back then than it is now, although phosphate mining and shipping always affected the ecosystem as early as 1900. "The shorelines, which I used to see had plenty of oyster beds, no longer contain this diversity." Hurricanes and mining have caused this dramatic decrease in the diversity and abundance of organisms on and off shore, including in the oyster community which is a core to the ecosystem.</t>
  </si>
  <si>
    <t>LandTalk video-0uZWcE1sYt4.txt</t>
  </si>
  <si>
    <t>I have visited the Tampa St. Pete area since I was a kid. I have fished all my life, and the amount of fish available and the diversity of the on-shore and under water sea life has dramatically decreased." The distribution and abundance of oysters have decreased because oysters are confined to a limited range of salinity. Urban run-off and the destruction of natural estuaries in Tampa Bay have increased salinity levels and limited oyster habitats." The observer also described how urbanization and some hurricanes like Elena and Kate in the 1980's destroyed natural reefs where oysters lived. Tampa Bay is unique because phosphate mining on beaches and with dredges continued until the 1980's, destroying oyster beds. The miners use a dragline with a bucket the size of a truck to scoop up the top 30 feet of earth and dump it to the side of the mine. Then the dragline scoops out the underlying section of earth, which contains phosphate rocks mixed with clay and sand.</t>
  </si>
  <si>
    <t>John has been fishing all his life in and has visited McKay Bay since he was a child. He used to go fishing but has now recently turned to helping foster new habitats for these organisms.</t>
  </si>
  <si>
    <t>Through the creation and enhancement of new, man-made oyster habitat in Tampa Bay, John is helping to restore the oyster population and habitat. Adding oyster habitat increases the surface area for attaching organisms like barnacles, anemones, and sea sponges. This diversity increases productivity and hopefully will restore the biological diversity of Tampa Bay. Oysters also increase water filtration, cleaning the bay one oyster at a time. Volunteers like John work on creating barriers with sea shells that allow the oysters to grab on to these man made habitats and grow.</t>
  </si>
  <si>
    <t>Destroyed McBay Bay Shoreline.</t>
  </si>
  <si>
    <t>https://www.youtube.com/embed/XC8ddcc8X0U</t>
  </si>
  <si>
    <t>LandTalk Video-n-lBzYQVxfY.txt</t>
  </si>
  <si>
    <t>Delmar, New York, USA</t>
  </si>
  <si>
    <t>royIt4RPRLc</t>
  </si>
  <si>
    <t>Landtalk video-QML8dVFuUdY.txt</t>
  </si>
  <si>
    <t>Landtalk with Deana Fabbro-Johnston-ObaBpAztGzY.txt</t>
  </si>
  <si>
    <t>I began my video by introducing myself and the area involved, in particular a map of where McKay Bay is located. Next, I dove in and asked how the bay looked in the past and how it had changed. John answered these questions as well as provided a brief history of the Bay, which I supported with historical photographs. I asked my second question about activities now compared to the past. After he answered his history with the bay, I transitioned into giving the audience a first hand experience of his current personal experience working at McKay bay. The video ends with a flamingo photograph taken in 2014, courtesy of Save the Bay.</t>
  </si>
  <si>
    <t>Adair Maxwell</t>
  </si>
  <si>
    <t>John Maxwell</t>
  </si>
  <si>
    <t>Interviewer: My name is Adair Maxwell, I'm a sophomore studying Science, Technology and Society, and I interviewed my father, John Maxwell, about his experiences with McKay Bay, which is part of Tampa Bay, Florida. How did this place look before, and how do you think it's changed?;John: A good number of years ago, 15, 20 years, I always kind of enjoyed the calmer atmosphere, and you could fish and you could get oysters and quite a number of things. It was very easy to do. McKay Bay was one such place, but there were a number of them. And what happened over the years, aside from a couple of hurricanes back in the '80s, was the industrialization. It's a big shipping port and there's a few phosphorus companies and nitrogen would get in the water and make it inhospitable to oysters.;Interviewer: What are some of the things you used to do here, and how is it compared to the things you do here now?;John: And so what we've done is create barriers out of old seashellsÂ that enable the oysters to grab on and grow. All right, these are the bags volunteers, and they take two boats out, loaded as you can see, and they will drop it into the bay where it forms a stag. Now, what it looks like underwater, I don't know if you can see that well, these little jewels at the bottom. Across the water there, where there's a bank they're building up. So, it used to be, once upon a time in the '60s, they did a lot of dredging and that just wiped out a lot of the colonies. They finally figured out that doing that was causing a problem and so they've kind of moved away from that. So now we've got replenishing the supplies of habitat. They're dumping the bags over to have...it's a shoreline or sorts. It's more of a mangrove type thing. They're building it up because the oysters will pop up.</t>
  </si>
  <si>
    <t>Landtalk Yosemite-1vDKiMjKMx0.txt</t>
  </si>
  <si>
    <t>John has been fishing all his life in and has visited McKay Bay since he was a child. He used to go fishing but has now recently turned to helping foster new habitats for these organisms.;Through the creation and enhancement of new, man-made oyster habitat in Tampa Bay, John is helping to restore the oyster population and habitat. Adding oyster habitat increases the surface area for attaching organisms like barnacles, anemones, and sea sponges. This diversity increases productivity and hopefully will restore the biological diversity of Tampa Bay. Oysters also increase water filtration, cleaning the bay one oyster at a time. Volunteers like John work on creating barriers with sea shells that allow the oysters to grab on to these man made habitats and grow.</t>
  </si>
  <si>
    <t>Downtown Shelton, Washington, USA</t>
  </si>
  <si>
    <t>oaA0PjwXyWc</t>
  </si>
  <si>
    <t>LANDTALK_BIO-scOKDQnGgI0.txt</t>
  </si>
  <si>
    <t>PT3M50S</t>
  </si>
  <si>
    <t>https://landtalk.stanford.edu/conversations/micross-components-orlando-fl/</t>
  </si>
  <si>
    <t>LandTalk_Interview-KRWadbSSu6o.txt</t>
  </si>
  <si>
    <t>LandTalk_ML-ocqfSwJgBcw.txt</t>
  </si>
  <si>
    <t>LandTalk_PachecoPass-0F5QVDaYg2A.txt</t>
  </si>
  <si>
    <t>Landtalk_Roost-XErhhmYevmQ.txt</t>
  </si>
  <si>
    <t>LandTalk- Frackville PA-jslJ6eoyU-U.txt</t>
  </si>
  <si>
    <t>Fort Bonifacio, Taguig, Philippines</t>
  </si>
  <si>
    <t>Zn-ZuEU5DwM</t>
  </si>
  <si>
    <t>Shahriar Karimi answered that the place has looked mostly the same over the past 25 years.</t>
  </si>
  <si>
    <t>Shahriar Karimi noted that the place has changed in management over the past 25 years, as a new company bought out the building and the employees were converted over. This, in addition to changing times, has resulted in advances in the technology that is being tested at Micross, bringing new challenges.</t>
  </si>
  <si>
    <t>The observer has done the same occupation over the years, addressing new technological challenges that comes with the times.</t>
  </si>
  <si>
    <t>The observer does the same tasks he did when he first began which involves testing defense and military parts, addressing new technological challenges that comes with the times.</t>
  </si>
  <si>
    <t>PT1M12S</t>
  </si>
  <si>
    <t>Micross Components, main building. Provided by Google Street View</t>
  </si>
  <si>
    <t>Landtalk-2n30qt0Ibho.txt</t>
  </si>
  <si>
    <t>https://www.youtube.com/embed/KSDuYiKzgrs</t>
  </si>
  <si>
    <t>Landtalk-99U0Wf5eSck.txt</t>
  </si>
  <si>
    <t>Landtalk-Buford GA Mall of Georgia.-dr2m3740afE.txt</t>
  </si>
  <si>
    <t>Godavari River, Rajahmundry, Andhra Pradesh, India</t>
  </si>
  <si>
    <t>C2DN4WGpW2g</t>
  </si>
  <si>
    <t>landtalk-cVMlQ_6Mdz8.txt</t>
  </si>
  <si>
    <t>x</t>
  </si>
  <si>
    <t>PT10M34S</t>
  </si>
  <si>
    <t>Shahriar Karimi, employee of Micross Components for 25 years, discusses his experience working at Micross and what has changed throughout the years. His occupation entails testing defense and military technologies. He noted mostly internal, technological changes as opposed to changes on the land itself. Additional questions were asked to prompt for environmental responses.</t>
  </si>
  <si>
    <t>Soraya Karimi</t>
  </si>
  <si>
    <t>Shahriar Karimi</t>
  </si>
  <si>
    <t>The observer has done the same occupation over the years, addressing new technological challenges that comes with the times.;The observer does the same tasks he did when he first began which involves testing defense and military parts, addressing new technological challenges that comes with the times.</t>
  </si>
  <si>
    <t>LandTalk-EUmDMIb6IFQ.txt</t>
  </si>
  <si>
    <t>Landtalk-kPsoKc7kD4I.txt</t>
  </si>
  <si>
    <t>Headington, Oxford, England</t>
  </si>
  <si>
    <t>w80kz4wa0bo</t>
  </si>
  <si>
    <t>Landtalk-mwOiAvwSFQc.txt</t>
  </si>
  <si>
    <t>https://landtalk.stanford.edu/conversations/moana-swimming-pool-moana-lane-reno-nv/</t>
  </si>
  <si>
    <t>PT4M54S</t>
  </si>
  <si>
    <t>Landtalk-sYjG-bJda_Y.txt</t>
  </si>
  <si>
    <t>LandTalk-uv_gqJm2sY0.txt</t>
  </si>
  <si>
    <t>LandTalk-zlvpHwYBZxc.txt</t>
  </si>
  <si>
    <t>Home, Los Angeles, California, USA</t>
  </si>
  <si>
    <t>T-21zxYW9mA</t>
  </si>
  <si>
    <t>LandTalks-3fQLkbcaeoU.txt</t>
  </si>
  <si>
    <t>PT10M20S</t>
  </si>
  <si>
    <t>Moana Pool was a large rectangular building with both a kids' pool and an Olympic pool. The big pool had both a low and high dive. There were also sliding glass doors and an outdoor concrete area, where one could go spend time in the sun. The building also featured locker rooms, large grassy areas, a multitude of trees, and a large parking lot.</t>
  </si>
  <si>
    <t>She says that the building has changed “dramatically” since she used to spend time there. The building was demolished and is now simply a dirt lot. While the landscaping surrounding the building was maintained (the trees have grown), the parking lot was not, and it is visibly old.</t>
  </si>
  <si>
    <t>Sandy learned how to swim here as a child. She would spend her summers swimming at the pool, both taking lessons and enjoying time with friends. She remembers learning how to jump off the high dive, and how exciting that was for her as a kid. She also recalls attempting to see how far she could swim while holding her breath. Her high school team also used to frequent the pool, so she spent time there watching her best friend compete in meets. After she had children, her two oldest daughters (my older sisters) were taken to this pool to learn how to swim.</t>
  </si>
  <si>
    <t>She says that this site is now the location where the city gives out sandbags if there is a flood threat. That is really the only thing that she does here now. She says it’s now just a lot that she passes as she drives by. They have plans to make this lot the site of a new aquatic center, but she says that they have yet to receive the necessary funds to go through with the design.</t>
  </si>
  <si>
    <t>This was the exterior of the Moana Swimming Pool back in 1972.</t>
  </si>
  <si>
    <t>https://www.youtube.com/embed/O4r6R7lPKtk?ecver=2</t>
  </si>
  <si>
    <t>Lanikai Beach Land Talk-AvaNCY8X1ws.txt</t>
  </si>
  <si>
    <t>Lantalk Interview Loretta-uDevi6xRd64.txt</t>
  </si>
  <si>
    <t>Laura Robson_s Ecology for Everyone Interview-pDG_-01dOHs.txt</t>
  </si>
  <si>
    <t>Isla Mujeres, Quintana Roo, Mexico</t>
  </si>
  <si>
    <t>LeAnn_s Landtalk video Jan 6 2018-jkxbHV43aBs.txt</t>
  </si>
  <si>
    <t>5NzZtIp7BYk</t>
  </si>
  <si>
    <t>Sandy Schulze (the observer), grew up in Reno, Nevada. She was born in 1962 and has lived there her entire life (until this summer when she will be moving to London). In this video, Sandy describes one of her favorite childhood places in Reno, the Moana Swimming Pool. She describes what the place used to look like, what she used to do there, and how these things have changed over time. Savannah Schulze is the interviewer. She has lived in Reno her entire life and is the daughter of Sandy.</t>
  </si>
  <si>
    <t>Savannah Schulze</t>
  </si>
  <si>
    <t>Sandra Schulze</t>
  </si>
  <si>
    <t>PT1M6S</t>
  </si>
  <si>
    <t>Lemon Heights CA - Past and Present-eJLckTMEWWA.txt</t>
  </si>
  <si>
    <t>Sandy: One of my favorite places growing up was the Moana swimming pool in Reno, Nevada.;Interviewer: And how did Moana pool look before?;Sandy: Growing up, it was this large rectangular building that had two swimming pools inside. It had the kids pool at one end, and then it had a large Olympic swimming pool on the other side. And the big pool had both a low and a high dive. It had a concrete area and sliding glass doors where you could go outside and lay in the sun to warm up, had locker rooms for boys and girls. And then, on the outside, there was a large grassy area where you could play. And it had trees, and then on the back, it had a large parking lot.;Interviewer: How has it changed since then?;Sandy: Dramatically. The building is no longer there. It was torn down. And so now, where the building once was, it is just dirt. The grass and trees are still there but not nearly as well maintained, although the trees are much larger. And in the back, the parking lot is still there but it's old and hasn't been maintained.;Interviewer: What are some of the things you used to do at Moana pool?;Sandy: This is where I learned to swim. Every summer for years, I would go there and take swimming lessons. And it was also the swimming pool that I would go to with my friends to have fun. Some of the fun memories that I have is learning how to jump off the high dive and that feeling of exhilaration as you jumped off of that high dive into the water. We also used to hold our breath and see how far we could go swimming across the width of the pool with the goal of trying to hold our breath the whole way. So a lot of good memories. It was also the swimming pool that our high school team used as the home swim pool. My best friend was actually on the swim team, and so we would go there to watch swim meets. And then later, when I had children, my two older daughters took swimming lessons there also and learned how to swim there.;Interviewer: And what are some of the things that you do there now?;Sandy: Well, it is now the site... If there is a flood threat in the area, it's the place that the city puts sand and sand bags for you to fill. And so, I've gone there for that. Otherwise, it's really just a lot that I pass by when I'm driving by. I have heard that there could be a new aquatic center built on the site, but there's a lot of funds that need to be raised to do that. I hope they do. A lot of good memories and it's sad to see that the location is now just a dirt lot when there was so many wonderful memories in that place growing up.;Interviewer: Well, it sounds like this place has changed a lot, so thank you for telling me about it.;Sandy: You're welcome.</t>
  </si>
  <si>
    <t>Sandy learned how to swim here as a child. She would spend her summers swimming at the pool, both taking lessons and enjoying time with friends. She remembers learning how to jump off the high dive, and how exciting that was for her as a kid. She also recalls attempting to see how far she could swim while holding her breath. Her high school team also used to frequent the pool, so she spent time there watching her best friend compete in meets. After she had children, her two oldest daughters (my older sisters) were taken to this pool to learn how to swim.;She says that this site is now the location where the city gives out sandbags if there is a flood threat. That is really the only thing that she does here now. She says it’s now just a lot that she passes as she drives by. They have plans to make this lot the site of a new aquatic center, but she says that they have yet to receive the necessary funds to go through with the design.</t>
  </si>
  <si>
    <t>Life History Project-_84gnd9fudU.txt</t>
  </si>
  <si>
    <t>Mama interview-EiG2SPps3No.txt</t>
  </si>
  <si>
    <t>https://landtalk.stanford.edu/conversations/nevada-city-ca/</t>
  </si>
  <si>
    <t>Margo Miller_s Home-V3TbC2rtMzo.txt</t>
  </si>
  <si>
    <t>Lemon Heights, California, USA</t>
  </si>
  <si>
    <t>eJLckTMEWWA</t>
  </si>
  <si>
    <t>PT4M14S</t>
  </si>
  <si>
    <t>Memphid Land Talk - Jamya Jones (ft Ms. Smith)-eLzZN28iCHM.txt</t>
  </si>
  <si>
    <t>Menlo Park California--d0mPf3MmY4.txt</t>
  </si>
  <si>
    <t>Menlo Park California-5YkqXe824jw.txt</t>
  </si>
  <si>
    <t>Nevada City looks very like how it did before. The city council has made a huge effort to keep the city looking the same to maintain its old mining town feel. Most of its vegetation has stayed the same. Lots of forests, and there were less houses. The demographics of the city have changed. There’s been more change occurring in the sister city, Grass Valley.</t>
  </si>
  <si>
    <t>The city has made a few significant changes. One of the most smaller changes was the first traffic light being installed. The population demographics have also changed significantly. Because of the 2008 market crash, there were several new houses that became affordable to middle class families. As a result, there’s been an influx of middle class and immigrant families to what was previously a predominantly upper class white region. While this change is good, there hasn’t been a significant amount of change.</t>
  </si>
  <si>
    <t>Menlo Park California-40TJawG7R6s.txt</t>
  </si>
  <si>
    <t>George always has enjoyed a good amount of hiking. There’s a plethora of trails to hike. In the last couple of years, there’s been a significant effort to maintain the forests, but most recently the drought has been difficult on the forest population. There was a bark beetle epidemic in the surrounding tree population that killed lots of trees. In addition, the dryness has led to more dead trees and sparser tree populations. These problems have not hampered George’s hiking, but they’ve impacted his experience.</t>
  </si>
  <si>
    <t>Long Beach, California, USA</t>
  </si>
  <si>
    <t>2Q6qAqtwcRU</t>
  </si>
  <si>
    <t>George enjoys several of the local traditions such as the Victorian Christmas street faire and the Summer Nights street faire. The parades like Mardi Gras, Fourth of July Parade, and the Constitution Day Parade are also fun events that George enjoys. George enjoys biking for exercise and he’s always attending the annual Nevada City Bicycle tour. Lance Armstrong came through a couple of years ago.</t>
  </si>
  <si>
    <t>Nevada City, Circa 2000</t>
  </si>
  <si>
    <t>https://www.youtube.com/embed/R0xKnhzJ7pg</t>
  </si>
  <si>
    <t>PT1M24S</t>
  </si>
  <si>
    <t>Menlo Park California-AJr61mJ0Iqs.txt</t>
  </si>
  <si>
    <t>Menlo Park California-bDsRbokbyQA.txt</t>
  </si>
  <si>
    <t>Menlo Park California-Er9b59p-VOI.txt</t>
  </si>
  <si>
    <t>This video contains the audio of my interview with Maria Rodriguez about Nevada City and how it's changed over time</t>
  </si>
  <si>
    <t>Menlo Park California-QhAf2sepZCE.txt</t>
  </si>
  <si>
    <t>Benjamin Beltran</t>
  </si>
  <si>
    <t>Maria Rodriguez</t>
  </si>
  <si>
    <t>Los Angeles Convention Center, Los Angeles, California, USA</t>
  </si>
  <si>
    <t>Lhu_51Nu_0M</t>
  </si>
  <si>
    <t>Interviewer: So hello, Maria. Thank you so much for taking the time to talk to me. I was just wondering if you wouldn't mind if I asked you a couple questions about Nevada City, how it looked like before. How long have you lived here?;Maria: I've been living here in Nevada City for about 21 years.;Interviewer: Okay, okay. Have you enjoyed your time in Nevada City in those 21 years?;Maria: Absolutely, I have enjoyed it a lot. This is a beautiful place. We have a lot of forests. And it's pretty much a quiet town. When it comes to education, we have schools that have a very good education, especially here in Nevada City. And I just enjoy being here.;Interviewer: Awesome, that's good. I've enjoyed my time in Nevada City as well. So the first question that I'd like to ask is how did this place look before?;Maria: Well, when I moved here, like I said, 21 years ago, the Nevada City wasn't as diverse as it is now. It was mostly Caucasians that live in this town. Right now we have, it's becoming more diverse in our cultures and races. One thing that I remember clearly is that when my oldest daughter was in first grade in school, so first grade to eighth grade, she was the only Latina in the classes. And now I hear a lot from other people saying that the schools have become much more diverse than they used to be. Some of the things that have changed is there's a lot of city surrounded by forests. But now you can see more houses, people building more houses. A lot of people from the Bay Area are moving to this place because they like how beautiful and quiet it is. And that's all I can say for that.;Interviewer: Okay, so you, like, touched on it very briefly. But looking at how it's been in your, like, last 21 years, how has Nevada City or how has the area changed?;Maria: Of course like in every city, you know, development always happens. One of the things that I think I'm impressed the most since I came through Nevada City is that we didn't have any traffic lights. And I think four years ago, five years ago, they put their first traffic light. So that also means really that we've been changing to become, not more modern but becoming more like a city than just a small town, that Nevada City's becoming more like a city than just a small town.;Interviewer: Oh, okay. How do you feel about that, I guess about that change? From what I understand it's, like, an old mining town to more of a city.;Maria: Yeah, that's the other thing. It was an old mining town. So the way I feel about the changes, I think I like changes in the sense that when changes are positive making a community better I like it. I would love very much for Nevada City to stay like this. So if it's possible to keep it the way it is now and not to make it much more trafficky or populated that would be great. But I like it the way it is right now.;Interviewer: You mentioned the area and the demographics. Have those changed at all?;Maria: Yes, the demographics change. I think one of the reasons that it changed, it was because you know during the market crash in 2008...;Interviewer: Right.;Maria:...a lot of the houses became available. A lot of houses became available because they were foreclosure. So that meant that low income and middle families were able to buy houses around here because the houses were much less expensive than they were before. From that point on, the demographics change because before 2008, what I saw, it was more people who, older people who had retired from other places, much bigger cities then they came here. So on the market crash, when housing became more affordable, middle-class families with children came here. So now there's a lot more families than just older couples.;Interviewer: Oh okay, cool, that's interesting. Kinda changing gears here. What are some things that you used to do in Nevada City and in the area?;Maria: Well, some things that I used to do was going on the trails for walks. Since we have a lot of forests and we have also the Yuba River, you're now easily able to go for a walk and enjoy nature. I used to do that. I've been doing that since 20 years ago and I'm still able to do that. And that's something that I enjoy. And other than that, you know, just working and doing the same routine that I do every day. So I like the same but what I enjoy the most is just going for walks on one of the trails here in Nevada City. We have many trails, [inaudible 00:08:07] Trail. That's something also very noticeable here in Nevada City, that you see a lot of people working and enjoying nature because we have, like, maybe eight or nine trails to go for a walk, or biking also.;Interviewer: Okay, that's all. What are some things that you do here now?;Maria: That I see now?;Interviewer: Yeah, or that you enjoyed to do. I know that Nevada City has a lot of local traditions. Having grown up here I know that personally...;Maria: Yeah, all the things that I do now that I still enjoy, somebodys had an idea of selling fresh vegetables in town. And it's call, I don't remember what it's call. But anyway, every Saturday, a lot of the people who grow their own vegetable they go on this specific street that is near Broad Street. And Broad Street is the main street in town and they sell all the vegetables. And all those vegetables are organic. So I enjoy going every Saturday when I can and buy vegetables. That's the other thing that I enjoy doing.;Interviewer: Oh, okay, great. Well, those are all the questions that I have for you regarding Nevada City. Is there anything else you'd like to add about it or you'd like to talk about?;Maria: One thing that I would like to add is that it is important for me to maintain the forest because that's one of the things that makes this place so beautiful.;Interviewer: Right.;Maria: And last year, probably last year, when we had the drought we had a difficult time with the forest population because there was a bark beetle... We had like an epidemic bark beetle attacking all the trees. And it was sad to see that. But luckily, like I say, when I work on the trails now I can see that it's getting better because it's been raining a lot. And I just hope that we'll continue caring and gardening all the forest that we have around here.;Interviewer: Great, awesome. Well, thank you so much for taking the time to talk to me. And yeah, thank you so much for sharing your wisdom on Nevada City.;Maria: Thank you so much for giving me time to talk about this beautiful place. Thank you so much.;Interviewer: All right, take care.;Maria: You too, bye.;Interviewer: Bye.</t>
  </si>
  <si>
    <t>Menlo Park California-QHL8ANmfrRs.txt</t>
  </si>
  <si>
    <t>PT4M47S</t>
  </si>
  <si>
    <t>George always has enjoyed a good amount of hiking. There’s a plethora of trails to hike. In the last couple of years, there’s been a significant effort to maintain the forests, but most recently the drought has been difficult on the forest population. There was a bark beetle epidemic in the surrounding tree population that killed lots of trees. In addition, the dryness has led to more dead trees and sparser tree populations. These problems have not hampered George’s hiking, but they’ve impacted his experience.;George enjoys several of the local traditions such as the Victorian Christmas street faire and the Summer Nights street faire. The parades like Mardi Gras, Fourth of July Parade, and the Constitution Day Parade are also fun events that George enjoys. George enjoys biking for exercise and he’s always attending the annual Nevada City Bicycle tour. Lance Armstrong came through a couple of years ago.</t>
  </si>
  <si>
    <t>Michael Wilson Land Talk-UYF2BBTb-aQ.txt</t>
  </si>
  <si>
    <t>Ms.Maye interview-z0XZjhsPiQU.txt</t>
  </si>
  <si>
    <t>My land Talk interview-fBhzTdSP2W4.txt</t>
  </si>
  <si>
    <t>https://landtalk.stanford.edu/conversations/potomac-md/</t>
  </si>
  <si>
    <t>My Movie-3cWke8zW8lQ.txt</t>
  </si>
  <si>
    <t>My Movie-gCucz9VPtxw.txt</t>
  </si>
  <si>
    <t>Mount Molloy, Queensland, Australia</t>
  </si>
  <si>
    <t>vgaLkX4zWpk</t>
  </si>
  <si>
    <t>My Movie-IgS7bYZwASI.txt</t>
  </si>
  <si>
    <t>PT11M35S</t>
  </si>
  <si>
    <t>My Movie-II_RaTDk7Ls.txt</t>
  </si>
  <si>
    <t>The observer made the following observations about the area when she moved to Potomac 22 years ago: It had a lot of manicured, 2-acre lots, and everything was spaced very evenly. It was very green, had lots of trees, and had some wildlife, including foxes, deer, squirrels, and frogs when it rains. What drew her to the area is that although it is suburban, it feels somewhat country-like as well, and it has a large national park (Great Falls Park) where people can hike and engage with nature. She also really appreciated the fact that people ride horses around the neighborhood, even though she is not a big horseback rider herself.</t>
  </si>
  <si>
    <t>The observer explained that, for the most part, the area hasn't changed much since she has lived there. There are historical protections on many of the buildings (and of course the national park), so it has not expanded or developed as much as other areas nearby. She has noticed, however, that people ride horses in the neighborhood less and that there is a slightly faster pace of life among the residents. She believes that the deer population has increased considerably, and that this may be the result of them being pushed out of the areas a bit farther north along the Potomac River due to new constructions. The final change she noted is that she now sees many more people taking advantage of the national park that she can access through her backyard to do water sports, including kayaking and canoeing.</t>
  </si>
  <si>
    <t>When she moved to the area, the observer spent a lot of time outside hiking and running, especially during the warmer months. She was originally drawn to the area because she loved spending time close to nature in Potomac.</t>
  </si>
  <si>
    <t>The observer continues to hike and run in the area, and now also spends a lot of time swimming outside and walking her dog. She is the mother of six kids, and she is glad that her children grew up in an area where they could spend a lot of time playing outside.</t>
  </si>
  <si>
    <t>This image shows Great Falls Park, a place where the observer often hikes and runs, around the time she moved to the area.</t>
  </si>
  <si>
    <t>https://www.youtube.com/embed/H-Cm8ped1JE</t>
  </si>
  <si>
    <t>My Movie-szvtM9wtdJc.txt</t>
  </si>
  <si>
    <t>My Movie-zC3746JF_iQ.txt</t>
  </si>
  <si>
    <t>Palo Alto, California, USA</t>
  </si>
  <si>
    <t>wAuHWPlkfIY</t>
  </si>
  <si>
    <t>PT13M5S</t>
  </si>
  <si>
    <t>New Project  Made with Clipchamp 1-pfSHN4VnTfw.txt</t>
  </si>
  <si>
    <t>In this video, the observer, Coleen Wilson, describes Potomac, Maryland, the area she has resided in for over 20 years with her husband and children. She describes the weather, the topography, and the activities that she and others do in the area, and she discusses how these measures have changed over time. The interviewer, Megan Wilson, is her daughter and grew up in Potomac, Maryland.</t>
  </si>
  <si>
    <t>Megan Wilson</t>
  </si>
  <si>
    <t>Coleen Wilson</t>
  </si>
  <si>
    <t>New Project  Made with Clipchamp-jzrKZa3FyFc.txt</t>
  </si>
  <si>
    <t>Interviewer: Right. So I'm gonna ask you the questions about like Potomac and then how it's changed over the years. You can answer for like the backyard or kind of like the area that you hang out in Potomac, like Great Falls Park. Just trying to get a sense of the area. Okay, cool. So can you tell me how the place, like how Potomac looked when you move to Potomac or like just describe what the outside was like?;Coleen: It's pretty manicured two-acre lots, you know, everything is spaced evenly. I would say very green, lots of big trees, some wildlife, fox, squirrels, deer, you hear a lot of frogs when it rains. So it feels suburban but because we're back into the national park there, you know, feels like kind of country-like as well.;Interviewer: And what's the weather like?;Coleen: Well, it's four pretty distinct seasons. The winter is relatively mild with, you know, typically one or two big snowstorms that shut everything down. The spring is wet, very lush with a lot of flowering trees. The summer is very, very hot and humid, and the fall is nice and teds to be pretty extended into November, even early December.;Interviewer: Okay, cool. And then, how do you think Potomac has changed over the years since you've been there? And like you gave me an answer for Great Falls Park, or just like anywhere in, like close area that you spend time in?;Coleen: Well, there are a lot of restrictions on the buildings, so the number of homes and the density has stayed the same for humans. There are a lot more deer. It seems that they're being displaced maybe from building going on like further up the river. But I would say, generally speaking, not a lot of change. I mean, for the most part things are, you know, with the exception of like some very dry summers where things get brown or some really, really snowy winters, things are pretty consistent with the exception of the deer population.;Interviewer: And then have you seen any changes like down at the canal or at Great Falls Park, like when you go hiking or walking and stuff there?;Coleen: Just a lot of people use it and a lot more kayakers there. So it seems to be more water sports on the Potomac River. The canal has definitely gone through a period where it's dried up, and I'm not quite sure if that's something inherently with the way the canal works or just kind of the result of maybe lower water over the cause of many years.;Interviewer: Oh, yeah, that makes sense. And then, so can you talk a little bit about like what you used to do in Potomac versus what you do now? And like if there have been any changes when you first moved, like what things you would do outdoors in area versus now? And if there weren't any changes just like what you do outside, like interact with the outdoors, I guess?;Coleen: We mostly walk, run, swim, hike, you know, those are the things that I do now probably have not changed too much. We didn't used to have a pool so I didn't used to swim, but now we have a pool so I swim. I don't horseback ride but I see people used to horseback ride more commonly through some trails in the neighborhood, and there's much less of that. I think there might just be one or two who's left where they actually hear horses in the property, whereas I would say in the past that was much more common.;Interviewer: Oh, thanks. Okay, cool. Cool. And then anything else do you wanna say about the area? You confess with no objections.;Coleen: I feel like it's very pretty, very green, very lush, pretty calm, pretty quiet.;Interviewer: Okay, that's good. Awesome. I will end the video for the interview.</t>
  </si>
  <si>
    <t>When she moved to the area, the observer spent a lot of time outside hiking and running, especially during the warmer months. She was originally drawn to the area because she loved spending time close to nature in Potomac.;The observer continues to hike and run in the area, and now also spends a lot of time swimming outside and walking her dog. She is the mother of six kids, and she is glad that her children grew up in an area where they could spend a lot of time playing outside.</t>
  </si>
  <si>
    <t>North Hills Land Talk-mIAKRwEm0WI.txt</t>
  </si>
  <si>
    <t>NYC - No Fur Hat-x05EQWUVR8w.txt</t>
  </si>
  <si>
    <t>Rapid City, South Dakota, USA</t>
  </si>
  <si>
    <t>5W_kfr7NUnE</t>
  </si>
  <si>
    <t>https://landtalk.stanford.edu/conversations/red-hills-jamaica/</t>
  </si>
  <si>
    <t>Old Laguna Hills CA vs Today-nq2h-qejF50.txt</t>
  </si>
  <si>
    <t>PT2M20S</t>
  </si>
  <si>
    <t>Omaha Nebraska Change-rvBeTDHW0k4.txt</t>
  </si>
  <si>
    <t>Karen described the 1980s Red Hills as very dry with a lot of red dirt and raw limestone jutting out along the mountain side. It was a place filled with lots of brown and red spaces. There were not a whole lot of housing developments and the houses that were present were smaller. The grounds were rampant with scorpions and "40 legs" that would come out of cracked rocks, and trees were very abundant - especially fruit trees.</t>
  </si>
  <si>
    <t>According to Karen, Red Hills has seen much change in the past 40 years. There are no more of the aforementioned creatures (at least not that she has seen). The limestone that once protruded from the mountain is no longer visible - it has been covered by housing developments. The modern houses are huge in comparison to those built previously and the new houses tend not to have traditional awnings lining the verandahs (probably due to hurricane patterns). There is much less open land due to the amount of new homes being built and much less green space (although the remaining green spaces are very green). The red colour from the red dirt that gave the place its name is also less abundant. Finally, the view from Karen’s verandah has changed - the amount of cars visible has more than doubled and traffic conditions have worsened due to the lack of road improvements.</t>
  </si>
  <si>
    <t>Activities that Karen used to do in Red Hills ranged from playing with the water hose to killing slugs that threatened her grandmother’s prized garden. She would go around at night with her grandmother and spear the slugs they found leaching on the plants they had taken the time to care for. She also recalled picking cherries from the trees outside and making cherry juice and sorbet with what she had reaped for the day.</t>
  </si>
  <si>
    <t>Nowadays, Karen frequents Red Hills with her family to visit her father on weekdays or weekends for Sunday lunch. She describes the temperature as too hot to do anything outside. She also mentions that the gardens outside are not as majestic as they used to be, but she can still watch flowers open overnight on the huge cactus that sits outside the balcony window. She sometimes sits on the verandah at night and admires the city lights below and the potted plants her father grows.</t>
  </si>
  <si>
    <t>Red Hills 1978</t>
  </si>
  <si>
    <t>https://www.youtube.com/embed/S9nNV0PDXAA?rel=0</t>
  </si>
  <si>
    <t>Paduano   Land Talk-G9Urt3vRKfw.txt</t>
  </si>
  <si>
    <t>Phoenix Arizona - Then vs. Now-asH4t1i12_s.txt</t>
  </si>
  <si>
    <t>Roble Field, Stanford University, Palo Alto, California, USA</t>
  </si>
  <si>
    <t>ObaBpAztGzY</t>
  </si>
  <si>
    <t>PT4M33S</t>
  </si>
  <si>
    <t>Ponto MN land talk-1KZfYjwOOto.txt</t>
  </si>
  <si>
    <t>Poway California USA-Kq_XOKli_rI.txt</t>
  </si>
  <si>
    <t>Karen Donaldson, a long time resident of Red Hills, Jamaica, describes her experience growing up in Red Hills. From the disappearance of species to new construction along the mountainside, she has seen much change which she also makes mention of in the video.</t>
  </si>
  <si>
    <t>Ana Katrina Donaldson</t>
  </si>
  <si>
    <t>Karen Donaldson</t>
  </si>
  <si>
    <t>Interviewer: Okay. So, thank you so much for agreeing to interview with me. Before we start, could you just tell me your name and maybe where you're from?;Karen: Okay. My name is Karen Donaldson and I was born in Belize, but now live in Jamaica.;Interviewer: Okay. And how long have you been living there?;Karen: Definitely over 40 years.;Interviewer: Over 40 years. Okay. Very cool. Well, today I'm just gonna ask you a few questions about maybe a place that you know very well there and a bit about how it's changed. Can you think of a place that made it special to you or that you know, let's say better than another place in Jamaica?;Karen: Well, I would probably have to say the house that I spent a lot of my early years growing up, my father's house in Red Hills...;Interviewer: Red Hills.;Karen:...up in the hills of Kingston, Jamaica.;Interviewer: Okay. Very cool. And can you describe for me how the place looked before and maybe 20 years ago?;Karen: Twenty-years ago. Well, one thing that stands out to my memory is, we were on the cliff on the mountainside overlooking the city and there were a lot of very visible dry limestone rocks all along the mountainside, with big cracks and crevices. And I remember always scorpions would emerge from these cracks, and 40 legs, and those sort of dangerous creatures. So, we would capture them, and put them in jars, and collect them. I remember also we were always surrounded by large expanses of fields usually quite brown, dry. The whole houses..not a lot of housing development at the time and the houses that were around us were quite small, like our homes, not very big. There were a lot of trees, lots of fruit trees, you know, mangoes, genips, cherries. We used to pick those and do all sorts of things with the fruit. And there was also an incredible view of the city of Kingston from our long veranda. And we would watch the cars go by from there.;Interviewer: Well, very cool. Sounds like a nice place to grow up. All right. Could you tell me maybe a bit about how the place has changed? What it looks like now.;Karen: Twenty-years later?;Interviewer: Yeah, or even...;Karen: No more scorpions. I haven't seen scorpions for over 20 years in Jamaica, where those jugged limestone rocks are no longer visible, whether from construction, and building up, and being covered over with grass nowadays. When I look around, when I'm at that house, the houses around now are huge. I mean, they dwarf our house now. The style of building has changed. Not just huge, but much more modern style buildings, less concrete, and more sort of wooden accents in the houses. Much less land and open spaces of course, because of all the construction sites, much less fruit trees. The view of the city too from veranda is very different. We used to observe the cars going by and now so many more cars. I mean, there's a terrible problem of congestion of cars because of course the roads have not been developed to meet the influx of cars that have come into Jamaica. So, the roads are at least three times as many cars with no improvement of the roads.;Much less red dirt too. It used to be...that's why it was called Red Hills or Red Dirt from the back side. Maybe we don't see it as much anymore because of all the construction, and the covering over, and the manmade changes.;Interviewer: Wow. Okay. Very cool.;Karen: And hot weather.;Interviewer: Pardon.;Karen: I feel like it's a lot hotter now.;Interviewer: A lot hotter. Okay. Well, much like a lot of other places in the world, I'd presume.;Karen: [Inaudible 00:04:45].;Interviewer: Another question, what are some of the things that you used to do here?;Karen: Well, I have great memories of when my little nephews would come over us as toddlers and we would play with the water hose with them outside, shower them outdoors. Of course, now you can't do that sort of thing because we have water restrictions. When the place was rampant with fruit trees, we would go outside and eat these. Eat the mangoes and, you know, the juice running down your arms, and we don't do that anymore. Not even the little children are up because it just feels like it's so hot, you know. We don't spend as much time outdoors anymore. I suppose in the past, the gardens of the house were very well-kept by my grandmother. Have memories of going out at nights to spear the slugs that would come out with at those gardens, maybe it was because it was cooler in the afternoon. She would go out then. So, she would spear the slugs to protect her plants. Not much of that garden left now. And certainly because of the fruit trees, we used to make cherry juice and cherry sorbet, and pick and eat the genips, but those trees are not around anymore.;Interviewer: Okay. And maybe if you could describe for me what some of the things that you do here and now are...;Karen: Nowadays, well, my father is there and we go and visit with him. Very different sort of visits now since it's indoors. And we still go and sit on the veranda and, you know, look out at the city of Kingston, especially at night when it appears to be so calm and peaceful. I find that the city is a lot noisier nowadays. Maybe culture of the people has changed or maybe I'm older. It seems much noisier, more indisciplined, a lot of blaring music, and things come up from the city. It used to be much more peaceful. Of course, the gardens are less beautiful as I said, not as manicured. Well, there's even a little-potted ganja plant on my dad's veranda now, which couldn't have happened. I mean, only recently that became legal to have a small amount of ganja there. Of course, this is just for decoration. Yes, we go just to have Sunday lunch with him and spend a little time.;Interviewer: Wow. Well, this was lovely. Thank you so much for allowing me to interview you. It's Karen Donaldson of Jamaica, and I look forward to maybe hearing from you in the future. Thank you.;Karen: Thank...</t>
  </si>
  <si>
    <t>Punalu_u Black Sand Beach Land Talk-L0SRnEw1MMQ.txt</t>
  </si>
  <si>
    <t>Activities that Karen used to do in Red Hills ranged from playing with the water hose to killing slugs that threatened her grandmother’s prized garden. She would go around at night with her grandmother and spear the slugs they found leaching on the plants they had taken the time to care for. She also recalled picking cherries from the trees outside and making cherry juice and sorbet with what she had reaped for the day.;Nowadays, Karen frequents Red Hills with her family to visit her father on weekdays or weekends for Sunday lunch. She describes the temperature as too hot to do anything outside. She also mentions that the gardens outside are not as majestic as they used to be, but she can still watch flowers open overnight on the huge cactus that sits outside the balcony window. She sometimes sits on the verandah at night and admires the city lights below and the potted plants her father grows.</t>
  </si>
  <si>
    <t>Raya Land Talk 2019-O2xzNlwrDbo.txt</t>
  </si>
  <si>
    <t>San Clemente, California, USA</t>
  </si>
  <si>
    <t>h-VgNswSsg0</t>
  </si>
  <si>
    <t>PT52S</t>
  </si>
  <si>
    <t>Rehoboth Beach-cnA743XH3b4.txt</t>
  </si>
  <si>
    <t>https://landtalk.stanford.edu/conversations/rehoboth-beach-delaware/</t>
  </si>
  <si>
    <t>Sebewaing Michigan Ecology Land Talk-K27QgoT5Ynk.txt</t>
  </si>
  <si>
    <t>Stanford Land Talk-uDghZvV9R40.txt</t>
  </si>
  <si>
    <t>Stanford Landtalk - Dallas Area Home-G451aYU6r8w.txt</t>
  </si>
  <si>
    <t>The environment has changed-x9JGeo0juc8.txt</t>
  </si>
  <si>
    <t>https://www.cityofrehoboth.com</t>
  </si>
  <si>
    <t>Southwest Houston, Texas, USA</t>
  </si>
  <si>
    <t>yTclz0u-P1w</t>
  </si>
  <si>
    <t>PT3M17S</t>
  </si>
  <si>
    <t>TOP 15 THINGS TO DO IN MEMPHIS TENNESSEE _ Travel Guide-s74kDakijy4.txt</t>
  </si>
  <si>
    <t>trim 5E2DA1B2 2332 41B3 86A3 1EB163B1F529-nfQtkJLTI-I.txt</t>
  </si>
  <si>
    <t>Rehoboth Beach used to be sparsely populated, with waterways and undeveloped regions of land fit for outdoor activities. It was a beach town surrounded by marshes and open land.</t>
  </si>
  <si>
    <t>Rehoboth Beach has developed drastically, and the area around the seaside town has filled with strip malls and open roads. New infrastructure has made it easier to travel to Rehoboth Beach, and the number of people living in the region has increased.</t>
  </si>
  <si>
    <t>trim 61EB5762 081A 43BB 9BF5 34E6877FF94B-e1GzvVXoZbk.txt</t>
  </si>
  <si>
    <t>In the past, clamming, fishing, crabbing, and boating on the ocean and surrounding waterways was common. There was also a boardwalk with games, mini-golf, and other activities at Rehoboth Beach.</t>
  </si>
  <si>
    <t>Water activities in this region are less common and sometimes not possible when sewage levels in the waterway are too high. Going to the boardwalk, as well as shopping in the strip mall outlets surrounding Rehoboth Beach, is now more common.</t>
  </si>
  <si>
    <t>Rehoboth Beach Boardwalk around 1970 (Courtesy Delaware Public Archives).</t>
  </si>
  <si>
    <t>https://www.youtube.com/embed/cnA743XH3b4</t>
  </si>
  <si>
    <t>Aiea, Oahu, Hawaii, USA</t>
  </si>
  <si>
    <t>16mFN4LHqGs</t>
  </si>
  <si>
    <t>trim 361E33D6 45FB 4419 9B8E B79EAC6FB81F-I0t8vqHFZ-0.txt</t>
  </si>
  <si>
    <t>PT13M52S</t>
  </si>
  <si>
    <t>trim 4173BE73 E0F8 415B 8612 8EB76B6F0D8C-KHoOJcw4p7Q.txt</t>
  </si>
  <si>
    <t>trim CD69B8FF B08A 46D7 B1F5 82E6F38AB935-gA76bA6U2Y4.txt</t>
  </si>
  <si>
    <t>Rehoboth Beach used to be a quaint town accessible only by small highways. Over the past few decades, the area around Rehoboth Beach has developed rapidly – new airports and 5-lane freeways have replaced old highways, and strip malls have overtaken swaths of open land. While Rehoboth Beach remains an iconic tourist destination, it has become much more developed and populated.</t>
  </si>
  <si>
    <t>Max Drach</t>
  </si>
  <si>
    <t>Bob Drach</t>
  </si>
  <si>
    <t>Interviewer: How did this place, how did Rehoboth Beach look 20 years ago?;Bob: 20 years ago, Rehoboth Beach was a relatively small seaside community, what was great about Rehoboth Beach was like a residential town that was pushed up against the edge of the ocean. You'd go and you'd sit on the porch...you'd rent houses and you'd sit on the porch, you'd talk to your neighbors, and then in the morning, you get up and walk a couple blocks to the beach, hang out of the beach and in the evening, come off the beach and be in a kind of a nice residential neighborhood. And so it kind of had a small town feel and felt like you were, away from the hustle and bustle of the world. That was 20 years ago.;Interviewer: How has it changed?;Bob: So we've been going to Rehoboth Beach every summer for the 20 years. Actually, my extended family's been going there for 80 years. Of course I grew up hearing the stories of the rowboat that was named the happy dragon that they took out on the bay. And the five-hour drive to get Rehoboth Beach. But now Rehoboth Beach is a two-hour drive on superhighways from Philadelphia airport. The trick is when you hit Rehoboth Beach now or you get within about five miles of what used to be this quaint little town you get slammed into this stop and go traffic on a road that's eight lanes across, it's full of retail on both sides it's really, kind of, a nightmare of overdeveloped, overhyped, over-messed urban sprawl for five miles between where the highway ends and where the little town begins. But eventually, you fight your way through that, and you get to this little town, it still has its original charm. The zoning, whatever they have done within cities, within the limits of the original town has kind of preserved that otherworldly character, the town which still makes it a great visit. Did I answer your question?;Interviewer: Yes. Thank you very much. I have two more questions. Some of it you've gone into previously, but we can elaborate more here. So question number three is, what are some of the things you used to do here 20 years ago?;Bob: So 20 years ago, we spent a lot of time in the day playing in the surf. And we'd usually take a couple days during the week and do water activities. We'd go out clamming one day we go out fishing, flounder fishing another day. In fact, 20 years ago I even had a chance to be in a rowboat. My dad rented a rowboat, went out on the bay in a rowboat and we must of got sunburned and didn't catch any fish but had a grand old time with that. That was 20 years ago, a lot of that has changed. Occasionally we'll go out and we'll get clams but we always have to read the advisories about whether there's too much sewage in the bay and we can eat the clams or not eat the clams or eat them at our own risk. I think the liability of letting people off the street rent rowboats and go out in this uncertain current and tide and maybe get swept into the ocean was too much for the environment and also legal environment these days, so nobody does that, you can't do that anymore. But you still can spend a day on the beach and they reserved a lot of the character of the original harbor and you can have kind of a family good time playing arcade games and the little kids, we're watching the grandkids now going on rides in the arcade. Am I answering your question again?;Interviewer: Yes, that's good. The last question was some, what are some of the things that you do here now? And you've started going into that a bit. Could you elaborate?;Bob: Okay, yes I started talking about some of the things we used to do that we can continue to do, but because some of the old activities are gone, let me tell you about the new activities. One of the activities we've done several times in the last few years is we've rented, we've taken out a charter boat and we'll have 10, 15 people from the extended family get on the charter boat that will carry us out the middle of Delaware Bay where we drop the lines in and try to catch fish. Now I remember growing up, we used to catch big fish. Big flounders, blue fish. Now we take this boat out, way out into the middle of the bay. And we catch a punch little tiny croakers, which tells me that something's changed a bit over the years in terms of what the sea gives back to us.;Another thing we do now, which we used to do, but take more relish, we got more gusto is we do a family crab beach and one day we'll order a bushel of crabs and put newspaper on the table and get everyone around the table and spend hours cracking crabs open and just sharing a good time there. So those are some of the activities in addition to the beach and the boardwalk that we do.;Interviewer: Thank you very much for your time.;Bob: Well, it's been a pleasure reminiscing with you and sharing some of these beautiful memories.;Interviewer: All right. Thank you. Goodbye.</t>
  </si>
  <si>
    <t>In the past, clamming, fishing, crabbing, and boating on the ocean and surrounding waterways was common. There was also a boardwalk with games, mini-golf, and other activities at Rehoboth Beach.;Water activities in this region are less common and sometimes not possible when sewage levels in the waterway are too high. Going to the boardwalk, as well as shopping in the strip mall outlets surrounding Rehoboth Beach, is now more common.</t>
  </si>
  <si>
    <t>zoom 0-uripre5LhLc.txt</t>
  </si>
  <si>
    <t>Bachman Lake, Dallas, Texas, USA</t>
  </si>
  <si>
    <t>3fQLkbcaeoU</t>
  </si>
  <si>
    <t>PT2M19S</t>
  </si>
  <si>
    <t>https://landtalk.stanford.edu/conversations/rosemead-ca-version-2/</t>
  </si>
  <si>
    <t>Batiquitos Lagoon, Carlsbad, California, USA</t>
  </si>
  <si>
    <t>VrMt8DqM5_A</t>
  </si>
  <si>
    <t>PT3M54S</t>
  </si>
  <si>
    <t>http://www.cityofrosemead.org/index.aspx?page=46</t>
  </si>
  <si>
    <t>Camp Muir, Mt. Rainier National Park, Washington, USA</t>
  </si>
  <si>
    <t>lP6XbwW85oM</t>
  </si>
  <si>
    <t>My mom explains that she was uncomfortable in a new environment. She mentioned that she was in a new neighborhood that was about 15 years old at the time. Buildings were dilapidated, and the city wasn't too developed in infrastructure.</t>
  </si>
  <si>
    <t>My mom says improvements occurred all around the city – for example, a street project for new trees and lanes, the local school and park had renovations, and new housing is made around the area as well.</t>
  </si>
  <si>
    <t>My mom stated she hadn't done much since she was unfamiliar with the neighborhood at the time.</t>
  </si>
  <si>
    <t>My mom enjoys taking walks now around the area and talking with neighbors. She also goes to the local park or high school track and field for some outdoor activities.</t>
  </si>
  <si>
    <t>PT2M47S</t>
  </si>
  <si>
    <t>Rosemead Park pre-park enhancement.</t>
  </si>
  <si>
    <t>https://www.youtube.com/embed/4Y7PJM6Fhh0</t>
  </si>
  <si>
    <t>My mom talking about how her neighborhood in Rosemead has evolved in terms of environment, people, infrastructure, and more.</t>
  </si>
  <si>
    <t>Ben Wu</t>
  </si>
  <si>
    <t>Emerald Wu</t>
  </si>
  <si>
    <t>My mom stated she hadn't done much since she was unfamiliar with the neighborhood at the time.;My mom enjoys taking walks now around the area and talking with neighbors. She also goes to the local park or high school track and field for some outdoor activities.</t>
  </si>
  <si>
    <t>Carlisle, Massachusetts, USA</t>
  </si>
  <si>
    <t>fCKESrqilc4</t>
  </si>
  <si>
    <t>PT8M</t>
  </si>
  <si>
    <t>https://landtalk.stanford.edu/conversations/san-luis-rio-colorado-sonora-mexico/</t>
  </si>
  <si>
    <t>Central Park, New York, USA</t>
  </si>
  <si>
    <t>939K1AqMZyg</t>
  </si>
  <si>
    <t>My parents built the house in 1965 after buying the property which was a desertlike area, with no construction done previously on it. I was two years old when I first moved in, around 1966. My parents contracted an engineer to design the house, and they began to plan the structure of the place my family would live in. There was also another empty lot next to the house, which my family did not own until later years. That empty lot eventually became our backyard, but it was just a yard of dirt for many years. There were no trees at this point in time, but eventually palm trees would arise in our front yard after being planted, and another large tree was planted in the interior, towards the side of our property. There was no running water either in this area at this point in time, but my grandpa installed a water system eventually.</t>
  </si>
  <si>
    <t>After my family and I moved in, houses began to be built around ours. A neighborhood was being developed, and our surroundings were becoming urbanized. The population of the city began to grow over time. The city is bordered with San Luis, Arizona, so many people began to move to this city to find jobs in Arizona that were close to the border. As I stated before, trees began to be planted around us, including in our own area. 2 large palm trees were planted in a line in front of our house, as well as a large tree and eventually a small tree inside our gates. With the increased vegetation, the climate eventually became better, and the weather became cooler with all the new plants and water in the area.</t>
  </si>
  <si>
    <t>The area was very calm when I lived here, and my brothers and I went to school around here. We had a dog, and took good care of it while we lived here as well. The area was very safe, so children were able to play outside without having to worry about any danger, and the community was very tight-knit. I went swimming sometimes because the weather is pretty hot here, so it was convenient. The Colorado River also passes through here which is notable.</t>
  </si>
  <si>
    <t>I currently don’t live there anymore, but I lived there for approximately 30 years. I commuted to work from this house, and I kept doing so until I met your father and moved to the United States in 1997. My parents, and your grandparents, still live there to this day. They continue to maintain the well-being of the property by irrigating all the plants around the property. My grandparents keep another dog in the empty lot they eventually bought, and they had many chickens to supply eggs, and parakeets and canaries as pets. The commercial activity has increased since we lived there since we are on the international border, as well as bordering Baja California.</t>
  </si>
  <si>
    <t>Image of a market nearby my mom's old house, taken around 1960 or before (mexicoenfotos.com)</t>
  </si>
  <si>
    <t>https://www.youtube.com/embed/cLbshk09HPw</t>
  </si>
  <si>
    <t>Crans-près-Céligny, Vaud, Switzerland</t>
  </si>
  <si>
    <t>g1GvinB5PgI</t>
  </si>
  <si>
    <t>PT3M46S</t>
  </si>
  <si>
    <t>I am interviewing my mother regarding her time spent in her old house in Mexico. She gives general descriptions about the place, from the time she moved in until present day, even though she does not live there anymore.</t>
  </si>
  <si>
    <t>Isaac Cortes</t>
  </si>
  <si>
    <t>Florina Cortes</t>
  </si>
  <si>
    <t>Interviewer: My name is Isaac Cortes and I'll be interviewing my mom, Forinya [SP] Cortes, today about where she lived for about 30 years in San Luis RÃ­o Colorado, Mexico which is in the state of Sonora. So, to start off, how did this place look before?;Forinya: Okay. My parents built this house in 1965 after buying the property which was a desert-like area with no construction done previously on it. I was two years old when I first move in around 1966. My parents contracted an engineer to design the house, and they began to plan the structure of the place my family would live in. There were, I'm sorry, there was also another empty lot next to the house which my family did not own until later years. That empty lot eventually became our back yard but it was just a yard of dirt for many years. There were no trees at this point in time but, eventually, palm trees would arise in our front yard after being planted. And, another large tree was planted in the interior towards the side of our property. There was no running water either in this area at this point in time but my dad installed a water system eventually.;Interviewer: All right. Next question. How has this place changed?;Forinya: After my family and I moved in, houses began to be built around ours. A neighborhood was being developed and our surroundings were becoming urbanized.;Interviewer: Urbanized.;Forinya: Urbanized. The population of the city began to grow over time. The city is border with San Luis, Arizona so many people began to move to this city to find jobs in Arizona that were close to the border. As I state before, trees began to be plant around us including in our own area. Two large palm trees were planted in a line in front of our house as well as large tree and eventually a small tree inside our gate. With increase vegetation, the climate eventually become better and the weather become cooler with all the new plants and water in the area.;Interviewer: All right. Next question. What are some of the things you used to do here in this place?;Forinya: The area was very calm when I live here as a child. And, my brothers and I went to school around here. We had a dog and took good care of it while we live here as well. The area was very safe so children were able to play outside without having to worry about any danger and the community was very tight-knit. I went swimming sometimes because the weather is pretty hot here so it was convenient. The Colorado River also passes through here which is notable.;Interviewer: All right. Last question. What are some other things you do here now?;Forinya: I currently don't live there anymore but I live there for approximately 30 years. I commuted to work from this house and I kept doing so until I met my husband and moved to the United States in 1997. My parents and your...;Interviewer: Which are my grandparents.;Forinya: And your grandparents still live there to this day. They continue to maintain the well-being of the property by irrigating all the plants around the property. My parents keep another dog in the empty lot they eventually bought and they have many chickens to supply eggs, and parakeet, and canaries as pets. The commercial activity has increased since we live there since we are on the international border as well as bordering with Baja California, Mexico.;Interviewer: All right. Thank you.</t>
  </si>
  <si>
    <t>The area was very calm when I lived here, and my brothers and I went to school around here. We had a dog, and took good care of it while we lived here as well. The area was very safe, so children were able to play outside without having to worry about any danger, and the community was very tight-knit. I went swimming sometimes because the weather is pretty hot here, so it was convenient. The Colorado River also passes through here which is notable.;I currently don’t live there anymore, but I lived there for approximately 30 years. I commuted to work from this house, and I kept doing so until I met your father and moved to the United States in 1997. My parents, and your grandparents, still live there to this day. They continue to maintain the well-being of the property by irrigating all the plants around the property. My grandparents keep another dog in the empty lot they eventually bought, and they had many chickens to supply eggs, and parakeets and canaries as pets. The commercial activity has increased since we lived there since we are on the international border, as well as bordering Baja California.</t>
  </si>
  <si>
    <t>Delaware, Ohio, USA</t>
  </si>
  <si>
    <t>swuoqLAMlNM</t>
  </si>
  <si>
    <t>PT4M10S</t>
  </si>
  <si>
    <t>https://landtalk.stanford.edu/conversations/sand-hill-road-menlo-park/</t>
  </si>
  <si>
    <t>Grange Canal, Geneva, Switzerland</t>
  </si>
  <si>
    <t>h6yVSW6mxxo</t>
  </si>
  <si>
    <t>PT4M12S</t>
  </si>
  <si>
    <t>https://www.menlopark.org/</t>
  </si>
  <si>
    <t>Guam</t>
  </si>
  <si>
    <t>My mother describes Sand Hill Road as a largely undeveloped and open expanse, with only the Stanford Linear Accelerator Center in the whole area. She remembers that there was very little traffic and virtually no people in the untouched land. She recalls some trees and perhaps some people who on occasion would bring their horses.</t>
  </si>
  <si>
    <t>KRWadbSSu6o</t>
  </si>
  <si>
    <t>My mother describes Sand Hill Road today as a very developed, even booming enclave of industry and technology where buildings, offices, hotels, and – of course – traffic have become quite prominent.</t>
  </si>
  <si>
    <t>My mother used to drive through the barren Sand Hill Road to go to SLAC (where her father worked) or for travel otherwise. She did not spend much time in the fields for recreation and sport – and she mentions that very few, if any would do this.</t>
  </si>
  <si>
    <t>Today my mother finds herself on Sand Hill Road for work meetings, for dinner, or stuck in the busy traffic that has come to define it.</t>
  </si>
  <si>
    <t>This is an image of the Stanford Linear Accelerator from the 1980s, which my mother mentions frequenting as a child.</t>
  </si>
  <si>
    <t>PT3M21S</t>
  </si>
  <si>
    <t>https://www.youtube.com/embed/G9Urt3vRKfw</t>
  </si>
  <si>
    <t>Hilmar, California, USA</t>
  </si>
  <si>
    <t>nwSbF5_-uAM</t>
  </si>
  <si>
    <t>In the interview, my mother discusses the development of Sand Hill Road in Menlo Park from when she was growing up and attending Stanford in the 1960s and 1970s versus today.</t>
  </si>
  <si>
    <t>Stephen Paduano</t>
  </si>
  <si>
    <t>Ruth Porat</t>
  </si>
  <si>
    <t>Interviewer: This is Stephen Paduano recording the Land Talk Project for Ecology for Everyone and I am here with my mother, Ruth Parette, who is going to tell me about Sand Hill Road then and now. So, mom, for my first question, can you just describe how Sand Hill Road used to look perhaps when you were growing up and a little more recently?;Ruth: So, we lived in Palo Alto and beginning in the early '60s, my father worked at the Stanford Linear Accelerator Center and so we had the opportunity to go up Sand Hill Road to SLAC pretty frequently. We do school field trips when I was in elementary school and then subsequently moved near there and I went to junior high school on Sand Hill Road in Sharon Heights at a school called La Entrada. And, back in...and that started in like 1970 something. You can figure out when. And, back then, there really wasn't much on Sand Hill Road. You had Sharon Heights to the right and then there was a lot of undeveloped land going all the way up Sand Hill Road with SLAC over on the left and there really just wasn't much else there. It was just...;Interviewer: Were there trees, was there grass?;Ruth: There were trees and fields.;Interviewer: Would people play in the fields?;Ruth: I don't remember people playing in the fields. There may have been some horses in the fields but I don't remember anybody playing in the fields. It was just basically unincorporated land that abutted either side of Sand Hill Road.;Interviewer: And was there much traffic or was it...;Ruth: There was very little traffic.;Interviewer:...a really empty space?;Ruth: It was pretty empty space. And, the first time it struck me how much Sand Hill Road changed was probably around 1999, 2000. Because by 1999, 2000, a lot of development started sprouting on either side of Sand Hill Road, office space all the way up and down Sand Hill Road. This was even before the Rosewood Hotel was built. And, so as it...;Interviewer: And what sort of development was this?;Ruth: They were office buildings. A lot of office buildings up and down Sand Hill Road. And, what was the probably the most perceptible even more than how the fields were overbuilt was traffic on Sand Hill Road where all of a sudden it became just a horrible parking lot and it was hard to get up and down Sand Hill Road.;Interviewer: So, back when you were going to school and going on field trips, would you really just drive by, drive through? Would you ever stop and go on the fields or was that not really done with the other recreation spaces?;Ruth: It really wasn't...there wasn't much there. It was just more that it was open...;Interviewer: It was just empty.;Ruth:...undeveloped fields.;Interviewer: And, do you find yourself back on Sand Hill Road ever now?;Ruth: I'm back on Sand Hill Road a lot because I go to the Rosewood for meetings. Sometimes...no, I've gone on Sand Hill Road a lot over the years because my prior employer's office is on Sand Hill Road, 2725 Sand Hill Road. And then I go to the Rosewood a lot which, as I said, didn't exist back then. And, again, what strikes me is just how incredibly developed it's now become. It's hard to get real estate there.;Interviewer: Cool. Thank you.;Ruth: That's it?</t>
  </si>
  <si>
    <t>My mother used to drive through the barren Sand Hill Road to go to SLAC (where her father worked) or for travel otherwise. She did not spend much time in the fields for recreation and sport – and she mentions that very few, if any would do this.;Today my mother finds herself on Sand Hill Road for work meetings, for dinner, or stuck in the busy traffic that has come to define it.</t>
  </si>
  <si>
    <t>https://landtalk.stanford.edu/conversations/santa-barbara-ca/</t>
  </si>
  <si>
    <t>Central Park, Huntington Beach, California, USA</t>
  </si>
  <si>
    <t>edAnhGuRLts</t>
  </si>
  <si>
    <t>The main freeway in Santa Barbara (the 101) was a two lane freeway and had a stop light on it. UCSB was much smaller and looked completely different than it is now. Also, Santa Barbara was much less populated, and finally, much of the businesses were locally owned and run.</t>
  </si>
  <si>
    <t>The place has changed in that it is much more populated, the Santa Barbara airport was completely redone and is much bigger, and traffic has become much worse. Also, many more big corporations have moved into Santa Barbara and the rent and cost of living has gone up.</t>
  </si>
  <si>
    <t>The observer didn't have to worry about traffic and how long it would take to drive places, but does much of the same things.</t>
  </si>
  <si>
    <t>The observer pays attention to traffic and stays out of the car more, also, she does not use the freeway on a Friday or Sunday afternoon. Finally, she does not go downtown as much because it is busy with tourists.</t>
  </si>
  <si>
    <t>Old photo of Santa Barbara harbor and area</t>
  </si>
  <si>
    <t>https://www.youtube.com/embed/AMnW-lzpEaA</t>
  </si>
  <si>
    <t>Jennings Pond, Natick, Massachusetts, USA</t>
  </si>
  <si>
    <t>gotQRJnneaE</t>
  </si>
  <si>
    <t>PT4M21S</t>
  </si>
  <si>
    <t>Luisa Hyatt who has lived in Santa Barbara ever since she enrolled in UCSB, in 1988, describes how Santa Barbara has expanded and become much more populated.</t>
  </si>
  <si>
    <t>Luisa Hyatt</t>
  </si>
  <si>
    <t>Colin Hyatt</t>
  </si>
  <si>
    <t>Interviewer: Go.;Louisa: Hi, my name is Louisa Hayet, I have lived in Santa Barbara since 1988. Went there to go to UCSB and currently still live there. A lot of changes have happened in that town.;Interviewer: How did this place look before?;Louisa: When I first moved there?;Interviewer: Yes.;Louisa: Let's see, the 101 had a stop sign on it, or a stop light on it where you would actually stop. And we had the big historical fig tree right there, and anybody that was crossing from downtown Santa Barbara would have to wait for the train to go by too, so sometimes you were waiting for about seven minutes to get across the freeway with the light. Way less people. UCSB was not as big as a campus. Where there is a lot of housing where, playing fields where Iso-soccer used to be played. Campus looks completely different now. The UCSB downtown Santa Barbara and a lot of vacant businesses down there now. It's not how it used to be walking around with individually, privately, locally-owned businesses with different characters. Now it's corporate or it's an empty building because the rent is so high, it takes forever to get across town because of the traffic. Our two-lane, three-way, two-lane freeways are starting to go to three lanes, or in the midst of construction to get it that way, yes, it's changed a lot.;Interviewer: How has it changed?;Louisa: We have a totally redone airport. Instead of our tiny little Santa Barbara Airport, it's now a very fancy airport. Not as many flights come in and out though, which is interesting. Now it's a big new fancy airport with less flights. What else has changed around there? I kind of think I said it.;Interviewer: What are some of the things you used to do here?;Louisa: Used to do but I don't do anymore. I think I do a lot of things that I always have done. Except I pay attention to traffic a lot more. If I want to go south down to Carpenteria or something, definitely have to pay attention to when the traffic is super bad and definitely don't travel on the freeways on a Sunday or a Friday afternoon. You'll have to go into that now.;Interviewer: What are some of the things you do here now?;Louisa: Do here now. Stay out of the car more. That are different, I don't go downtown as much. Not many locals do go downtown. Downtown is filled with a lot of tourists now.</t>
  </si>
  <si>
    <t>The observer didn't have to worry about traffic and how long it would take to drive places, but does much of the same things.;The observer pays attention to traffic and stays out of the car more, also, she does not use the freeway on a Friday or Sunday afternoon. Finally, she does not go downtown as much because it is busy with tourists.</t>
  </si>
  <si>
    <t>Lake Minnetonka, Minnesota, USA</t>
  </si>
  <si>
    <t>kPsoKc7kD4I</t>
  </si>
  <si>
    <t>https://landtalk.stanford.edu/conversations/seward-park-seattle-wa/</t>
  </si>
  <si>
    <t>PT8M31S</t>
  </si>
  <si>
    <t>My observer described tennis courts where his children used to play. He recalled a tori gift from Japan that used to greet visitors to the park. He mentioned a view from the park that included three notable buildings: the Space Needle, a bank building, and Smith Tower, once the tallest skyscraper west of the Mississippi. He described a formerly ad hoc trail system with game trails and self-blazed trails. He discussed abundant foraging opportunities for berries, mushrooms, etc. including mushroom nature walks where a meadow was included that hosted a matsutake harvest. He reminisced about an active salmon hatchery. He reminded himself of the old growth forest which hosted a nesting pair of bald eagles.</t>
  </si>
  <si>
    <t>My observer described how the tennis courts are temporarily replaced by construction of a buried sewage overflow holding tank. The tori he remembered rotted and had to be taken down, though it is about to be replaced. His favorite view of Seattle from the park now looks more like downtown Manhattan. The trail system is now more rigidly organized with maps and officially sanctioned trails and the side trails are actively discouraged and erased. There are fewer surviving wild edibles available off of the trails. The salmon hatchery has now closed. There are still lots of old growth forest, but much of the older trees along roads and trail have been taken down as a windfall hazard following the death of a motorist (and subsequent lawsuit) due to windfall during a storm. There are more nesting eagles;protected status seems to have increased the population.</t>
  </si>
  <si>
    <t>Walks and hikes on and off the trail system of the park, including side and game trails. On-site foraging.</t>
  </si>
  <si>
    <t>Lanikai Beach, Kailua, Hawaii, USA</t>
  </si>
  <si>
    <t>Still walks and hikes, but mostly limited to the official trail system. Foraging opportunities are much more limited.</t>
  </si>
  <si>
    <t>AvaNCY8X1ws</t>
  </si>
  <si>
    <t>Tori Gift that Used to Greet Visitors</t>
  </si>
  <si>
    <t>https://www.youtube.com/embed/zL9eE_TJNzw</t>
  </si>
  <si>
    <t>I interviewed Stanford Payzer, age 54, about Seward Park in Seattle, Washington which he first encountered in 1977 and still visits frequently today. Stanford has found that the park itself has remained relatively the same in the last thirty years, but that the land around it has developed immensely.</t>
  </si>
  <si>
    <t>Genevieve Payzer</t>
  </si>
  <si>
    <t>Stanford Payzer</t>
  </si>
  <si>
    <t>Walks and hikes on and off the trail system of the park, including side and game trails. On-site foraging.;Still walks and hikes, but mostly limited to the official trail system. Foraging opportunities are much more limited.</t>
  </si>
  <si>
    <t>Lower Parel, Mumbai, India</t>
  </si>
  <si>
    <t>O8eNPh0Vkhc</t>
  </si>
  <si>
    <t>PT4M49S</t>
  </si>
  <si>
    <t>https://landtalk.stanford.edu/conversations/south-pasadena-ca/</t>
  </si>
  <si>
    <t>Midland Beach, Staten Island, New York, USA</t>
  </si>
  <si>
    <t>28sHwoiNLjQ</t>
  </si>
  <si>
    <t>PT13M21S</t>
  </si>
  <si>
    <t>According to Sam, South Pasadena has a diverse environment that includes hills, valleys, and rivers. The streets used to be lined with trees, and it has also historically been home to a wide variety of animals, including birds and coyotes. The weather was hot during the summer months with mild winters.</t>
  </si>
  <si>
    <t>In recent years, the number of trees in South Pasadena has declined a small amount due to increased development and a recent windstorm in 2012 that knocked down many trees across town. It seems as though South Pasadena has also gotten hotter over time, with many of the city's grassier areas turning brown due to the California drought.</t>
  </si>
  <si>
    <t>Throughout his life, the observer has spent his time riding his bike and taking walks throughout the city.</t>
  </si>
  <si>
    <t>The observer participates in the same activities he always has, but he notes that the environment is less beautiful than it once was. The loss of trees and browning of the city's grasses has resulted in an overarching loss of beauty.</t>
  </si>
  <si>
    <t>South Pasadena: 1950. Palm trees iconic of Southern California line the streets.</t>
  </si>
  <si>
    <t>https://www.youtube.com/embed/4ka7JrzRpPw</t>
  </si>
  <si>
    <t>Newport Beach, California, USA</t>
  </si>
  <si>
    <t>SCZX83QSElA</t>
  </si>
  <si>
    <t>PT1M13S</t>
  </si>
  <si>
    <t>Sam describes the environment of South Pasadena and details the recent changes it has experienced in the wake of the California drought.</t>
  </si>
  <si>
    <t>David Ohta</t>
  </si>
  <si>
    <t>Sam Ohta</t>
  </si>
  <si>
    <t>Sam: My name is Sam Ota. And I'm going to talk about the city of South Pasadena. The latitude and longitude are 34.1161 degrees north and 118.1503 degrees west.;Interviewer: How did this place look before?;Sam: South Pasadena is an old town. It was incorporated in 1888. It has a diverse landscape within the three square miles, it has hills. It has a valley. It has a river. It also has sort of like a forestry area. All are tree lined streets with old Craftsman homes. But the thing you notice about South Pasadena or that I noticed about South Pasadena was its beauty with its many trees and wildlife. There were parrots, coyotes, peacocks, hawks, and owls that I've seen. The weather here is usually...it's mild. The summers are hot and the winters aren't very cool.;Interviewer: And how has it changed?;Sam: There's been some development in the town since we've been here, the last 20 years. And I think the development has caused some trees to be cut down. We also had a severe wind storm in 2012. Lots of trees fell down. And on top of that, recently we've had the drought. And so, the greenery in the town has, due to water conservation efforts, become very brown. And people have changed their landscape from grass to sort of like a desert theme yards. And so, it's become a little browner and a little less beautiful.;Interviewer: What are some of the things you used to do here?;Sam: Well, because of its diverse landscape, there's lots to do like hiking and biking, walking along the river, doing things like that, going for jobs. I've done all those things and I've enjoyed doing that.;Interviewer: And what are some of the things you do here now?;Sam: I still do the very same things that I just mentioned. Probably the thing I noticed, though, is that as previously mentioned, it's a little less green, and therefore maybe not as beautiful as it used to be.</t>
  </si>
  <si>
    <t>Throughout his life, the observer has spent his time riding his bike and taking walks throughout the city.;The observer participates in the same activities he always has, but he notes that the environment is less beautiful than it once was. The loss of trees and browning of the city's grasses has resulted in an overarching loss of beauty.</t>
  </si>
  <si>
    <t>Old Place Cornell, California, USA</t>
  </si>
  <si>
    <t>o2BUN3OjUok</t>
  </si>
  <si>
    <t>PT6M8S</t>
  </si>
  <si>
    <t>https://landtalk.stanford.edu/conversations/south-salem-salem-or/</t>
  </si>
  <si>
    <t>San Diego, California, USA</t>
  </si>
  <si>
    <t>5GL794XsLtE</t>
  </si>
  <si>
    <t>The observer described that the area used to be very green with lots of natural landscape. There were some purposefully planted things like fields and vineyards, but much of the vegetation around the area was wild. Around the natural vegetation there would also be wild animals roaming around. She also describes how each season brings a different type of flower or plant in bloom all over the area, such as cherry blossom trees in the summer.</t>
  </si>
  <si>
    <t>The biggest change noted by the observer was the increase of new housing and retail developments. Along with the increase in traffic and number of people, she mentioned that there are much fewer wild blackberry bushes and natural vegetation because they were cut back for these developments. She noticed that there are fewer wild animals around like deer and skunks in the main area of town because they seem to have moved further outside of the developed areas. She noted that there are still lots of vegetation around the area, but in general there is less than when she first arrived.</t>
  </si>
  <si>
    <t>One of the main things the observer used to do was pick wild blackberries. Because they were so abundant throughout the area, it was easy to find plenty of spots where you could pick them without getting too scratched up from the thorns on the bushes. The observer also used to go on walks in the area around various neighborhoods.</t>
  </si>
  <si>
    <t>Now, the observer still enjoys picking berries, but because there are fewer areas of wild bushes, it’s harder to find the places with easy access. The observer often has to go to farms now to pick fresh berries. The observer also enjoys walking, but more often goes to a park or nature reserve area because the neighborhoods are less landscaped. The observer also noted that she enjoys being near the water, and that water levels have changed throughout the years.</t>
  </si>
  <si>
    <t>Aerial view of Salem from 1999</t>
  </si>
  <si>
    <t>PT2M15S</t>
  </si>
  <si>
    <t>https://www.youtube.com/embed/_nP6t4YaTOc</t>
  </si>
  <si>
    <t>LandTalk Interview - Judy Ramos-EP-VkW4nz9U(1).txt</t>
  </si>
  <si>
    <t>LandTalk Interview-pWnytYeHoEE(1).txt</t>
  </si>
  <si>
    <t>fuaTTly0yUU</t>
  </si>
  <si>
    <t>PT7M29S</t>
  </si>
  <si>
    <t>In this interview, the observer (who wished to only be recorded over audio) discusses her observations about the environment in Salem, Oregon, specifically the southern area of the city referred to as South Salem. She has lived there since 1992, and has observed how new housing and retail developments has reduced the amount of natural landscape in the area.</t>
  </si>
  <si>
    <t>Heather Kramer</t>
  </si>
  <si>
    <t>Interviewer: Okay great. What is the name of the location?;Observer: South Salem in Salem, Oregon.;Interviewer: What did this place look like before, about 20 years ago?;Observer: Well, it was very green. Lots of just natural landscaping of pine trees, barns, a lot of wild blackberry bushes, some areas there are planted... people...somebody had planted vineyards so there were great vines, but most of it was just more natural vegetation and just a lot of deer would come through there. We would have deer come to our driveway and eat the flowers as soon as they started blooming, and also a lot of flowers in different seasons. You'd have flowering cherry blossoms spring, and then followed by a lot of rhododendrons and daffodils and tulips, the bulbs would all come up as aliens. And then getting more into the summer, then you'd have some of the fruit bushes would be blossoming, and then turning into fruit, blueberries, blackberries, raspberries.;Interviewer: Great. So how has this place changed since then?;Observer: There's been a lot of new housing development, and that has brought both more traffic and also just more people in the area. So there are still some of the wild blackberry bushes and things, but they are fewer than there used to be. And some of the places where I used to go pick berries, I just can't really find them much anymore. The bushes have been cut back or they've been completely removed to make room for new development, housing also, in some cases, it's retail development. And I also haven't seen as many deer, also not quite as many skunks, which is a good thing. But there used to be periodically a dead skunk, opossum, or something on the road, and I haven't seen those in a long time. There are still deer around, but not as much in South Salem, they sort of moved out farther outside the city where there's not as many houses.;There's still a lot of pine trees, those probably aren't affected too much. There's still a lot of vegetation in general, but just compared to what it was 20 years ago, there's just not as much of it. And also like I said, not as many animals around of just wildlife that would come and eat those kind of plants, eat the berries, especially.;Interviewer: So I think you mentioned that you like to pick berries. Is that one of the thingsÂ you used to do back 20 years ago, and what were some of the other things you used to do?;Observer: Yes, I've always loved picking berries, again, and I used to do that a lot. And then I would make pies. And they were pretty easy to find and to pick. Unfortunately, the blackberries have stickers, but they were so abundant that you could find ones that you could pick without getting too many stickers and, you know. So I used to do that a lot. I still do it some but it's, like I said, a lot harder to find the berries. I also just really love going for walks and just enjoying the shade of the trees and the beautiful scenery. And I still do that, but I'm more likely to go to a park now to do that. There's a particular park that is reserved for the birds and the wildlife and there are a lot of people there, but it goes along the river and all. But it seems like some of the places where I used to walk where it was more, I would say, natural and not as many houses, there's just been a lot more development. And so there aren't as many of those kind of paths around where I can walk and not be in the middle of a neighborhood. You have to go further outside the city to do those kind of hikes or walks where you can just be out among the trees and the natural vegetation and not walking on a sidewalk in a housing development.Â;Interviewer: Yeah. Is there anything else...you mentioned you still pick berries and still go on walks. Is there anything else that you do now in South Salem outside?;Observer: I take the dog to a dog park a lot, and I do like to garden. And we've had some years of a lot less rain and it's affected some of the lakes have not filled up. Actually, I used to go boating nearby. And the lake where we kept our boat actually didn't even open for boating one year, and then another year it was very, very minimal, they had to move the docks because there had been so little rain. So over the 20 years, there have been some years when we've had a lot more snowfall which then feeds the lake when it melts, and other years where there hasn't been as much. And I would say just lately it's been more on the dry side until this year. But that's throughout the 20 years that's sort of fluctuated. But I do like to go to places where there is water, to go to the river. Willamette River runs through Salem, or to go someplace where I can be on the water. AndÂ I guess that said, I do go to farms also to pick berries. There aren't as many, like I said, just wild ones in the neighborhood. So I'm more likely now to actually go to a place where berries have been planted and pick them there because I know I can find them.;Interviewer: Great. Thank you very much.;Observer: You're welcome.</t>
  </si>
  <si>
    <t>One of the main things the observer used to do was pick wild blackberries. Because they were so abundant throughout the area, it was easy to find plenty of spots where you could pick them without getting too scratched up from the thorns on the bushes. The observer also used to go on walks in the area around various neighborhoods.;Now, the observer still enjoys picking berries, but because there are fewer areas of wild bushes, it’s harder to find the places with easy access. The observer often has to go to farms now to pick fresh berries. The observer also enjoys walking, but more often goes to a park or nature reserve area because the neighborhoods are less landscaped. The observer also noted that she enjoys being near the water, and that water levels have changed throughout the years.</t>
  </si>
  <si>
    <t>Landtalk Video URLs.xlsx</t>
  </si>
  <si>
    <t>https://landtalk.stanford.edu/conversations/tucson-az/</t>
  </si>
  <si>
    <t>Canyon Lake, California, USA</t>
  </si>
  <si>
    <t>Ain5TGjaRiU</t>
  </si>
  <si>
    <t>PT3M40S</t>
  </si>
  <si>
    <t>Although Tucson has not grown as quickly as Phoenix, it was much smaller in the 1950's. At that time, there were no malls, only a downtown area. For a three year period, there were terrible dust storms, likely caused by construction. Rivers only ran during monsoons. There was occasional snow during the winter, more frequently at higher elevations. There were few trees and little foliage.</t>
  </si>
  <si>
    <t>Temperature change is one of the biggest differences (it has gotten much hotter). The monsoon season has shifted to later in the year. Some development has taken place, though Tucson has never built additional highways (unlike Phoenix). Like in the 50's and 60's, there is still a huge temperature drop at night, but it occurs at warmer temperatures. There is no longer any snow during the winter, except in the mountains. Few people have grass lawns, due to the increase in the price of water. The ranching community is less prevalent, as developments have pushed it farther outside city limits. The University of Arizona has grown substantially. The same irrigation system is still in place.</t>
  </si>
  <si>
    <t>Carolyn spent over 40 years living in Tucson, so over half of her life took place here. Some of her most memorable activities were swimming at the Elk's Club, playing tennis, watching baseball games, and of course raising children.</t>
  </si>
  <si>
    <t>Carolyn still enjoys going swimming, but it is hard to do during the summer (because of the heat). She still likes to play tennis with her friends, but she has to get up earlier than she used to. She likes trying New Mexican restaurants and playing Bunco with her friends.</t>
  </si>
  <si>
    <t>Hike scene outside Tucson.</t>
  </si>
  <si>
    <t>https://www.youtube.com/embed/BJB8ifyVIYY</t>
  </si>
  <si>
    <t>Highland Park, Los Angeles, California, USA</t>
  </si>
  <si>
    <t>bcLWf_RS6VE</t>
  </si>
  <si>
    <t>PT9M4S</t>
  </si>
  <si>
    <t>Carolyn describes what Tucson was like during the 50's and 60's, documents some of the changes that Tucson has undergone, and describes some of the activities that she did in Tucson then and activities she does today.</t>
  </si>
  <si>
    <t>Tres Pittman</t>
  </si>
  <si>
    <t>Carolyn Anderson</t>
  </si>
  <si>
    <t>Ironbound Neighborhood, Newark, New Jersey, USA</t>
  </si>
  <si>
    <t>ocqfSwJgBcw</t>
  </si>
  <si>
    <t>PT3M26S</t>
  </si>
  <si>
    <t>Interviewer: So, I am Tres Pitman [SP], speaking with my grandmother, Carolyn Anderson [SP], who has lived in Tucson for over 20 years. And so we are just gonna go through some questions.;Carolyn: Perfect.;Interviewer: So, the name of the location, is it Tucson or any more specific place in Tucson?;Carolyn: Tucson is probably 500,000 people, so it's not that big. It's just in the...I've lived in the central area of Tucson.;Interviewer: Central area of Tucson. Okay. And it says to figure out the latitude and longitude, but I'm guessing you don't know that off the top of your head?;Carolyn: I don't. I lived near River Road and Campbell Avenue.;Interviewer: All right. So, I shall figure out the coordinates later.;Carolyn: You can, because it's two big streets, River Road, Campbell.;Interviewer: Okay. So, basically the idea of this is to figure out how Tucson has changed over the 20-year period since you lived there. So, the first question, when you first moved to Tucson over 20 years ago, how did it look?;Carolyn: Well, Tres, you think you should say over 40 years ago?;Interviewer: When you moved to Tucson? Sure. So, 40 years ago.;Carolyn: Yeah. I moved to Tucson in 1952. So I saw huge changes.;Interviewer: So how did it look before?;Carolyn: Well, of course it was much smaller, much, much smaller. And I can remember going downtown, there were no malls when I moved there, just the downtown area. And I can remember being downtown and seeing Navajo, who reservation was a long way, way north of Tucson in the northern part of Arizona, and seeing them inside one of the department stores, and they had...This is something that I will always remember. And they had on what...Their native dress. And I thought, gosh, this is amazing.;Interviewer: What department store was it?;Carolyn: It was Levi's [SP].;Interviewer: What is Levi's. What were they shopping for?;Carolyn: It was a department store. It was the men's department, I don't know why. Maybe they had something they had to go to or something, I don't know.;Interviewer: Okay. So, there were no malls and it was a lot smaller, and then what else about Tucson early on that's maybe different from how it is now?;Carolyn: Well, I can remember when I first moved there in 1952-1953, you could go into what is now...There's a place where the Cleveland Indians used to play baseball and, you know, was called...It was Hi Corbett Field. And I'll tell you how that has changed so much. In those days the Cleveland Indians came there in the winter for spring training. So, people in Tucson would...You know, many people would go to the games.;Now, today, all the professional baseball leagues in the western parts of the United States, most of them go to Phoenix. So, Phoenix is a huge, huge baseball area and all...they have many, many teams there for spring training. So, the University of Arizona about three years ago purchased Hi Corbett Field and refurbished it, and that's where the University of Arizona now plays baseball whereas they used to play on campus.;Interviewer: Oh, so they got a big upgrade?;Carolyn: Well, it was...they kept the charm, you know, of an old baseball field, and it's just college baseball, so none of the college baseball facilities are that huge. But when I was a little girl, now Broadway, right, today, is like...is a six, at least a six-lane street going from west to east and east to west. And it divides North Tucson, the northern part of Tucson from the southern part of Tucson. And I can remember going...There was an old hotel close to Hi Corbett Field, and I can remember riding horses from that stable at the hotel across Broadway to Hi Corbett Field.;Interviewer: Cool.;Carolyn: I know, that was cool.;Interviewer: So, this is earth systems class. So, what about the environment when you first moved to Tucson?;Carolyn: Well, you'll be happy to hear this. When I first moved to Tucson, we used to have terrible dust storms. And I don't...I really...I don't know if it was construction, I don't know if it was maybe new construction, because I don't remember. Tucson has never been like a money city, you know? So, we didn't have all the people flocking and building houses and all that. But we had huge, huge dust storms, and I remember as time went on and people planted grass and trees, and streets were paved, and that could have been it, that the streets...that were a lot more streets that weren't paved. So, that could have been, you know, what caused all the dust.;But it was really...You know, it was really problematic and you could go to your windowsill and put your hands across it and come up with, you know, red dust.;Interviewer: How long did that last?;Carolyn: But that changed, that changed over the years. And it probably changed as people built houses and landscaped. When was that?;Interviewer: How long did it last? Just years or just a few months?;Carolyn: No, I'd say like for three years, and now when you...Still when I...last year when I drove up I-10, which is the main freeway between Tucson and Phoenix. And Phoenix has horrible dust storms. Now they call them haboobs, where the day becomes night. And it could be because west of Phoenix there is a lot of construction, that they have these haboobs. And last summer when we were driving up, and even the summer before, that we...My friend and I thought they were dust storms. And they were bad dust storms, you know, where it hits your car and you can just hear it.;Interviewer: Oh, that's crazy. What about, like, the temperature when you first moved to Tucson?;Carolyn: Well, Tucson, because Tucson is a lot like Denver. It's a desert, even though Denver...we don't realize it, but it's very...It's a desert climate, and there's very little irrigation. We have very little irrigation in Tucson. So this is interesting. The daytime temperature in Tucson even then when I first moved, and over the years, there's a 30-degree difference between day and night, just as there is in Denver, because it's so dry, when the sun goes down, it cools off.;Now, Phoenix has irrigation, and much more irrigation, and they have the Salt River. And they, when the sun goes down in Phoenix in the summer, it does not get cool like it does in Denver. So is that something that you could...;Interviewer: That's very interesting. So, at first there was a large temperature difference between day and night. Is that no longer the case?;Carolyn: No, it still is. It's not quite as pronounced, but it still is. You know, you go in the day and it's nice and warm, and when the sun goes down, like even in April and May, it gets cool.;Interviewer: So, what were the average daily highs in the summer in Tucson in the '50s?;Carolyn: Oh gosh. I would say probably in the 90s. The average was probably, you know, 90 to 94. And we did have, and I don't know...I don't think they have them and...Well, when I moved after 40-some years, some summers we didn't have them and we would be so...the people who lived in Tucson were so sad. But when I first moved there, and for years, we had...we called it the monsoon season. And in August you would have big, huge gully washers and it was so nice because it cooled the temperature down.;Interviewer: So, what about the winter? What were the temperatures like during the winter in the '50s?;Carolyn: Occasionally we had snow, and it was...You know, you can't say that it was warm. My relatives would come out from Minnesota and I know several times coming through on the way to Tucson that you go through where Geronimo's stronghold was by...I think it's by Willcox and it's...I don't know if it's at Chiricahua Mountain, I don't...I can't remember. But when you went through there and you were at a higher elevation, you got snow. And I really could bet that doesn't happen now.;Interviewer: So, we talked about the temperature, precipitation, we talked about the monsoons and the snow.;Carolyn: Yes, we did have monsoons. Occasionally snow.;Interviewer: And occasionally snow. What about like trees or foliage for instance? What was that like in the '50s?;Carolyn: Tucson didn't have that many trees.;Interviewer: Did not have many trees?;Carolyn: Yeah. And a lot of people...Like my parents were from Minnesota, so they planted palo verde trees which were indigenous to that area. So, they didn't have the big trees and they took so much water. And I did notice the last time I was in Tucson, last year, because water is now getting more and more expensive, more and more people do not have grass and it's still...it isn't like Phoenix. Because Phoenix gets the salt water from the Salt River and that...But that is also bad because then it has humidity and it keeps in the heat.;Interviewer: So, maybe now let's talk about Tucson today in light of temperature, precipitation, and trees.;Carolyn: And do you wanna do like lights, like, lights-lights?;Interviewer: What?;Carolyn: Did you wanna talk about light, like the use of lights like at night?;Interviewer: Oh, sure, yeah, that would be interesting.;Carolyn: Well, that is interesting because Tucson had an observatory, I think it was from the University of Arizona. I'm not sure under what auspice it was. But there was an observatory up in the mountain south of Tucson in the Santa Rita Mountains, and it was called Kitt Peak. So, because a lot of light is not good for an observatory when they're trying to look at the planets, etc., we had lights in Tucson that were friendly, you know, that had covers over them so that we wouldn't have so much reflect light going up.;Interviewer: Oh, interesting.;Carolyn: Yeah, it was kind of interesting.;Interviewer: So what happened? Is Kitt Peak still operational?;Carolyn: I believe it is.;Interviewer: So, the city hasn't grown to the point where it's impossible to look at the stars?;Carolyn: I don't think it has. I think they're careful.;Interviewer: So, how much do you think Tucson has grown since you moved there?;Carolyn: Since I moved there?;Interviewer: Yeah, in '52 to today.;Carolyn: Probably plus 400,000.;Interviewer: Grown by about 400...So, like, doubled?;Carolyn: Oh yes.;Interviewer: Okay. But hasn't been growing as fast as Phoenix?;Carolyn: No.;Interviewer: Okay.;Carolyn: Interesting, huh?;Interviewer: Yeah. So, the dust storms today are only in Phoenix, they're not in Tucson?;Carolyn: No, I haven't witnessed a dust storm in Tucson.;Interviewer: Okay. So, in terms of the temperature, do you think that Tucson still has such a large temperature drop at night?;Carolyn: Yes.;Interviewer: Yes? Do you think the range of temperatures has shifted, even though the gap between day and night is still so large?;Carolyn: Well, Tucson is still a desert. I mean, we don't...I don't know, that's a good question, we would have to look it up.;Interviewer: So, what about...Is it hotter today in Tucson than it was in '52 or '53?;Carolyn: Yes.;Interviewer: Like 10 degrees hotter about?;Carolyn: I think...Yes, I think they have more days that are 110.;Interviewer: They have days that are 110s?;Carolyn: That's what my friends say.;Interviewer: So that's like over...that's a huge increase from the '50s?;Carolyn: Well, yeah. But of course in the '50s we did have days that were 100, and now there's days that's 110. It's not like every day. You know what I'm saying? So, the more I say, I'd say that it has gone up because I remember Tato [SP] saying, you know, when it's 110, it's really hot, but not like Phoenix of course, 121.;Interviewer: And then it still gets a lot cooler at night, but maybe it's 10 degrees cooler at night as well?;Carolyn: Right, I'm sure. Not 10 degrees cooler, 10 degrees hotter at night.;Interviewer: Hotter?;Carolyn: Yeah.;Interviewer: Do you think the monsoon season is the same today as it was when you moved?;Carolyn: No, I don't think that it is. It doesn't come August. This year they had rain in...I think they had rain in October and they had some rain this winter, which is unusual.;Interviewer: So, it's happening later in the year basically?;Carolyn: It seems like it is, instead of being in August. But then Phoenix had rain. You know, you just don't know. It did.;Interviewer: And so I'm guessing that it never snows in Tucson or it hasn't snowed for many years, is that right?;Carolyn: That's correct.;Interviewer: So, no more snow? Do you think the higher elevations maybe have snow still?;Carolyn: Yeah, I'm sure. I'm sure there was some snow, because I remember Tato saying it was really cold. And they...Probably some place in Tucson, like towards the foothills could have gotten snow.;Interviewer: But not the main city like it used to?;Carolyn: No, because there wasn't that...People didn't live all over like they do now.;Interviewer: Maybe we could talk about water. Can you name, like, how the rivers changed since you first moved to Tucson?;Carolyn: Well, in the history of Tucson long ago, I'm trying to think of how long ago. Maybe in the '30s, the '20s and the '30s, there was the...there was a river on the west side of Tucson and it did run. When I lived in Tucson, none of our rivers ran. Zip. Zero. The only time the rivers ran were and still it's that way. It's like those pictures in the movies when you have an aurora [SP] and the waters just churning, because the water, it pours...When it rains, and it rains...If it rains a lot, the water all goes into the rivers and then the rivers are just like boiling. You know, just it's scary and people could...you could get washed away.;So, you know, that still happens when...You know, but we have to get the summer rains in order for that to happen. Or the rain sometimes in October we would...used to get rains like that.;Interviewer: So, it sounds like...Yeah?;Carolyn: No, I mean...You know, I don't know because I wasn't there. I know this was a good year for Tucson, better than Denver. I know there was rain this winter in Tucson.;Interviewer: So, it sounds like the general monsoon pattern or rain filling up rivers, that pattern is still the same but maybe it just happens at different times of the year?;Carolyn: At different times. And sometimes it doesn't happen at all. I mean, for some years I remember we waited for the monsoon because it's so hot in Tucson, that people, you know, they go away. They go to Southern California. If you can afford to go to Southern California.;Interviewer: So, anything else in terms of what Tucson used to look like and how it's changed over 40 years?;Carolyn: You know how I think it has changed? That I really noticed more people don't have grass anymore. They don't. They don't have grass and they're trying to be conscientious people. And also it's the economics because it's so expensive. You know, water...;Interviewer: So, has water gotten more expensive?;Carolyn: Yeah, water in Tucson, there's no...you know, there's no water. The City of Tucson, which Judy and I stop at [inaudible 00:19:52] Gary's ranch, the ranchers north of Tucson for all these years since I was...since 1950 to now, the ranchers were always complaining because the City of Tucson would buy land and then the City of Tucson would put down wells for water for the city. And the ranchers wanted water for them, for their cotton because they grew pima cotton, and, you know, for their irrigation.;And so I don't know...I know my friend that was a rancher doesn't...they don't ranch anymore and now there's a subdivision close to where her...where we used to ride out into the scrub brush and the cattle would be grazing, if you can call it that.;Interviewer: So, the development has displaced a lot of the ranching operations it looks like?;Carolyn: Yes. And also the water because water was so...it is so expensive that it's prohibitive. If you're raising cotton, how much money can you get for your cotton, you know, when your water is so expensive?;Interviewer: So, now I'm supposed to ask you what are some of the things you used to do in Tucson. Maybe recreational activities.;Carolyn: We always swam a lot, we swam a lot, we played tennis, but it was pretty hot, but we still played tennis. You know, we just did what kids do everywhere. You know, went to baseball games. You know, it's very hot in the summer.;Interviewer: That's why you swam, right?;Carolyn: Yes. Yeah, swim there, it's completely different than here where kind of you swim but it's a little cool, in Tucson it's not. So we would go...you know, we'd go when...like in junior high and high school, and we would just swim all day.;Interviewer: Wow, that sounds so fun.;Carolyn: At the Elks club.;Interviewer: At the Elks club, cool. So, I mean, maybe this question isn't that meaningful because, you know, you were a little kid and now you're a senior citizen, so you're maybe doing different activities. But I'm also supposed to ask, what do you do in Tucson now, and maybe how has the change that Tucson has undergone changed what you do in Tucson if at all?;Carolyn: Well, lately I've been going to Tucson in April, and April is not the warmest month. And for the last two years that we've gone in April, we haven't...You know, when we used to go in May we would swim like all afternoon, but now it's too cool. I mean, April is just not a good month for us, the month that I go. But we have fun, we like go to the U of A and they're the same way...One of the ways Tucson has changed, which is really nice, is that they have a trolley that goes all the way from the University of Arizona, all the way to the other side of downtown and the other side of the freeway. So, it's really fun to take the trolley. And you can get off at any time and walk around. And Tucson is a really good walking city because it's nice, there's no ice and snow.;Interviewer: So even though it's gotten a lot warmer, it's...April is still too cold to swim?;Carolyn: Right. I'll let you know after this year [inaudible 00:24:03] that you can go to for swimming.;Interviewer: Okay. Anything else besides swimming? Is it too hot to go to baseball games, too hot to play tennis, too hot for...;Carolyn: Well, right now it's...You know, of course in the winter it's perfect. In the summer, you have to get up early if you wanna play tennis.;Interviewer: Was that always the case?;Carolyn: Well, when the monsoon came...I mean, in Tucson if you wake up in the morning and it's cloudy in the summer, it's like a special day. It's very exciting. And so when those days come...I can still remember the day my friend taught me how to drive, even though I did take driver's ed, but she let me practice driving her car, and it was cool, it was just a cool morning. And it would be cloudy till noon and then of course the old sun would come out. So that's one reason that the people from Tucson like the monsoon.;And then the last time I was there in April, we did have those cloudy days, you know, and we walked. Because Tucson is an easy walking city because there...you know, there aren't any...there's no hills. I mean, there are when you get to the foothills, but in the city it's pretty flat. So you can walk a long way easily. So we walked and, you know, we had a great time.;And it's fun to see the architecture in Tucson because where we were, they had...Some of the architecture was left over from, gosh, before the 1950s, the adobe...we'd look at these adobe houses that were made out of real adobe bricks and...so, you know, we'd wish we could have one of those.;Interviewer: Any other activities that you like to do in Tucson currently?;Carolyn: I like to eat. There's millions of Mexican restaurants. Delicious.;Interviewer: So, now I'm just gonna go through and summarize the...what we talked about and you can tell me if I got anything wrong or if there's anything you want to add. So, first we talked about what Tucson used to be like back in the '50s. It was small, no malls. We talked about Corbett Field...;Carolyn: Oh, it's Hi Corbett Field.;Interviewer: Hi Corbett Field. Excuse me.;Carolyn: Because the guy's name was Hi, H-I, Corbett, C-O-R-B-E-T-T.;Interviewer: Who was this guy?;Carolyn: It was named after. The Corbetts were people who lived in Tucson forever.;Interviewer: We talked about the monsoon season, the temperature changes, precipitation, the observatory, and rivers. So then we talked about what Tucson is like today. It's grown a lot, the dust storms have gone away, the temperature has gone up, the monsoon season has sort of started to happen later in the year. Snow has become less prevalent, there's...citizens are trying to save water by not having grass. Water has gotten more expensive, development has pushed the ranchers out, and there's a nice trolley that was built from U of A, all over Tucson.;Carolyn: No. Well, just to the downtown area, which prior to this, you know, when I was in school the U of A was really relatively small and we didn't have many activities west of campus. And now it's really a huge place where kids go, probably because...one of the reasons because the trolley gives those kids that don't have cars, which are quite a few of them, they just can get on the trolley and then they go down to South Forrest where there's a lot of bars.;Interviewer: So, the U of A has grown a lot too, that's another change that's happened?;Carolyn: Yes, the U of A is huge.;Interviewer: So, I'll write that.;Carolyn: I mean, U of A uses irrigation. So, to water their stalk [SP], say they have...like the way they do it, and this is how they do it in old Phoenix, they still do it today, they have like little hills...like you have a grass yard, and there's little hills on the edge of your grass yard. And so they fill up the grass...they fill up the yard, so the water doesn't flow in the street or flow in the sidewalk because it's just contained, and that's what...that's the old fashion way of watering. They open the gates, like at the U of A they open the water and then it goes out and they just fill up the area, then they turn it off, and then you water like that, you don't have to water that much, that many days.;Interviewer: And that still happens today?;Carolyn: Yeah. Well, I think so.;Interviewer: Okay, interesting. So then finally we talked about what you used to do in Tucson, swimming, playing tennis, going to baseball games. And then we talked about what you do in Tucson now.;Carolyn: Well, it's the same old things. We don't play tennis.;Interviewer: Same old things? Right.;Carolyn: But next week we're gonna go to baseball because Queenie [SP] will be playing for the U of A hopefully.;Interviewer: Oh, that will be very exciting.;Carolyn: It will be.;Interviewer: So, do you think you have any pictures of Tucson from when you first lived there?;Carolyn: I used to, but I don't think I have now. I don't know where they would be.;Interviewer: Okay. Well, I'm supposed to ask you for one, and perhaps you can find one, and I will appreciate it and my classmates will appreciate it, but no worries if you...;Carolyn: When do you have to have it, Tres?;Interviewer: Like the next few...This assignment is due on Monday, I think. So, like Saturday or Sunday will be fine. But don't spend a ton of time looking for it.;Carolyn: I have a picture that I just looked at. Oh, it's in your home.;Interviewer: Oh, perfect.;Carolyn: I can take a picture of it. It's me, [inaudible 00:31:26] yard, which you'll see how much of a desert it is. Wait, I know...I knew I saw that picture. Right at this moment looking at Forrest. Oh yeah, you get the whole idea.;Interviewer: Oh, that's so cool.;Carolyn: Do you think if I take a picture of it downstairs, it will go?;Interviewer: Yeah. Yeah, your iPhone has a pretty good camera, I think it will be able to do a good job.;Carolyn: How funny. And then they'll see how the [inaudible 00:32:00] the bushes. That's right when I moved to Tucson. So, that's really what you got basically because that was when our house was new. But they never got much bigger than that because it's so hard to grow stuff, and my mother really was a pretty good grower.;Interviewer: Cool. Well, thank you for thinking of that.;Carolyn: Well, I just saw it the other day.;Interviewer: So, I have your email address, I think everybody is gonna post their interviews and I'll send you a link to the website in case you are interested. And I'm also supposed to ask you for your social media account if you would like me to help you post this interview on your social media account.;Carolyn: Not especially because I don't use social media.;Interviewer: Not especially? Okay. Well, those are all the questions...;Carolyn: You know, I'm old. I'm probably the oldest person that you will interview.;Interviewer: I doubt that very much.;Carolyn: No, I think that's probably true.;Interviewer: Oh, there's definitely people in their 80s who are gonna...;Carolyn:...and then you can see my attire, and that's what people had to wear in the summer in Tucson because it was so hot.;Interviewer: Well, I look forward to seeing that. So those are all the questions I had, unless there's anything else notable you want to talk about.;Carolyn: I think that is...I think that's good, Interviewer.;Interviewer: Okay.;Carolyn: All right. So it’s trespitman@...trespitman2?;Interviewer: It's pitman.tres2. Or what you could do, which might be easier, is just text it to me and then I'll email it to myself, if that's easier.;Carolyn: No, I'll email it because that's what I do.;Interviewer: Okay. Cool. So thank you...;Carolyn: So wait. pitman.tres2.;Interviewer: That's it.;Carolyn: That's it?;Interviewer: Yeah, at gmail.com.;Carolyn: Oh, well that helped. gmail.com. It'll gonna be coming really faster then you don't even want it. Okay, so if you follow the VIN number, I think you will...You know, maybe they'll say you're just in luck, you just got 9,000 [inaudible 00:34:34] air bags and then put one in your trunk.;Interviewer: Oh yeah, that would be nice. Unfortunately they don't have an appointment until May, so it's gonna be like three weeks before I can get it in.;Carolyn: Well that's because...So you found the VIN number and everything?;Interviewer: Yeah, I know how to get it.;Carolyn: Okay. And they're gonna fix it? They have them now?;Interviewer: Actually she didn't tell me that. She didn't tell me whether or not they could, she just said that she'll let the mechanic know or whatever.;Carolyn: Okay. All right, Tres. Well, over...;Interviewer: Thank you so much, I really appreciate it.;Carolyn: This has been one of the weirdest days for my going...I knew this morning that if I didn't go out early, that the trees could...you know, would start breaking. So that motivated me, but then I didn't get my pass. Oh well. It was so funny, you would have loved it.;Interviewer: Did you watch the basketball game last night?;Carolyn: I watched every single second of it.;Interviewer: Give me the synopsis?;Carolyn: Well, in the first half, Gonzaga [SP] was just fantastic. I mean, they were really good. The coach of South...no, North Carolina was just really upset. But then in the second-half the North...You know, those North Carolina players are big. Big-big-big. And they also know how to play basketball.;You know what? Did I tell you about the thing with Shawn Miller, what I thought? I think I I did. A little girl...I think you missed the game. But in the game where the girl from Mississippi State beat UConn, there was a little player, the day before she scored 43 points and I think against UConn, she scored 41, and then when they played...who did they play for the final? One of the SCC schools.;Anyway, so then they go to play South Carolina or something for the...you know, for the championship. And I didn't think she would play badly. She was nothing like Alonzo [inaudible 00:37:17]. Nothing. So, he took her out...Get this. He took her out at the end of the first half and he never put her back in.;Interviewer: What?;Carolyn: No.;Interviewer: Why?;Carolyn: I don't know. But you know what, Interviewer? That's what a good...that's what a coach does. I don't know, maybe the poor kid was just tired, she...you know, she's little. She's a sophomore and she's like 5'1", 5'2". So, she was...I think she was probably just exhausted and you know...I mean, the coach knows their players.;But my point is that he has enough guts, he's gonna have her for two more years. And, you know, to fix this so that whatever she was doing or, you know, not leaving them [inaudible 00:38:15], that she'll never do that again.;Interviewer: Wow, that is something.;Carolyn: Yeah. So when you play for Shawn Miller, it doesn't matter because you know he'll just take you back.;Interviewer: I told Devin [SP] that he needs to take out Tria [SP].;Carolyn: He does.;Interviewer: And it's like...It's one thing when the player is actually being selfish in scoring. But when the player is being selfish and missing every shot, that's just inexcusable.;Carolyn: Yeah, it was. Because you know what? And the thing is...I did this [inaudible 00:38:50] program. I think that Colby Simmons [SP] is gonna leave. I don't know...He won't like sitting out for a year. So that would be the only thing. But he'll either try in the NBA, which he should not do, or transfer. Because he's a really good player and he never gets to play.;Interviewer: Well, if Tria stay, it's gonna be the same and maybe he should transfer.;Carolyn: Well, that's because Shawn doesn't...You know, he just doesn't take kids out when they're...He's had other horrible players before and they never go out. So, I think that if Shawn continues to coach...You know, who was it...it was John. He called, and John said...I think it was the North Carolina [inaudible 00:39:43]. He called last night and he said, listen to who these players are. Junior, senior, senior, junior. And you know, we don't get them because they all leave. And nothing good ever happens too when they leave, hardly ever. I mean, she [inaudible 00:40:04] the whole time.;Interviewer: That's interesting, that North Carolina didn't have many freshmen, that's surprising.;Carolyn: Well, I think if we look, we'll see, because that's what...I believe John...I mean, just a lot of those kids were seniors, they were huge. You know, they expect...I mean, Colby Simmons went, look at that art, you know, that rock...What is it? [inaudible 00:40:31];Interviewer: [inaudible 00:40:34];Carolyn: Yes, you know that plan. So, I don't know.;Interviewer: Well, I got my mission set today and I am ready to send in the check that you wrote for my registration renewal.;Carolyn: Perfect.;Interviewer: So, thank you for that.;Carolyn: You're very welcome.;Interviewer: And yeah.;Carolyn: Okay, Tres. Well, I love you and I will now take my shower.;Interviewer: I love you too. Have a good rest of your...</t>
  </si>
  <si>
    <t>Carolyn spent over 40 years living in Tucson, so over half of her life took place here. Some of her most memorable activities were swimming at the Elk's Club, playing tennis, watching baseball games, and of course raising children.;Carolyn still enjoys going swimming, but it is hard to do during the summer (because of the heat). She still likes to play tennis with her friends, but she has to get up earlier than she used to. She likes trying New Mexican restaurants and playing Bunco with her friends.</t>
  </si>
  <si>
    <t>https://landtalk.stanford.edu/conversations/williamstown-nj/</t>
  </si>
  <si>
    <t>Los Angeles, California, USA</t>
  </si>
  <si>
    <t>aKpQH3Ymgfs</t>
  </si>
  <si>
    <t>PT13M57S</t>
  </si>
  <si>
    <t>When Sherie Jenkins first moved into her home at 1808 Cornus Court, she lived in a cul-de-sac where there were nothing but trees to the left of her home. There were four large wooded lots separating her home from the nearest neighbor. Living at this property for 20 years, the natural landscape remained untouched for 3 years;she enjoyed the luxury of the natural terrain that surrounded her property until the builder decided to begin preparing for new development projects. Many birds, deer, and other forms of wildlife inhabited this space and were able to successfully live and reproduce in this environment.</t>
  </si>
  <si>
    <t>Following the builder’s decision to continue his housing project, he tore down most of the trees in the 4 adjacent lots. As a result of the majority of the tree lines being removed, the lots were almost barren. After removing the trees, the builder constructed a new home adjacent to Mrs. Jenkins’ home, encroaching on the natural landscape that once neighbored her property. This impacted both her and her family’s ability to interact with the natural terrain around her. Since there is a new home and consequently little to no trees left, the wildlife have fled the area and are now absent to a large extent.</t>
  </si>
  <si>
    <t>Before the construction began, Mrs. Jenkins could explore the land around her home. Her family enjoyed the extra space to stretch out and would participate in sports and other outside activities on the lots adjacent to her home. She also enjoyed the aesthetic element of the trees and enjoyed the beauty of the changing leaves and new growth in the fall and the spring.</t>
  </si>
  <si>
    <t>While Mrs. Jenkins and her family are still able to enjoy their home, it is not the same. They have largely lost the aesthetic element of the tree line and the presence of wildlife in the once populated lots. Moreover, they have to make extensive use of the front of their property since they have lost the ability to explore the adjacent lots as a result of the construction of the new property next to their home. The other undeveloped adjacent properties suffer from extensive soil erosion due to the absence of the trees and are thus unable to be used in a meaningful way. The absence of the tree line makes her miss the many luxuries she once enjoyed.</t>
  </si>
  <si>
    <t>Land adjacent to property</t>
  </si>
  <si>
    <t>https://www.youtube.com/embed/LCMCYZqQb84</t>
  </si>
  <si>
    <t>Manchester, New Hampshire, USA</t>
  </si>
  <si>
    <t>bwOPkKAXdRw</t>
  </si>
  <si>
    <t>PT2M51S</t>
  </si>
  <si>
    <t>In this video, Sherie Jenkins describes her experience living at 1808 Cornus Court for 20 years. She notes the building developments that have replaced the trees and natural terrain once adjacent to her long-time home. Moreover, she describes the changes in the animal populations that have arisen as a result of the construction and subsequent impact on the natural landscape.</t>
  </si>
  <si>
    <t>Deshae Jenkins</t>
  </si>
  <si>
    <t>Sherie Jenkins</t>
  </si>
  <si>
    <t>Sherie: When I first moved to 1808 Corner's [SP] Court, I lived in a cul-de-sac where there was nothing but trees to the left of my home. Four large wooded lots divided myself and the next neighbor. I lived at this property again for 20 years. 17 years ago it changed, because the developer, the builder, decided to tear down the trees and the lots were almost barren. All the tree lines were cut down. And again, most of the lots were barren. Also, he built a home next to me. So, we used to, prior to the home being built next to me, be able to enter the tree line, the trees, walk the dog, see neighbors. It was basically barren lots where we could just kind of stretch out, play on, do a number of things on just an open space.;There used to be also a number of birds and wildlife, mainly deer that lived in those threes and inhabited there. We used to enjoy the open space quite a bit, especially the beauty of the trees in the fall and the spring. And again, we used to just be able to use those lots to play games, and up in front of them, prior to the tree line, sat through all kinds of activities and just enjoyed the beauty of the terrain and the environment. Now since there's a house next to us, and there's no trees, the wildlife and the deers have just about gone away. We miss that.;We still are able to utilize some of the front, but it's not the same because tarps have been put there by the builder because of the trees, the missing trees, there's soil erosion that kind of comes down on the lot. So there's not a lot we can do on those properties that we used to do, especially now that we have a neighbor. I really miss the environmental terrain.</t>
  </si>
  <si>
    <t>Before the construction began, Mrs. Jenkins could explore the land around her home. Her family enjoyed the extra space to stretch out and would participate in sports and other outside activities on the lots adjacent to her home. She also enjoyed the aesthetic element of the trees and enjoyed the beauty of the changing leaves and new growth in the fall and the spring.;While Mrs. Jenkins and her family are still able to enjoy their home, it is not the same. They have largely lost the aesthetic element of the tree line and the presence of wildlife in the once populated lots. Moreover, they have to make extensive use of the front of their property since they have lost the ability to explore the adjacent lots as a result of the construction of the new property next to their home. The other undeveloped adjacent properties suffer from extensive soil erosion due to the absence of the trees and are thus unable to be used in a meaningful way. The absence of the tree line makes her miss the many luxuries she once enjoyed.</t>
  </si>
  <si>
    <t>Fairway, Kansas, USA</t>
  </si>
  <si>
    <t>jkxbHV43aBs</t>
  </si>
  <si>
    <t>https://landtalk.stanford.edu/conversations/arroyo-grande-ca/</t>
  </si>
  <si>
    <t>Shoreview, Minnesota, USA</t>
  </si>
  <si>
    <t>IvIq0CTdTIg</t>
  </si>
  <si>
    <t>PT15M13S</t>
  </si>
  <si>
    <t>Arroyo Grande was an agriculturally centered community with numerous farm fields surrounding the commercial districts. The towns downtown center was not as developed as it is today, and many of the businesses that operated in the area twenty years ago have since moved or been replaced. However, a few of the theaters and restaurants that Mr. Jennings remembers frequenting when he was younger are still in the area, such as Klondikes Pizza and the Fair Oaks Theater.</t>
  </si>
  <si>
    <t>Arroyo Grande was described mainly in terms of the businesses that operated along the towns downtown center on a street names "Grand Avenue". Grand Avenue stretches all the way from the east edge of Arroyo Grande down through Grover Beach and up to the ocean. Arroyo Grande's downtown center called "The Village" has changed a lot during the years and the local businesses have changed as well--with more and more opening up. The Arroyo Grande Creek was also described as being much larger and more powerful twenty years ago, but has slowly dried up because of the drought. The local beaches (Oceano, Grover, and Pismo) were also described as being more crowded and polluted.</t>
  </si>
  <si>
    <t>He used to eat at Klondikes Pizza every other week when the restaurant was just down the street from his house, but since they moved locations he hasn't eaten there as much. He would also go watch films at the Fair Oaks Theater, and go trawling for clams and mussels at Pismo Beach before that was made illegal.</t>
  </si>
  <si>
    <t>Medical Conditions have mostly relegated Mr. Jennings to the comfort of his own home, but he mentioned walking along the Arroyo Grande swinging bridge and feeding the roosters that call the Arroyo Grande Village their home as things he would like to do more of today.</t>
  </si>
  <si>
    <t>Image of Branch Street in Arroyo Grande. The area was historically heavily involved with agriculture because of the sweeping flat flood plains that were rich with fertile soil.</t>
  </si>
  <si>
    <t>https://www.youtube.com/embed/zC3746JF_iQ</t>
  </si>
  <si>
    <t>Chengdu, China</t>
  </si>
  <si>
    <t>SoL4WrE1Ho4</t>
  </si>
  <si>
    <t>PT10M57S</t>
  </si>
  <si>
    <t>Mr. Jennings describes the many new commercial developments that Arroyo Grande has seen throughout the last twenty years. He says that in 1996, the "76" gas station was still around with its iconic orange bowl logo standing high just down the street from his house. He also goes on to describe certain natural features that are no longer present today, such as a large tree grove near a animal hospital that used to be down the street from his home, but has also since moved. Mr. Jennings also describes the way the activities he participates in have changed, stating that he and his family would frequently eat at Klondikes Pizza, a locally owned pizza place. It became a tradition in his family to eat there almost every weekend, but since the ownership and location changed the tradition has since died off. When I asked him about the Arroyo Grande creek, Mr. Jennings said that you used to be able to take a canoe down there, but it is mostly dried up now.</t>
  </si>
  <si>
    <t>Juan Jazo</t>
  </si>
  <si>
    <t>Silas Jennings</t>
  </si>
  <si>
    <t>Interviewer: Hello, can you give me a brief introduction of yourself, please?;Cyrus: Well, sure. My name's Cyrus Jennings. 64 years old. I've lived here most of my life.;Interviewer: Lived where most of your life?;Cyrus: Right here at Arroyo Grande.;Interviewer: Okay, Arroyo Grande, California.;Cyrus: That's right.;Interviewer: That is at 35 degrees north, 120 degrees west on the central coast of California.;Cyrus: Well, I ain't no map maker, but that sounds right to me. But yeah, it's on the central coast, yeah.;Interviewer: Okay, so you've lived here on the central coast for most of your life. What did this place look like 20 years ago, and how has it changed?;Cyrus: 20 years ago, back in 1996 there was a lot more [inaudible 00:01:06] people's grass in 1996. Big 76 gas station ball was still up. There was a big old tree by the old animal hospital. That tree and that hospital, they're gone now. Well, the hospital, they moved actually, they're just a block away, right across from the first McDonald's on Grand Avenue. That McDonald's has changed a lot since 1996. Looks like an H&amp;R Block now.;Interviewer: Okay, so things have moved around a little bit since 20 years ago. How would you say the natural landscape has changed? Is there more or less vegetation and things like that, like forests?;Cyrus: Oh sure, they cut some trees down. Arroyo Grande in 1996 was a different place and time altogether. This was before the Efron boy was in all the big pictures. Efron lived in Arroyo Grande, you know. There's about the same amount of white as there is now, maybe more. There's more black now than then, but... There was more Asian back then than there is now. They still use a lot of Hispanics for the crops. But one thing I would say is different now than it was is, was back then, is these Hispanic workers smile more. I don't know if that means things have gotten better over here, or if things are just kinda worse where they came from.;Interviewer: Okay, okay. Yeah, so that's the way that it's changed. What were some of the activities that you used to do in Arroyo Grande back 20 years ago? Did you do a lot of hiking, or...?;Cyrus: Oh, there's plenty of hiking to do. I used to take the kids to Klondikes Pizza every other Saturday. They got new owners now, shitty ones. They don't make the cheeseburger pizza anymore. I used to walk down and see a show at the old Fair Oaks Theater with my darling Mary Sue. But my wife found out about Mary Sue in 2004, so I don't see pictures at the Fair Oaks anymore. I don't hardly see Mary Sue, either.;Interviewer: Okay, okay. So what are some of the things that you do now in Arroyo Grande?;Cyrus: Well, now I don't get outta the house much these days, osteoporosis keeps me indoors mostly. I got poor arthritic knees and I can barely see shit outta my good eye. The bad eye sees too much, especially when that Pierce Morgan comes on the tele. I tell you what I would do if I could walk, I'd take a stroll through the village, walk that old swinging bridge over the creek. Maybe bring some corn and feed the roosters.;Interviewer: Okay, and how has the creek changed over the years?;Cyrus: You used to be able to take a canoe ride down that thing. Now it's pretty much all dried up.;Interviewer: Oh, okay. Yeah, the lack of rain, the drought has kind of affected the local environment, I see.;Cyrus: That's right, it's a lot lower.;Interviewer: What about the beach? Arroyo Grande's near the beach. How has your view of the beach changed across the past 20 years?;Cyrus: They have marine layers but they're thick on days, I'd say. It's a bit more fog, a bit more pollution in the sky. You know, the beach has just got more trash on in it in general these days. But 20 years ago it was a lot cleaner. I used to take my boat out, be able to do a drag for clams and oysters and whatnot. You can't do that anymore, you get in trouble.;Interviewer: Okay, okay. Well, thank you very much for this interview. I appreciate it, Mr. Jennings.;Cyrus: Thank you, son. Thank you for reaching out to me.;Interviewer: Oh, of course. Okay. Well, take care. Bye-bye.;Cyrus: [inaudible 00:05:50</t>
  </si>
  <si>
    <t>He used to eat at Klondikes Pizza every other week when the restaurant was just down the street from his house, but since they moved locations he hasn't eaten there as much. He would also go watch films at the Fair Oaks Theater, and go trawling for clams and mussels at Pismo Beach before that was made illegal.;Medical Conditions have mostly relegated Mr. Jennings to the comfort of his own home, but he mentioned walking along the Arroyo Grande swinging bridge and feeding the roosters that call the Arroyo Grande Village their home as things he would like to do more of today.</t>
  </si>
  <si>
    <t>https://landtalk.stanford.edu/conversations/delmar-new-york/</t>
  </si>
  <si>
    <t>Huebner Oaks, San Antonio, Texas, USA</t>
  </si>
  <si>
    <t>LMSKdYQadVo</t>
  </si>
  <si>
    <t>PT21M31S</t>
  </si>
  <si>
    <t>Mr. Shaw described Delmar in the past as less developed and with a smaller population. He also mentioned that there used to be more open land and farms.</t>
  </si>
  <si>
    <t>Mr. Shaw said that there has been tremendous growth in the construction of developments and houses.</t>
  </si>
  <si>
    <t>Mr. Shaw used to go on hikes and ride his bike around more often.</t>
  </si>
  <si>
    <t>Mr. Shaw now hikes often and goes to the parks in town. He likes to be outdoors in the spring and summer when the weather permits.</t>
  </si>
  <si>
    <t>Delmar, New York circa 1960.</t>
  </si>
  <si>
    <t>https://www.youtube.com/embed/royIt4RPRLc</t>
  </si>
  <si>
    <t>TWMFPlYX1YA</t>
  </si>
  <si>
    <t>Adam Shaw has lived in Delmar, New York (a small town located just a few miles outside of Albany, New York) for just over 20 years. He describes Delmar as a small, suburban town that has developed over the past years with new neighborhoods and buildings. Because of cold and snowy winters, the flowers and plants come and go.</t>
  </si>
  <si>
    <t>Sydney Shaw</t>
  </si>
  <si>
    <t>Adam Shaw</t>
  </si>
  <si>
    <t>PT3M19S</t>
  </si>
  <si>
    <t>Interviewer: Okay, can you state your name for the recording?;Adam: Adam Shaw.;Interviewer: And can you name the location that we will be discussing?;Adam: It's up state New York, Delmar, New York, latitude 42.609 longitude minus 73.88.;Interviewer: And how would you describe how the location looks right now?;Adam: Right now it's early spring, there are some signs of growth of plants. Grass is starting to green up, buds are starting to come out on some of plants to flower. But mostly things are dead from all of the winter.;Interviewer: And how has the location, how has it changed over time since you've lived there?;Adam: Well, it's been a lot more housing and a lot more developments built in. So some of the places that were more untouched or primordial or you know, kind of forests have given way to more neighborhoods and scrub and been cleared out. So things are a lot more wild before and untouched so.;Interviewer: And what are some of the things that you used to do in the location, or rather what are some of the things that you do now?;Adam: Some of the things we do now is we hike in the parks and we ride bikes on the roads. And you know, otherwise will we just commuted to work in Delmar community.;Interviewer: Would you say that's different than things that you used to do?;Adam: Slightly different. I mean, because there were more woods and open areas you can kind of ride bikes in the woods nearby, take hikes more nearby. And you know, you could live closer to the downtown area before and still feel like you were outside of the city area. And now that kind of sprawl from the city is extended so you can't do those activities anymore. And you need to live further away from the downtown city in order to get that same kind of feeling.</t>
  </si>
  <si>
    <t>Mr. Shaw used to go on hikes and ride his bike around more often.;Mr. Shaw now hikes often and goes to the parks in town. He likes to be outdoors in the spring and summer when the weather permits.</t>
  </si>
  <si>
    <t>https://landtalk.stanford.edu/conversations/east-bay-hills-orinda-ca/</t>
  </si>
  <si>
    <t>Greenwich, Connecticut, USA</t>
  </si>
  <si>
    <t>zlvpHwYBZxc</t>
  </si>
  <si>
    <t>PT3M6S</t>
  </si>
  <si>
    <t>The observer described the Orinda Foothills as being mostly just rolling hills. In the hills, there were lots of oaks and mostly empty space. The foothills were mostly free of housing and transit. Also, there was an abundance of quail and deer in the hills.</t>
  </si>
  <si>
    <t>He describes the foothills as now being turned into a suburbia. The empty spaces in the hills are now gone and instead filled with houses. Many non-native species have been introduced such as magnolias and maple tress. He has also noticed a decrease in the population of quail and deer.</t>
  </si>
  <si>
    <t>The observer used to spend lots of time in the hills with friends. They would hike and observe the nature. Much of the area they were on was where the water system was. They also used to hunt quail.</t>
  </si>
  <si>
    <t>The observer now does few outdoorsy activities in the area. Instead, they like to go the city for restaurants and other activities like going to the movies.</t>
  </si>
  <si>
    <t>Workers at the base of the foothills.</t>
  </si>
  <si>
    <t>https://www.youtube.com/embed/ZM5xrar7haU</t>
  </si>
  <si>
    <t>RvJqI2Y37Lo</t>
  </si>
  <si>
    <t>PT6M36S</t>
  </si>
  <si>
    <t>The observer talks about the place he grew up in Orinda, California and the changes he has observed over the years. He notes how the area has changed from the rolling foothills to very few open spaces now. While the oak trees are still there, they are now nestled in between houses and transit systems. Additionally, the observer discussed the decline in population of the deer and quail. He also noted the change from an abundance of oaks to other non-native species being introduced.</t>
  </si>
  <si>
    <t>Joe Begovich</t>
  </si>
  <si>
    <t>Xavier Lavagetto</t>
  </si>
  <si>
    <t>Interviewer: Okay, Father Xavier, can you tell us what location you've been around for a long time?;Father Xavier: Well, the town which had sort of the most impact was Orinda, California, just on the other side of the Oakland Hills through the Caldecott Tunnel. And I have seen a world of change. We first moved out there in 1948 and even as a very, very small child, I'm talking four or five years of age, we called it the Crossroads. Now there's a major freeway, there's BART, and it is simply suburbia plus. But in those days, when we said, "The Crossroads," we meant the crossroads. It was simply the road from the tunnel to Walnut Creek and from Orinda village to Moraga. And there was a stop right there.;So a whole incredible network of freeways and BART tracks, that's all brand new. The hills in those days were largely just simply rolling hills, beautiful rolling hills with lots of oak. Orinda was a very small town, had two very noticeable features, the Orinda Theater, which is still there, still operating and the Casa de Orinda, which was kind of a steakhouse and bar. Its real claim to fame was it was the site of legal gambling. Cards were going on there at night and so that brought in people from all around the area. And of course, the theater brought people in from Saint Mary's College, Lafayette, and then the surrounding areas.;In those times, the backyard was simply rolling hills. I mean where I lived...it was just one mile from the center of town. We had just incredible land, open land behind us. We had a lot of land which was the water company. And so where we could have simply marched anywhere, tree houses everywhere, forts everywhere. It was a kids' play land, it was certainly absolutely delightful. Now it is simply wall to wall, suburbia, houses upon houses, those open spaces are all gone. Yes, the trees are still there but nestled between all those trees are very expensive homes.;The town was therefore very safe and open. In that period of time you never thought to lock the door of your house. I mean, why would you do that? You trusted your neighbors. And in cities at that time, really Orinda at that time, you trusted your neighbor to be a kind of observer of your children and vice versa. So there was a kind of free-flowing, you know, back and forth. That is totally gone. Right now in Orinda, the people who know their neighbors are very far and few between, where I could list all the names of all the people on a half mile of a terra road. I'll make you a bet people are lucky to know simply the neighbor on the right and their left and across the street.;So sociologically, it's a different, totally different kind of reality. In the early days, you could get an acre for 108 bucks in some areas. Now we're talking big figures, extremely high figures, all six figures. The school system was decent and very good and very safe even back then, so in that sense that aspect of the town is still positive on...going forward. They certainly maintained the quality of their schools.;Interviewer: Did you notice any like, specific environmental changes like in terms of animals or plants or anything in the hills?;Father Xavier: Yes, in terms of animals, you certainly saw and you still see, but then even more like for example, deer. Deer were all over the place. Quail were all over the place. We used to even hunt quail, not with a gun. Even then shooting in your backyard was not a safe thing to do, but you could certainly trap them. But you don't see that as often, the population is much, much smaller. In terms of what was predominantly just oak and rolling grass hills, of course, people brought all their favorite trees, all the, you know, flaming maples, magnolias, jacaranda, I mean. So now it's kind of a cornucopia of all different kinds of plants and trees.;It was much simpler back then. Then people tended to having, you know, lawn, kind of your basic kind of camellias and some roses, maybe some juniper berries, that kind of stuff. But that was about it. So how people decorated was very, very, very different also and much simpler.;Interviewer: Are there any activities that you still like to do in the winter or that your friends like to do there in the hills?;Father Xavier: You know, it's become a very different kind of thing because see when I'm reflecting, I'm not doing it as a kid, okay? Then, of course, all the activities shifted to the schools. Okay, that's well and good fun, there's your games or sports. But what people used to do together...I think that that's kind of shifted. One very popular activity in those days, for example, was going to the city. And the city meant only one thing, you're going to San Francisco. Now we think of Orinda, Walnut Creek, Lafayette, that concrete area, you can get some of the most marvelous restaurants in the world.;In those days you only thought, "The city." You went to San Francisco for major celebrations, festivals, parties. It was the place to go. It was the kind of the Shangri La across the bay and it had a kind of almost mystical quality to it in terms of eating, what was happening in the city. So the city very much dominated the whole area. Now I think the city really pales, you know? Anything you want, anything you need, you can get it right locally. In those days, you know, you had some major department stores in Walnut Creek, but if you really want to go for the good stuff, you really wanted to go to the concentration, the city, the city. Then you had City of Paris. They had the Magnin stores. Anything of real quality...you went to the city.;Now in those days also, while there was no inner rail transportation at that time, the Sacramento on Northern had just recently folded but up until late '50s, if you were in Oakland you could take the Key System and you went straight across the bridge by train. We had a fabulous inner rail system at that time still. But our love affair with the car took over and since we needed then a second born, the tunnel in those hills and then a third born, and it's still crowded and congested. So if anything, it's also the rifle congestion of the whole area.;One of the things is very apparent in government you know, at that time, people did not want much government. And so the participation government was really, really limited and therefore there was no real city planning. While Orinda is so small that, you know, once the main roads were there, they were pretty well locked down. You went to your neighborhood to let's say, to conquer it and it was a free for all. The lack of planning is very evident right now in that city. But that lack of government, that lack of oversight was characteristic of that whole corridor.;Interviewer: Great. Well, thank you so much, I appreciate it.;Father Xavier: Thank you.</t>
  </si>
  <si>
    <t>The observer used to spend lots of time in the hills with friends. They would hike and observe the nature. Much of the area they were on was where the water system was. They also used to hunt quail.;The observer now does few outdoorsy activities in the area. Instead, they like to go the city for restaurants and other activities like going to the movies.</t>
  </si>
  <si>
    <t>Laura Robson's Ecology for Everyone Interview-pDG_-01dOHs.txt</t>
  </si>
  <si>
    <t>LeAnn's Landtalk video Jan 6 2018-jkxbHV43aBs.txt</t>
  </si>
  <si>
    <t>Fairfax, Virginia, USA</t>
  </si>
  <si>
    <t>PArl9clJga4</t>
  </si>
  <si>
    <t>https://landtalk.stanford.edu/conversations/galewood-chicago-il/</t>
  </si>
  <si>
    <t>Margo Miller's Home-V3TbC2rtMzo.txt</t>
  </si>
  <si>
    <t>She describes how the back of the yard was filled with “weed shrubbery” along the garage (on the east end). There was a swing set with a small slide in the middle of the grass and a basketball court next to the garage. Chain-link fences ran along the north and south ends of the yard.</t>
  </si>
  <si>
    <t>Since Lisa and her family have lived there, they removed the fence from the north side of the property. They are friends with their next-door neighbors, and they decided to turn the two yards into communal space. They planted a flower garden where the fence used to be, with two small stone paths connecting the yards. Along the garage, the “weed shrubbery” was replaced with native plants. Lisa describes how she connected with people at local farmers’ markets and through a neighborhood garden club, who educated her on plants that were native to the area. They also refinished the basketball court and added art on the garage and in the garden.</t>
  </si>
  <si>
    <t>Lisa mentioned that the biggest changes in the uses of the property were the result of her children growing up. She describes how her kids used to draw with sidewalk chalk, use the swing set, ride in Cozy Coops, and set up small bases for miniature games of baseball. Although the space is small, the family entertains friends often and grills on the small concrete area on the southwest corner of the yard.</t>
  </si>
  <si>
    <t>Because her kids are now older (21, 14, and 13), they use the basketball court much more than the swing set now. Her children and the kids from the house next door treat both of the yards as their own. Her yard is used by the younger children for the swing set and by the older children for the basketball court, while the yard next door is for soccer, football, and other sports. They also use the yard next door for produce gardening, which they share with their neighbors.</t>
  </si>
  <si>
    <t>Image of Schrantz backyard from the previous owner.</t>
  </si>
  <si>
    <t>https://www.youtube.com/embed/QML8dVFuUdY</t>
  </si>
  <si>
    <t>Jackson, Mississippi, USA</t>
  </si>
  <si>
    <t>Jchic6XppWY</t>
  </si>
  <si>
    <t>PT20M30S</t>
  </si>
  <si>
    <t>Punalu'u Black Sand Beach Land Talk-L0SRnEw1MMQ.txt</t>
  </si>
  <si>
    <t>Lisa Schrantz describes the backyard of her home in Chicago and how it has changed in the past 20 years she has lived there.</t>
  </si>
  <si>
    <t>Jessica Schrantz</t>
  </si>
  <si>
    <t>Lisa Schrantz</t>
  </si>
  <si>
    <t>Johnston, Rhode Island, USA</t>
  </si>
  <si>
    <t>eUZ6thC1z3U</t>
  </si>
  <si>
    <t>Interviewer: Okay. So, to start, can you tell me a little bit how the place looked before?;Lisa: Sure. When we first moved in the north border...on the north border there were, like, six weed trees, mulberry trees that were, like, dropping all these awful blueberries, kind of, all over the yard. And they were really...other than that, there was like tiger lilies and, like, very few plantains, big kind of ugly shrubs against the garage. And the rest of it, just all grass. There was a basketball hoop back there that was in a little bit of disrepair. And, yeah, I guess...;Interviewer: Okay.;Lisa: That's all for how it looked originally. Oh, there was that chain link fence also running on both sides of the property.;Interviewer: On the north and south sides, right? Yeah?;Lisa: Both the north and the south side, originally.;Interviewer: Mm-hmm. And then...;Lisa: But now it still runs along the south side of the property.;Interviewer: Mm-hmm. And so, can you tell me how the backyard has changed?;Lisa: Yeah. So then about a few years after we moved in, we were very good friends with our neighbors and so we decided to take down the chain link fence [inaudible 00:01:56] in our home from our neighbor's backyard to make the space more shared and communal between the two families. So we took on the chain link fence, took down the weed trees that were in between, planted a lot of flowers with an emphasis on, like, native species in between our house and theirs to make a garden. And then there's two pathways in that backyard, along the northern border of the property that you...like stone pathways, I guess, connecting their yard with ours.;Interviewer: How did you learn about what plants were native to the area?;Lisa: [inaudible 00:02:56] mostly from...we bought most of the plants that we planted back there from the farmers market, right. And also for a while, early on in living at this property, had participated in, like, the neighborhood garden club. A lot of the people in the garden club are...like we'd share plants with one another and they were into...a lot of people in the club were into promoting these native species.;Interviewer: And then, at the farmers market, they would also, like, tell you at the farmers market that they were native species, or...?;Lisa: Yeah, again. Like that's [crosstalk 00:03:45];Interviewer: Maybe someone from the area?;Lisa: Yes. I mean, yes. Some of the sellers were all about, like, you know, building butterfly gardens or, like, yeah. Again, like, the promotion of native species by some of the, like, vendors, the sellers at the farmer's market would be promoting that, like, return to the prairie flowers.;Interviewer: Sure, sure. Okay. Thank you. Can you tell me about what are some of the things or activities that you used to do in the back yard? And then about, what are some of the things that you do now?;Lisa: Sure. So, actually when...early in the backyard, the kids who were playing in the backyard where smaller, so there's some riding of bicycles and tricycles, those Cozy...you know, the Cozy Coupes. You know what a Cozy Coupes is?;Interviewer: Yeah.;Lisa: Like the little...;Interviewer: Plastic things?;Lisa:...kind of plastic cars that the kids climb into. A lot of that. We would...people would connect them together and, like, to form, like, trains to ride along the back sidewalk, and also the use of these where the basketball hoops is to ride on. A lot of sidewalk chalk, a lot of hide and seek, and... So gardening is a thing that we've done and kind of re-landscaping and gardening. We have done that every spring, summer, and fall that we've...for the past 20 years.;Interviewer: We also used to do the fire pit, right? We don't really do that anymore, do we?;Lisa: Yeah. Let's see. I don't know how many years ago...like, that probably wasn't right away. That was probably somewhere in the middle that we used it the most. Now, it feels like we pull it out for the...;Interviewer: Right. It was like a portable fire pit.;Lisa:...Halloween party.;Interviewer: Oh. So you do it for the Halloween party still.;Lisa: Yeah, but probably not as much. We still use it for the Halloween party once a year.;Interviewer: But it kind of kills the grass underneath, right?;Lisa: Yeah.;Interviewer: Sometimes? Didn't that use to happen?;Lisa: Yes.;Interviewer: That there would be like a big, dry patch underneath if we used it too much?;Lisa: Yes.;Interviewer: Lovely.;Lisa: Yeah, lovely. So let's see. So we have the swing set. Jessie loved to swing, would swing for hours when she was little. So the swings site got...used to get more use. It's still back there. We have to plan to remove it maybe this summer or next summer so...because it has only occasional visitors who use the swing set now. The basketball court we repaved maybe...I don't know...six years ago? And that gets a ton of use now. It's being used now more than ever...;Interviewer: Especially as the kids get older...;Lisa:...with the teenage boys.;Interviewer: Yeah, more interesting than the sidewalk chalk.;Lisa: What's that?;Interviewer: As the kids get older that's more interesting to them than the sidewalk chalk, right?;Lisa: Yes. Than the sidewalk, yeah. But, you know, I mean, you know when we were little we...I don't know...we played some...and then I guess when Patrick was there, we played some like baseball, running on bases, but I don't know. Now, If they run bases they do it next door over the next door neighbor's yard because, like, as they've...as everybody's gotten bigger there's more base cover and then their yard is bigger.;Interviewer: Right, because the yard to the north that's now connected doesn't have the swing set. And because they don't have the front.;Lisa: Right.;Interviewer: Their house doesn't extend as far back, right? So just the plain, green space is just bigger, right?;Lisa: Right, their rear, like, open grass space is probably twice the size of our yard. So that's the space that's...that's not, you know, that shared space...the space was now shared. Like, soccer and football and baseball, like, that's played by my family is technically on their property.;Interviewer: Right.;Lisa: So, we really kind of think of it all as...;Interviewer: Ours.;Lisa:...our backyard.;Interviewer: Right, right. And we also...;Lisa: So much so that we keep breaking their windows and didn't care to replace them.;Interviewer: And we also do some gardening in their yard also, right?;Lisa: Oh, yeah. Absolutely.;Interviewer: I guess not. Yeah.;Lisa: Yeah. Probably plant...I don't know, I think, like, we plant, probably, I don't know. There's a patch back there that's probably, I don't know, maybe 5 feet wide by 8 to 10 feet long, I would guess, that we do all the planting and gardening.;Interviewer: Yes. So what kinds of things...?;Lisa: And then the produce is shared.;Interviewer: What kinds of things do you plant in the garden?;Lisa: I mean, that part is all the, well, vegetables or, mostly tomatoes, but, you know, some variety. Well, salsa garden, right? So you've got to plant some jalapenos, sometimes some cilantro, or cucumbers we've done back there.;Interviewer: Mm-hmm. And then so [crosstalk 00:10:07] that's mostly people...members of our family doing the planting, but then we share the produce with our neighbors.;Lisa: Right. We do all the planting and all the weeding. They lend occasional watering and a fair amount of harvesting.;Interviewer: A fair amount of harvesting.;Lisa: Maybe a lot of harvesting, right.;Interviewer: Okay, great.;Lisa: Especially their 7-year-old.;Interviewer: Especially the 7-year-old.;Lisa: Yeah.;Interviewer: Okay, thank you. Is there anything else that you think you wanna share about the backyard before we go?;Lisa: Yeah, looking at it again. I would say, like, we have done some things to, like...I don't know. We've added some earth back there, or like, garage art, a couple of things that I painted, and a couple of things that we inherited [inaudible 00:11:12] my mother in law that we got after she passed. And then, I don't know...did you do wanna mention that we have plans to make big changes to the backyard this summer by building a deck? Oh, I should have mentioned the grill because, you know, we do a lot of...;Interviewer: Grilling.;Lisa:...outdoor cooking. Yeah, outdoor grilling.;Interviewer: And that's on the...?;Lisa: Right now, we just have a very small patio space with some chairs, but...;Interviewer: That's cement, like a cement patio. Like a sidewalk, right? Like, normal cement patio.;Lisa: Yeah, yeah. You can't really call it a patio, yeah.;Interviewer: Yeah.;Lisa: It's an extended sidewalk.;Interviewer: Yeah.;Lisa: But in spite of its size we still have lots of people coming over to hang out there, eat there, talk, get on the steps despite the inadequate seating, so we have a plan to build a deck.;Interviewer: Yeah. This summer, right?;Lisa: Yes, this summer.;Interviewer: And can you just mention briefly some of the choices that are going into, like, what the deck would look like and then also, like, who you're hiring to build the deck?;Lisa: Sure. So the work around the home, including this deck, we seek to hire minority-owned businesses. So we hired a black architect to design the space for us. We want it to have some kind of, maybe two levels and some kind of space so it flows into the yard so that when we're grilling or doing other things, hanging out in the yard, it's kind of its integrated. And then we have a couple of names of black contractors that we'll use to [inaudible 00:13:35] for building the deck. And what else do you...? Is there something else you wanted to know?;Interviewer: No. I think that was it. And then the deck will mostly, I think, will be used for, like, having people over more, right? And then just as having space to be outside also.;Lisa: Yes. And the next-door neighbors who we share the yard with are super excited.;Interviewer: Very excited about the deck.;Lisa: He talked to Mike about this the other day. He's like, "I heard about your deck plans." So they're so into it. So that will be fun.;Interviewer: Great. All right. Well, thank you so much for talking to me about the backyard. I really appreciate your time.;Lisa: You're more than welcome.</t>
  </si>
  <si>
    <t>Lisa mentioned that the biggest changes in the uses of the property were the result of her children growing up. She describes how her kids used to draw with sidewalk chalk, use the swing set, ride in Cozy Coops, and set up small bases for miniature games of baseball. Although the space is small, the family entertains friends often and grills on the small concrete area on the southwest corner of the yard.;Because her kids are now older (21, 14, and 13), they use the basketball court much more than the swing set now. Her children and the kids from the house next door treat both of the yards as their own. Her yard is used by the younger children for the swing set and by the older children for the basketball court, while the yard next door is for soccer, football, and other sports. They also use the yard next door for produce gardening, which they share with their neighbors.</t>
  </si>
  <si>
    <t>PT14M5S</t>
  </si>
  <si>
    <t>https://landtalk.stanford.edu/conversations/harleysville-pa/</t>
  </si>
  <si>
    <t>Avila Beach, California, USA</t>
  </si>
  <si>
    <t>0bvSGN3dets</t>
  </si>
  <si>
    <t>PT6M29S</t>
  </si>
  <si>
    <t>Harleysville used to be completely farmland. The housing development used to be an orchard for peaches and other fruit. There was also a big pond that contained many other animals, including fish and amphibians.</t>
  </si>
  <si>
    <t>Now there is a housing development of more than 100 homes between 1800 to 3600 square feet with a lot size of up to half an acre. There has been an increase in roads, shops, restaurants, traffic lights, road size as evident by highway construction. The area has become more populated and commercialized.</t>
  </si>
  <si>
    <t>An observer would enjoy nature, as it was more wide open and allowed one to take in the world. Picking apples and peaches for the farm was extremely common. Also, fishing was another common activity. Overall, the farm lifestyle was the most common lifestyle in Harleysville.</t>
  </si>
  <si>
    <t>The main part of nature is a walking path built around the development. Today, people enjoy life in suburbia in Harleysville by eating at restaurants and going to shops and gas stations.</t>
  </si>
  <si>
    <t>Old Harleysville before the Wal-Mart Complex.</t>
  </si>
  <si>
    <t>https://www.youtube.com/embed/BV9XLsIwD2s</t>
  </si>
  <si>
    <t>Tar Creek, Fillmore, California, USA</t>
  </si>
  <si>
    <t>sYjG-bJda_Y</t>
  </si>
  <si>
    <t>PT5M4S</t>
  </si>
  <si>
    <t>Kim says that the environment changed mainly through the addition of housing developments over farmland. Many of the species have been relegated to the small forested area. Overall, the land has become more commercialized with the additions of shopping centers, gas stations, roads, and an increased population.</t>
  </si>
  <si>
    <t>Ryan Buchanan</t>
  </si>
  <si>
    <t>Kim Buchanan</t>
  </si>
  <si>
    <t>Kim: Hi, this is Kim Buchanan.;Interviewer: Hi, this is Ryan Buchanan. And this is the interview about a certain place that...it is about the way [inaudible 00:00:15]. So what is the name of the location that you will be speaking about?;Kim: The homestead in Harleysville, Pennsylvania.;Interviewer: Okay and the latitude and longitude are 40 degrees, 0.275 north and 75 degrees, 0.387 west. So mum, how does this place look before when you first got here?;Kim: When I first got here, this was actually an orchard owned by the Rittenhouses. It was nothing but farmland, which they had peach crops and apple trees, a big pond on it and it was nothing but a big, big, huge farm.;Interviewer: Okay, so pretty much mostly farmland?;Kim: Yes.;Interviewer: How exactly has it changed in the past couple of years, at least the 20 years that you have been here?;Kim: It is changed where now there is a development of more than 100 homes, approximately anywhere between 1,800 square feet to 3,600 square feet, each with a lot size between a third of an acre to a half of an acre. There are a lot more roads. There are many more shops. There are restaurants, traffic lights, significant increase in traffic lights. Even getting to this place, there are an extra exit on the turnpike. They are widening the northeastern extension of the turnpike to accommodate all of the people in the area. So it's grown significantly since it was farmland.;Interviewer: Okay, so obviously it has changed a lot. It's become more civilized than the farmland and more used up. So what are the things you used to do here before when it was less overtaken by I guess human population?;Kim: Well, we would pick apples at the orchard, pick peaches at the orchard, just enjoying nature, watch the deer. It actually borders between two different townships. We would just go fishing in the pond and really just kind of enjoy nature.;Interviewer: Okay. And so, what are the things that have changed? So what are the things that you do now?;Kim: Well, there's a walking path and that's about it. There's no orchard for picking of fruit. There's really no fishing in the pond anymore. There are more restaurants, eateries, pizzas, grocery stores, Walmarts, restaurants, gas stations. It's more commercialized versus more country.;Interviewer: Right, thank you very much, mum.;Kim: All right.;Interviewer: Hope you have a great day.;Kim: Thanks, bye-bye.</t>
  </si>
  <si>
    <t>An observer would enjoy nature, as it was more wide open and allowed one to take in the world. Picking apples and peaches for the farm was extremely common. Also, fishing was another common activity. Overall, the farm lifestyle was the most common lifestyle in Harleysville.;The main part of nature is a walking path built around the development. Today, people enjoy life in suburbia in Harleysville by eating at restaurants and going to shops and gas stations.</t>
  </si>
  <si>
    <t>https://landtalk.stanford.edu/conversations/long-beach-ca/</t>
  </si>
  <si>
    <t>Lake Lagunita, Stanford, California, USA</t>
  </si>
  <si>
    <t>R_-4cBCNzbM</t>
  </si>
  <si>
    <t>PT1M34S</t>
  </si>
  <si>
    <t>http://www.longbeach.gov/park/</t>
  </si>
  <si>
    <t>5o77zurnN7Q</t>
  </si>
  <si>
    <t>Linda describes the walkway in the west end of the park as being previously "more dense." By that she means that there used to be a lot more trees and bushes on that edge bordering a drainage ditch. Outside of this edge, she also says the park used to have a few more trees. While the baseball field looked the same, the park facilities were also different. Linda says that "they remodeled the playground with a new public restroom about ten years ago.</t>
  </si>
  <si>
    <t>Though she doesn't mention it explicitly, in this suburban community we used to have a coyote problem, and this dense shrubbery attracted the animals. I don't think a park with lots of kids is the best place for a coyote! With this thought in mind, the Department of Parks and Recreation cleared some of shrubs and trees, which Linda says is for "security reasons." In regards to the trees not along this edge of the park, their abundance has also been reduced. Unlike the shrubbery along the edge, Wardlow Park lost some big trees in its center due to weather conditions. With most of Southern California being unprepared for heavy rain spells, a certain section of the park with lower elevation has been known to fill up with water in a big storm. Due to this flooding and winds, some massive pine trees have fallen over the years. This represents a natural change in landscape rather than a human-caused one. As mentioned before, the city remodeled the playground and park facilities.</t>
  </si>
  <si>
    <t>Linda says that she used to take me to Wardlow Park when I was younger to play on the playground and, when the shrubbery was dense, to play in the trees with friends. In addition to this, she used to take her dogs to this park to play fetch. Now, since the dogs are a lot older, they cannot play in the park, but many other people continue to take their dogs there. When the park would fill up with water, creating a very temporary "Lake Wardlow," should would take me there with my boogie board to play in the water – probably not the healthiest decision, but definitely a fun one! As mentioned in the video, there is a decent baseball field in the corner of the park and she used to take me there to play ball.</t>
  </si>
  <si>
    <t>With the aging dogs, Linda often takes solo walks through Wardlow Park on the weekends. Though she doesn't mention it in the video, she occasionally practices yoga in the park.</t>
  </si>
  <si>
    <t>Wardlow Park circa 1990.</t>
  </si>
  <si>
    <t>https://www.youtube.com/embed/2Q6qAqtwcRU</t>
  </si>
  <si>
    <t>My mom, Linda Bush, has been living across the street from Wardlow Park in Long Beach, California for over thirty years! Long Beach is well-known for having far more parks than most Southern Californian cities. In the video, she discusses a brief history of the park, including how the shrubbery and playground has changed. The biggest landscape change the park has seen has been a reduced amount of shrubbery, which you can see on the left side of the "new" photo. She also talks about her personal ties to the park, including taking me there when I was younger and now walking her dogs there.</t>
  </si>
  <si>
    <t>Travis Sosa</t>
  </si>
  <si>
    <t>Linda Bush</t>
  </si>
  <si>
    <t>Backyard in the South Valley, Albuquerque, New Mexico, USA</t>
  </si>
  <si>
    <t>Z0TVGYfm8GM</t>
  </si>
  <si>
    <t>Linda: Hi, this is Wardlow Park in Long Beach. And 20 years ago I think probably the biggest change is probably the landscaping along the walkway. Let's go on down for a little walk. It used to be a lot more dense where the kids can get in and make little caves and hide in there and they really thinned this out, probably for security reasons. Trees are pretty much the same. We've had a lot of these trees. The playground's changed. Let's go check out the playground. So one of the other big changes probably in the last 20 years is they remodelled the playground and made newer, nicer playground probably about 10 years ago, 12 years ago. And that's about it. Everything else is pretty much the same. We've had the same baseball fields at our local park, neighborhood park. Probably a few trees we've lost with some storms and we have seen we lost some trees. Spent many days playing with the kids over the years in the playground and coming and playing T-ball, and just we're bringing the dogs through. Still bring the dogs through, no more kids. But yeah, other than that, climate-wise, crowd wise I think it's still the same. It's a nice neighborhood park.</t>
  </si>
  <si>
    <t>Linda says that she used to take me to Wardlow Park when I was younger to play on the playground and, when the shrubbery was dense, to play in the trees with friends. In addition to this, she used to take her dogs to this park to play fetch. Now, since the dogs are a lot older, they cannot play in the park, but many other people continue to take their dogs there. When the park would fill up with water, creating a very temporary "Lake Wardlow," should would take me there with my boogie board to play in the water – probably not the healthiest decision, but definitely a fun one! As mentioned in the video, there is a decent baseball field in the corner of the park and she used to take me there to play ball.;With the aging dogs, Linda often takes solo walks through Wardlow Park on the weekends. Though she doesn't mention it in the video, she occasionally practices yoga in the park.</t>
  </si>
  <si>
    <t>https://landtalk.stanford.edu/conversations/los-altos-ca/</t>
  </si>
  <si>
    <t>Punalu'u Black Sand Beach, Big Island, Hawaii, USA</t>
  </si>
  <si>
    <t>L0SRnEw1MMQ</t>
  </si>
  <si>
    <t>PT6M13S</t>
  </si>
  <si>
    <t>The place used to appear old and not very upscale. It was an average-looking shopping center. A Sears was one of his favorite stores in the center. There was also a Safeway that looked old and was only one story tall.</t>
  </si>
  <si>
    <t>The Sears and one of his family favorite local restaurants closed. Now upscale and expensive-looking buildings have replaced the old ones. The Safeway was demolished and rebuilt to be multiple stories tall.</t>
  </si>
  <si>
    <t>He used to mostly shop at Sears for equipment, electronics, and clothes. He used to also eat at a local Chinese restaurant there, which has now closed down.</t>
  </si>
  <si>
    <t>Now there is a 24 Hour Fitness gym that he goes to to exercise. He also goes to the Walmart for his shopping needs.</t>
  </si>
  <si>
    <t>Undeveloped shopping mall.</t>
  </si>
  <si>
    <t>https://www.youtube.com/embed/iAbcVJtNsnY</t>
  </si>
  <si>
    <t>Milpitas, California, USA</t>
  </si>
  <si>
    <t>uN62bOllZgQ</t>
  </si>
  <si>
    <t>He talks about how one of his favorite shopping locations, the San Antonio shopping center, has changed since he first moved to Los Altos nearly 20 years ago. The center used to be relatively undeveloped with stores like Sears and small restaurants. Since then, those stores and restaurants have shut down and been replaced by more upscale developments.</t>
  </si>
  <si>
    <t>Alice Hau</t>
  </si>
  <si>
    <t>Thinh Hau</t>
  </si>
  <si>
    <t>PT5M37S</t>
  </si>
  <si>
    <t>Interviewer: Okay. So, how did this place look before?;Thinh: First of all, we need to identify the place, right? So, the place we're gonna talk about is in the corner of El Camino in San Antonio. I think it used to be called the San Antonio Shopping Center, but I'm not sure. Well, this place...it used to look kind of old, I would say. And the main feature of this shopping center was Sears that was here when we first moved here in 1999. And that is one of my favorite places to go is to Sears, and that's right. And also close to this area, I remember there's Hunan Restaurant that is also our favorite restaurant as well. That's no longer here. What else I'd see?;Interviewer: Was it pretty?;Thinh: Which one, the Sears?;Interviewer: The shopping center.;Thinh: No, the shopping center I would say a typical...you know what, it was not upscale shopping center. It was just, you know, it's not like upscale. I would say average shopping center. It does look old.;Interviewer: How has it changed?;Thinh: Well, I know when Sears closed. And now they have all of the new development, very upscale [inaudible 00:01:35] look very expensive. So that is the major change I noticed. And also in is area, there used to be a Safeway that mall like twin, you know, like one-story [inaudible 00:01:48] old, 30- years-old Safeway. And I would like a lot. Now they have a new Safeway that are a lot more upscale and new, but for some reason, it doesn't feel the same. So, we don't like it as much.;Interviewer: What are some of the things that you used to do there?;Thinh: Well, I used to go there for, like I said, Sears. So, my favorite place to buy is at Sears, so I go there to buy tools. I would go there to buy...sometimes we buy clothes from there, electronics, TVs, and typical gardening stuff, you know, gardening equipment, and car repair, tools, and stuff. So, that was one of my favorite things to do.;Interviewer: What are some of the things that you do there now?;Thinh: Well, now I don't go there as often, because Sears is not there, and, actually I think that by now I'm old. Another thing, there used to be a shop in there that turned into the 24 Hour Fitness. That used to be, I think, a Payless shopping center and now become a 24 Hour Fitness. So, we used to go there to shop for food, but now I go there to exercise. So, now let me see. I go there for to go to... That's a warm [inaudible 00:03:35]. I didn't use to go there. That's it.;Interviewer: Cool.;Thinh: That's it.;Interviewer: Yup.</t>
  </si>
  <si>
    <t>He used to mostly shop at Sears for equipment, electronics, and clothes. He used to also eat at a local Chinese restaurant there, which has now closed down.;Now there is a 24 Hour Fitness gym that he goes to to exercise. He also goes to the Walmart for his shopping needs.</t>
  </si>
  <si>
    <t>https://landtalk.stanford.edu/conversations/los-angeles-river-homeowner-studio-city-ca/</t>
  </si>
  <si>
    <t>Levittown, Pennsylvania, USA</t>
  </si>
  <si>
    <t>cVMlQ_6Mdz8</t>
  </si>
  <si>
    <t>http://dpw.lacounty.gov/</t>
  </si>
  <si>
    <t>I bought my home in 1994, and back at that time they hadn't developed any of this area down by the LA Wash. So it was very un-manicured and run-down. Further upstream, there was an old wooden footbridge in order to cross it – that's how it was when I moved here.</t>
  </si>
  <si>
    <t>In the late 90's, they replaced the old wooden footbridge with this very structurally sound, concrete bridge. That was surprising because it hadn't had much use. We found out later then that it was because they were planning to develop that half mile stretch of the river. So they went in and poured in a couple million dollars worth of landscaping paths and completely redid that side of the LA Wash.;They compared it to San Antonio, Texas, where people would come and shop, then walk along the river.</t>
  </si>
  <si>
    <t>So when I first moved here there wasn't much to do down – here we used to walk the dog, but it wasn't a very nice path, it wasn't well-developed. So, mostly it would just be to cross the river on the old wooden footbridge to get to where the retail and dining was.</t>
  </si>
  <si>
    <t>So now, with the path on the other side, it's possible to go biking or walking or running. It's nice to just enjoy the scenery. It's a much nicer place on the other side of the river to be able to enjoy.</t>
  </si>
  <si>
    <t>Los Angeles River, 2008.</t>
  </si>
  <si>
    <t>Downtown Lancaster, Ohio, USA</t>
  </si>
  <si>
    <t>https://www.youtube.com/embed/9mrUCFDsoss</t>
  </si>
  <si>
    <t>LxJZRyj2wiY</t>
  </si>
  <si>
    <t>PT4M46S</t>
  </si>
  <si>
    <t>John Charles is a homeowner who lives nearby the Los Angeles River. He describes the land development projects the state put underway in order to "clean up" the river.</t>
  </si>
  <si>
    <t>Alexandra Eicher</t>
  </si>
  <si>
    <t>John Charles</t>
  </si>
  <si>
    <t>John: I bought my home in 1994. Back at that time, they hadn't developed any of this area down through the LA wash, and so it was very unmanicured and run down. And farther upstream there was an old wooden bridge, a footbridge that crossed the river. That was the way it was the first couple years when I moved here.;In the late '90s, they replaced the old wooden footbridge with this very structurally sound concrete bridge that was surprising because it hadn't had much use. We found out later then, that they had plans to develop this half-mile stretch of the LA River. They went on to pour in a couple million dollars worth of landscaping pads and completely redid that side of the wash, talking about it being like San Antonio Texas where people would come and shop and then walk along the river.;When I first moved here there wasn't much to do down here. You'd walk the dog but it wasn't a very nice path, it wasn't well developed. So mostly it would just be to cross the river on the old wooden footbridge and get to the other side where the retail and the dining was.;Now with the path on the other side, it's possible to go biking or to go walking or running and to just enjoy the scenery. So it's a much nicer place on the other side of the river to be able to enjoy.</t>
  </si>
  <si>
    <t>So when I first moved here there wasn't much to do down – here we used to walk the dog, but it wasn't a very nice path, it wasn't well-developed. So, mostly it would just be to cross the river on the old wooden footbridge to get to where the retail and dining was.;So now, with the path on the other side, it's possible to go biking or walking or running. It's nice to just enjoy the scenery. It's a much nicer place on the other side of the river to be able to enjoy.</t>
  </si>
  <si>
    <t>Virginia Beach, Virginia, USA</t>
  </si>
  <si>
    <t>Gc8eB8e-Izo</t>
  </si>
  <si>
    <t>https://landtalk.stanford.edu/conversations/mason-county-michigan/</t>
  </si>
  <si>
    <t>Beijing International Studies University Campus, Beijing, China</t>
  </si>
  <si>
    <t>gCucz9VPtxw</t>
  </si>
  <si>
    <t>PT9M17S</t>
  </si>
  <si>
    <t>The swamp used to be very densely wooded. You couldn't go very far into the swamp because of how thick the vegetation was. Once trails were cut, animals followed them as well and made them more well established. The surrounding land was less developed as well.</t>
  </si>
  <si>
    <t>After many trees were cut down by his grandfather, the swamp is much less densely wooded than it used to be. There are still trees, but the abundance is much lower. Deer pass through the area, though they don't bed there. Small game such as rabbits and squirrels live in the forest near the swamp.</t>
  </si>
  <si>
    <t>Thomas used to hunt the land for deer and small game such as birds, rabbits, and squirrels.</t>
  </si>
  <si>
    <t>Thomas still hunts, though the deer are less frequent visitors. Birds no longer visit, though rabbits and squirrels are still around. The swamp is much more accessible now, so more of the land can be explored than could be in the past.</t>
  </si>
  <si>
    <t>Wooded swamp.</t>
  </si>
  <si>
    <t>https://www.youtube.com/embed/7hRyxVMTU4o</t>
  </si>
  <si>
    <t>Udupi, India</t>
  </si>
  <si>
    <t>0uZWcE1sYt4</t>
  </si>
  <si>
    <t>PT1M39S</t>
  </si>
  <si>
    <t>Thomas Parsons owns about 30 acres of swampland in Mason County, Michigan. He has been going there since he was little, when his grandfather owned the land, and has continued to visit throughout his life. Thomas describes his relationship with the land and his observations about it over time.</t>
  </si>
  <si>
    <t>Alek Parsons</t>
  </si>
  <si>
    <t>Thomas Parsons</t>
  </si>
  <si>
    <t>Tom: So, my name's Tom Parsons. I own wetlands, about 30 acres of wetlands in Mason County, Michigan.;Interviewer: Okay, can you tell me a little bit about how this place looked when you first started going there?;Tom: So, when I first started going as a child, and as a young adult, that underbrush was so thick you couldn't get through it. You couldn't even crawl underneath the bushes. My grandfather cut trails through it, and dropped, felled trees to get across the water parts, but there were some openings, about three of them with soft maple that created open space. Other than that, there was no place to walk on the interior of the property. Over the years...do you want me to go on?;Interviewer: Yeah.;Tom: Over the years, that underbrush, lacking sunlight...and it grew up and now you can walk across the entire property. You can see almost from one side to the other because most of that understory has either grown up and died or the small trees have become large and now there's large growths of cherry and maple and oak within the interior of the property.;Interviewer: Did you notice changes in the inhabitants of the swamp? Either number or like where they were around the property?;Tom: So the deer used to go...actually we'd cut through on the trails that we had cut as they moved from the north property...the north was to the property south was Highlawns to the north and Farmfield to the south. And they would stay, and they would be there all day long sometimes. So they would bed down in different places on the property. Some had moved to the northern property. It was higher and they would bed there, but there was always deer on the property when there was so much understory. Now they just use it as a pass through. So there's hardly any deer that stay now on those acres. Most of them really do go off to that property in the north that just travels through our property.;There were more rabbits when there was more thickets in there, there was say about a mile of squirrels. Partridges used to live on the property. I haven't seen a partridge there in a long time. The number of waterfalls seems to be about the same. It fluctuates with the water levels. Some years it's really wet, and there's open water. Some years there aren't.;There's beaver that live on the southern...just the south of this. They built a dam on our property, and their population ebbs and flows big, eating most of the bigger trees, right near, next go farther and farther. And sometimes, some years we don't see any sign of them. Some years, there's quite a few beaver.;Interviewer: Okay. Has the way that you've used the property changed very much over time?;Tom: So, access to the property got a lot easier as that understory died. So we actually could access it quite a bit more on high water years than without that understory. They would flood more of the property because there was less vegetation to soak up that water. We could actually take a canoe in there and go around in different parts of the property. We hunted that property for a really long time. The way that we hunt that has changed because we used to be able to push through and kick out deer, or we'd hunt some of those open stands on maples, but now they've truly changed their pattern depending on...from year to year they're not predictable anymore.</t>
  </si>
  <si>
    <t>Thomas used to hunt the land for deer and small game such as birds, rabbits, and squirrels.;Thomas still hunts, though the deer are less frequent visitors. Birds no longer visit, though rabbits and squirrels are still around. The swamp is much more accessible now, so more of the land can be explored than could be in the past.</t>
  </si>
  <si>
    <t>https://landtalk.stanford.edu/conversations/montclair-village-oakland-ca-94611/</t>
  </si>
  <si>
    <t>Diablo Country Club, Diablo, California, USA</t>
  </si>
  <si>
    <t>eRJEii7jKlA</t>
  </si>
  <si>
    <t>The place used to be entirely green, and it was full of foliage. There were tall trees all across the space, and it was totally like a mini-forest. The ground was covered everywhere in ivy, which often went up decently high. It’s all on a hill, but you couldn’t see the ground because of all the greenery. It was actually somewhat shady, as the expanse of trees blocked sunlight and made the area darker.</t>
  </si>
  <si>
    <t>Aleeza described how the ivy is now completely gone. She’s not quite sure how or even when it happened, but the ground is empty now. It’s almost entirely dirt, and most of the trees are gone. A new one has grown since the 90's, and Aleeza has also planted several trees there of her own, but none of the original ones from a few decades ago remain. She knows that the neighbors cut down one tree, but she’s not sure what happened to the others. There are stubs of weeds scattered throughout the hill, but it’s nothing compared to the rich foliage from before. Sometimes, after it rains, there’s a little more greenery lining the area, but it never lasts for long.</t>
  </si>
  <si>
    <t>Aleeza previously never used the area. It was inconvenient because of the sharp slope, and she’s not sure why now, but she found it spooky because of how dark it was. It was hard to walk up the hill, and she only went into the side-yard when her cat, Sandy, climbed up one of the tall trees. Apparently, this happened pretty regularly. She also saw that the neighbors’ cats made regular use of the space, though she herself didn’t really do anything here.</t>
  </si>
  <si>
    <t>Aleeza actually uses the side-yard all the time now! It’s one of her favorite places to take her 2 cats, Pepper and Thyme (Sandy passed away), for walks. The cats love to hang out there, and it now serves as a pathway for exploring further up in the hills of Montclair Village. There’s a beautiful hilltop past the yard that Aleeza regularly uses the side-yard to get to, and she’ll also use it to go behind the neighbors’ house occasionally. She also pulls weeds from there – though not too early, since the cats enjoy them – and she plants trees in the space whenever she can. It still gets a lot of foot traffic from animals (paw traffic?), including Pepper and Thyme.</t>
  </si>
  <si>
    <t>Sandy's tree.</t>
  </si>
  <si>
    <t>https://www.youtube.com/embed/IgS7bYZwASI</t>
  </si>
  <si>
    <t>Buford, Georgia, USA</t>
  </si>
  <si>
    <t>dr2m3740afE</t>
  </si>
  <si>
    <t>In this video, I interview Aleeza, my aunt on my dad’s side, about the side-yard by her house. She’s lived there for well over 20 years, and she’s talking about this outdoor stretch on a hill that separates her house from her neighbors. She talks about the significant changes in that space that she has seen over time.</t>
  </si>
  <si>
    <t>Jacob Kaplan-Lipkin</t>
  </si>
  <si>
    <t>Aleeza Lipkin</t>
  </si>
  <si>
    <t>Folsom, California, USA</t>
  </si>
  <si>
    <t>Vn8VBSiiZf0</t>
  </si>
  <si>
    <t>PT8M21S</t>
  </si>
  <si>
    <t>Interviewer: What is the name of...well, it asks, "What is the name of location?" But could you tell me a bit about the location that we'll be talking about, where we'll be discussing the ecological changes? Just, what is that space? Where is it, and how would you characterize it?;Aleeza: It's the land surrounding the house, the land that's beside my house and then the house next door on the right, if you're facing the house. And it's that land sort of swoops up between those two houses, and also behind my house. But I think the most interest-...the bestest part to talk about is the space between the two houses.;Interviewer: Okay, so we're gonna talk about the space between the two houses specifically?;Aleeza: Yeah.;Interviewer: Cool. And that part's also uphill, right?;Aleeza: It is a total uphill slope, yes.;Interviewer: Okay, great. Cool. Next question. I'm gonna look up the latitude and longitude on my own, so we're basically looking at, like, 20 years ago, so 1997. How did this place look before? Obviously it's hard to like, just give a, to say that all quickly, but how would you characterize how this place looked before, or around 1997, or within that margin of, I don't know, a year or so, what did that place look like then?;Aleeza: Okay, it was green, and it's still green, but it had, like, a totally different ecosystem look to it. Like, it used to look like a forest, and now it looks more like a, not a tundra, exactly, but...;Interviewer: Wait, wait, wait. Don't...Wait, so the next question is gonna be, "How has it changed?" So without the...if it's possible without the comparison, could you just go into, like, just describing what it was before?;Aleeza: Okay. Trees and all this ivy. Okay, does that...it was, like, an ivy covered hill, apparently, because that's what's in the picture.;Interviewer: Cool. So what you're saying is, "It was green. It looked sort of like a forest. There were lots of trees. It was ivy-covered." Anything else that comes to mind in characterizing what the place between the two houses looked like before?;Aleeza: Sunlight was blocked out.;Interviewer: Okay. Okay. No, that's great.;Aleeza: But also...so, okay, yeah, no, no. So that's back then.;Interviewer: Okay.;Aleeza: And I'll just leave it at that, but I...okay.;Interviewer: So next question is, how has it changed?;Aleeza: Okay. The ivy's completely gone. I have no idea what happened to it, because I certainly didn't pull it out, but there is no more ivy, and I actually do not remember that it was ever ivy-covered. There's no more trees, the trees are gone, and except for one that's grown up since then, and other ones that I planted. But the original, like, pine needle thingys are gone, and now the hill transitions between, when it's wet and rainy, stuff grows, and then you have to clear it because of fire season stuff, and then it just turns into a dirt hill, with just, like, you know, the little stubbiness of weeds. So it transitions between a green hill, once the rainy season starts, and so right about now, and then from the summer until fall, it's just a dirt hillside. Whereas before, it was just always ivy-covored all the time.;Interviewer: Wow.;Aleeza: And now it keeps switching. You know, half the year it looks like one thing, and half the year it looks like something completely different.;Interviewer: Okay. My instructions are to not react in any particular way, but I have reactions to share later. Okay, so for the way you would describe it now is the ivy's completely gone. You don't really know what happened to it, and it's even hard to remember that it's ivy-covered, but the trees are all gone. There's one that recently grew, and some others that you planted. The original pine needle trees are gone, and now, for about half the year it's just a dirt hill with stubs of weeds. Those are the big changes. Anything else?;Aleeza: No. That pretty much covers it.;Interviewer: Okay. Next one. Oh, you know, I did misread it. Technically, it could be from more than 20 years ago, but whatever. We're using a...;Aleeza: Oh.;Interviewer: It's okay, we're using a specific time jump. Okay. Third question is, what are some of the things you used to do here. Again, what are some of the things you used to do here, and so any activities, or, like, how you used the space, or, like, what you found yourself doing there. And then you can also answer this with stuff you did before 1997 also.;Aleeza: Okay, that's, thank you. Thank you very much.;Interviewer: Was that your question.;Aleeza: Yeah, yeah, yeah. Okay, so...;Interviewer: Yeah. You can talk about, like, when you were a kid.;Aleeza: The area completely scared me. Back then it was worse, and I thought it was just a scary, dark, forested place, and I didn't approach it at all. Sandy would get stuck up in trees because there were really big, tall trees, but I don't know, it's like the whole are was like some forbidding enchanted forest. I didn't even...forbidden forest. But I just didn't go there, so I didn't do anything up there because it was too scary. Then, I guess, like, you know, that's like 40 years back. Then, closer to the time period, the hill was, like, usable, like, I don't know, it wasn't scary, but I was afraid of it because it was, like, I didn't think I could climb the hill, or walk the hill, so it scared me. But then, I'm gonna say within...so totally within 20 years, I...;Interviewer: So wait, so this is the 20 years ago.;Aleeza: That was pre-20 years ago, when I couldn't go up there because I thought it was too scary and difficult to climb.;Interviewer: Okay. So it sounds like...;[crosstalk];Interviewer: It sounds like you didn't really use it. But Sandy used it.;Aleeza: It was not...exactly.;Interviewer: Okay. So now, question four is, "What are some of the things you do here now?;Aleeza: So now, tons of stuff.;Interviewer: In the 20 years since.;Aleeza: I totally go up and down it. It is not scary, I don't know what I was afraid of. I stand on it. Tom and Pepper and I go on a walk, so we're just up and down all the time. I'm the one pulling the weeds and cutting stuff back. I planted the two, the trees, because the area was so barren and there was, like, space, so I planted, they were like little Christmas tree kinda things that you get at the holidays.;Interviewer: That's awesome.;Aleeza: And now they're much bigger. I planted other things that have color, like Italian sage and oleander. Some of the stuff takes, some of it doesn't. Standing around with them, walking up and down it to either walk to the back hill, walk behind the neighbor's house with them, walk...yeah, it's like a, what's the word, like, yeah, like a pathway for, an avenue towards other adventures that we may go on. But, yeah, but it's so...and I try to keep it cultivated specifically to their needs, so I don't like to trim the weeds too soon in case they enjoy the tall weeds. Deers go up and down it, raccoons, it gets a lot of animal traffic.;Interviewer: So thank you for just answering the questions about what you now do here.;Aleeza: Oh, I also, did you, like, I'm planting things and pulling weeds, and...;Interviewer: Yes, I have that, yeah.;Aleeza: Standing on the space. Which, I have actually considered that it's so interesting that the area used to scare me, and I was afraid of it, and now I'm up and down it like it's nothing.;Interviewer: Interesting.;Aleeza: Yeah.;Interviewer: Okay. Okay, so, name of location, the space between your house and the neighbors. I'll look up latitude and longitude. How it looked before, it was green, very foresty with lots of ivy-covered trees and greenery all over the hill, and it was darker.;Aleeza: Mm-hmm. Well, ivy, not, the trees weren't ivy-covered. The ground was ivy-covered.;Interviewer: Okay, okay, let me add that. Ground was ivy-covered. It's nice that they had us, like, track our answers by you, I like that idea.;Aleeza: Let me know when to send you pictures.;Interviewer: Oh, yeah. Okay, so now the ivy is completely gone.;Aleeza: Yeah.;Interviewer: The trees are gone. There's one that recently grew, and there are several that you've planted, but the original pine needle trees are gone, and now it's often just a dirt hill with stubs of weeds.;Aleeza: Right. Yeah. And I will tell you that as a contextual element, there's a tree that was in the planter box back then that is still there, and that's the same tree that you'll see on the right side of the picture. So there's the same tree still exists. That's, like, part of our house. It's not the hillside. I'm just letting you know as, like, a reference point. This is what I'm looking for, reference.;Interviewer: Okay, cool.;Aleeza: Okay.;Interviewer: Three, what you used to do there. Not much, because you didn't really approach it, there's something scary about it, and you didn't really use it at all or even walk it, and the only main interaction with it was Sandy getting stuck in tall trees.;Aleeza: Right. The only thing was it was used by, I guess, Sandy and the neighbors apparently had cats, too, and so, apparently I don't know what was going on, but, right, be very clear that the place...I thought it was some intimidating thing that I couldn't, you know, get on.;Interviewer: Very interesting.;Aleeza: And I don't mean, obviously I've been here for so long and I don't remember. It's like, I am sure I was up on the hill as long as you've been around, but I don't know at what point it transitioned, and what point I thought, "Right, it's fine.;Interviewer: That's interesting.;Aleeza: Yeah, yeah. So I'm sorry I can't be a little bit more...but you know what? The back back hill, same way. I was like, "I can't do that one.;Interviewer: The what hill?;Aleeza: The back hill. The one that's [inaudible 00:11:53] the house.;Interviewer: Yeah.;Aleeza: Absolutely I can't do it. I can't even try. It's too scary. And then this was a bunch of years ago. Avi, I don't remember how old he was, but he just, like, started up it, and I was like, "Oh my God. Like, how does he do that?" I...whatever problem I had with the side hill absolutely still applies to the back hill. It's some un-passable thing that I cannot do.;Interviewer: Interesting.;Aleeza: But it's also way steeper, and maybe this hill between the houses used to be steeper, and the terrain itself changed, and that's why I can use it.;Interviewer: Right.;Aleeza: But the one behind us is just...what?;Interviewer: No, I'm agreeing.;Aleeza: The one behind us is just so steep, and the slope is so severe that I just feel like there's no way that my feet can stay planted, and I would just slip right down it. So, yeah. Right. And so this hill, when it's raining it's muddy and sloppy, and the deers make prints that go deep down into it, and then when it's not rainy season, it's dry and the hillside's like, the dirt's cracked. There's big crack lines on it, so the hill itself takes on a totally different, like, constitution, if you will, based on if it's raining or dry. But obviously that's everywhere, I guess.;Interviewer: Right. Last one to ask is, now you do a bunch of stuff there. You go up and down it. Tom and Pepper will join you on walks there.;Aleeza: No, I join them.;Interviewer: You join them. I do think I actually wrote down that you join them. You pull the weeds and plant the trees, but don't pull too soon because sometimes Tom and Pepper like them, and you'll walk around to the back hill, and now it basically functions as a pathway for, "An avenue toward other adventures that we may go on.;Aleeza: Awesome.;Interviewer: Cool.;Aleeza: Yeah, yeah.;Interviewer: Here, I'm gonna end the recording.;Aleeza: Okay.</t>
  </si>
  <si>
    <t>Aleeza previously never used the area. It was inconvenient because of the sharp slope, and she’s not sure why now, but she found it spooky because of how dark it was. It was hard to walk up the hill, and she only went into the side-yard when her cat, Sandy, climbed up one of the tall trees. Apparently, this happened pretty regularly. She also saw that the neighbors’ cats made regular use of the space, though she herself didn’t really do anything here.;Aleeza actually uses the side-yard all the time now! It’s one of her favorite places to take her 2 cats, Pepper and Thyme (Sandy passed away), for walks. The cats love to hang out there, and it now serves as a pathway for exploring further up in the hills of Montclair Village. There’s a beautiful hilltop past the yard that Aleeza regularly uses the side-yard to get to, and she’ll also use it to go behind the neighbors’ house occasionally. She also pulls weeds from there – though not too early, since the cats enjoy them – and she plants trees in the space whenever she can. It still gets a lot of foot traffic from animals (paw traffic?), including Pepper and Thyme.</t>
  </si>
  <si>
    <t>Charlottesville, Virginia, USA</t>
  </si>
  <si>
    <t>https://landtalk.stanford.edu/conversations/mount-molloy-queensland-australia/</t>
  </si>
  <si>
    <t>IyW3sat7Yv8</t>
  </si>
  <si>
    <t>When Marcus first arrived to the property nearly twenty years ago, it was a vast expansion of wild land with a topography and vegetation cover that was not conducive to agriculture. Eighty years ago, a dairy farm used to exist on a small portion of the land, but the rainforest has since overgrown and reclaimed most of the land. Marcus notes that he introduced the first disturbance in the area in over eighty years.</t>
  </si>
  <si>
    <t>Overall, Marcus and Claire try their best to keep the land in its natural state. To keep the impact on the land to a minimum, Marcus has only cleared areas of the land for specific walking trails and to build his house and his parents’ house. The natural changes that occur are a byproduct of changes in land management with fire regimes. Bushfires used to come through the property every three years. Marcus says that this is not desirable because nature is not equipped to cope with fires at such a repetitive frequency. Marcus has seen an increase of rainforest coverage and spread of vegetation now over sixteen years because fires haven’t been pushing rainforest back. As for climate, when Marcus first came to the property, Far North Queensland was in a drought. Now the climate has become unstable and the weather has become more extreme, with heavy rainfall and floods. In the last few years, Claire has noticed a decreased in small mammals like paddy melons, bandicoots, and swamp wallabies.</t>
  </si>
  <si>
    <t>Marcus cleared the land on this property to build his house and his parents' house. He also cleared the land for gardens, establishing a variety of plant collections and themed gardens. He also has created specific walking trails around features of interest, avoiding disturbing special trees and areas.</t>
  </si>
  <si>
    <t>Claire has added two paddocks for horses in January 2015 to keep soil compaction to a minimum area of land, while occasionally riding her horses on the trails. Marcus and Claire now also host education programs on the property. The land is used for teaching and research projects, and this upcoming year, seven universities will be visiting to do ecological field studies.</t>
  </si>
  <si>
    <t>Main Street in Mount Molloy, Queensland, a small mining town located northwest of Cairns.</t>
  </si>
  <si>
    <t>https://www.youtube.com/embed/vgaLkX4zWpk</t>
  </si>
  <si>
    <t>In this video, Marcus Achatz and Claire Baker describe Sheoak Ridge Nature Reserve, a 165-acre private wildlife nature reserve in Mount Molloy, Queensland, Australia. It is composed of rainforest, dry bushland, billabongs, and complex ecotones. Sheoak Ridge is also a wildlife rescue center where Claire Baker rehabilitates native wildlife. Claire has released over 150 animals over the last six years, ranging from gliders, possums, agile wallabies, and more.</t>
  </si>
  <si>
    <t>Sylvia Zhang</t>
  </si>
  <si>
    <t>Marcus Achatz and Claire Baker</t>
  </si>
  <si>
    <t>Marcus: Okay. My name is Marcus, Marcus Achatz and I am 42 and living in Australia and Sylvia's former teacher in the Study Abroad program. Interviewer: Yes. Marcus: The location we are at, we're in far north Queensland, so northwest of Kent, about seven kilometers off the coast in a place called Mount Molloy. So this property is 165-acre wildlife reserve, which is half rainforest and half dry bush land, or open forest. And when I first came here, it was pretty wild because no one had used it for anything. Actually, 80 years before me, this was a dairy farm in one section and that had all overgrown and the rainforest had reclaimed most of the land. So there were no known habitats and no habitations here. It was just really wild bush land and then I did the destructive part and had to clear room for the house. So I sort of introduced the first disturbance in about 80 years into the area. So, yeah, it hasn't changed hugely except for the impact I've had on it. I've tried to keep it to a minimum by only clearing the areas that we use. So we don't do any farming and such, so we haven't cleared any broad areas, it's mainly been areas which have been cleared for the house to be built, so we've got my house and my parent's house here and for the gardens surrounding the house, because as a lot of people know, in Australia, bush fires are a big risk, so you do have to clear space around your house to have fire protection. So we have a bit of lawn on one side of the house, to stop bush fires coming and then on the other side of the house we don't need to because there's rainforest protecting it anyway. That's better? Interviewer Yeah. Better. Marcus: Yeah. And then we've got our walks and trails. And of course, there's the walking trails. We didn't just clear wherever we wanted to. We specifically put the walking trails between features of interest, so billabongs and things like that, but we avoided any special trees and disturbing any special areas. So we're very conscious of where we put them. But one of the things which has been a by-product of our change of the way we managed the land compared to just living, the wild...let me explain. In the past, bush fires used to come through the property a lot because neighboring properties would burn by farmers lighting it and just people flooding the forest like national parks to do regular burns, and the fire would just spread through our property every three years approximately. With us living here, we don't want that to happen because nature can't cope with fire to such a repetitive level. So because we have walking trails and tracks going through now, we can stop fires on the property or even entering the property. And that's actually allowed the rainforest to spread. So we've got an increase of rainforest coverage now over 16 years because fires haven't been pushing the rainforest back. So that the changes we've seen have actually been a spread of rainforest in that time. As far as the climate goes, it is really, really variable here. So when I first came here 16 years ago, I had a really big drought where our creek dried up and I could walk my dog along the bottom of the creek for about three kilometers. That hasn't happened since, but we've had really severe droughts. But then again, we've had all this really high rainfall, so it's just really been kind of unstable, and the locals have said that, too, that the weather is more extreme now, and we notice that. With plant and animal species, I can't say I've seen a huge change. Claire has noticed some changes with some of the wildlife here, because she's more of the animal person, I'll get her to jump on in a second. But for the me, the plants...I guess every couple of years, I do see a new type of weed come in. And that's because on either side of our property, there's farming. So there's machinery actually going through our property to get to the farms on the other side. And I believe that a lot of the weeds are actually being transported by the machinery through our property. So, yeah, every year, there's a new weed which we've been trying to eradicate again, so it's an ongoing battle. But for the animals, I don't know, it's been a dogish year. I'll pop Claire on. She can... Claire: Speak about it. Marcus: Introduce yourself, Claire. Claire: It is the lazy season. Yeah. So we do wildlife rescue here as well, as you know, Interviewer, with all the wallabies. So we've released over 150 animals here over the last probably six years, and that ranges from everything from gliders, so sugar gliders, squirrel gliders, possums, things like striped possums, brushtail possums. Anything that occurs here naturally, we're happy to release individuals of those that have been through the rehabilitation process. Agile wallabies would be the most common species that we release here, so that's a macropod, very common up here in North Queensland, and we've also released a few swamp wallabies and pademelons. And just in the last couple of years, I've really noticed a decrease in our small mammals. So things like pademelons, bettongs, swamp wallabies, bandicoots, the numbers of those have just...we're just not seeing them like we used to see them all over the place. And I'm pretty sure it's linked to wild dog populations around here. So one of our big issues with land management when you have a wild area and a big patch of land like we do is managing feral pests. And one of the big issues around here are wild pigs. So there's a lot of farmers that get pig hunters in to shoot the pigs. And then they actually will just leave the carcasses where they've been shot. And I feel that that has actually given the wild dog populations around here a food source because I know last year they said they shot and killed around 150 wild pigs in the properties next to us, and that, of course, is just giving these wild dogs just so much food to breed and produce more. So we're looking into different strategies of controlling the wild dogs, but we don't wanna use things like baits, because the baits then catch other carnivorous native animals like quails and even birds like eagles and hawks will be killed by baited meat. So we're really not keen. We've tried using traps, but dogs are pretty smart, so I'm pretty sure they can just smell the trap a mile away and they just know not to go in it. Yeah, and we have been successful with shooting, but it's a slow process and you need to have a very, very good hunter, which we do have. But, yeah, it's a slow process and yeah, they have to sit up there for ages. So it's something that I hope that we can get on top of again. It's only just been the last few years that I've really noticed that change in dynamic. But yeah. Hopefully, we can get on top of our ferals and bring it back into balance again. Yeah, it's just always a balancing act. Okay, I'll pop you back onto Marcus. I don't know if I need to introduce myself. So my name is Claire Becker and I live here on Sheoak Ridge Nature Reserve with Marcus. I've been here for the last eight years. So Marcus has been here, this is his 17th year and this will be my ninth year on Sheoak Ridge living in paradise. Marcus: Things we do here. Now, as you know, we do education programs on the property. So you were one of our small starting steps when you were here. So this property is now used for research projects and teaching. So I think we've got seven universities coming here this year to do field studies. Interviewer: Seven? Marcus: Yeah. So we've actually have just started to...or are finishing the process actually. So we are building an electric theater and commercial kitchen and everything. So what else has changed on the property? I think not that much has changed because we try to keep it in a natural state. Interviewer: Yes. Marcus. So the only changes that do appear are slight landmark changes with the fire regime basically what has changed because of them, which is the spread of vegetation. Otherwise, we try not to change anything, and I haven't noticed any really big changes except for the weeds, and as Claire said, the small mammal population. There's one funny thing which happens, though, which hasn't happened in the past. Over the last seven or so years since we've been an official wildlife reserve, we sometimes find snakes on the property, big pythons. And when they're too close to the house and they're trying to eat our wallabies which we're releasing, we catch the pythons and relocate them further into the forest, or a different area. However, the pythons we're finding nowadays are really, really gentle to handle. They don't strike out, they're almost like tamed snakes. And what's been happening I think is that neighboring properties, and everyone up here has pythons on their properties, but then they don't want them there, so they relocate them and they don't wanna kill them, because everyone does value the snakes because they know they eat the rats and things like that around the house, so they've got a soft spot for them. So the best place to relocate a snake is to a wildlife reserve. Because we've fitted signs down our road, I think they're ending up in our back yard. Claire: And we've got our neighbors Marcus: And I know it's one of our neighbors, he told us [inaudible 00:10:42]. And we've been releasing them close to his house again. So I think there are several snakes who've gone back and forth a few times, and they're used to being carried around now, because they just don't know aggression whatsoever. So this is like a 4-meter long snake, and you can pick it up like a kitten. Claire: It's different front lawn area. That's Laura. Interviewer: Oh, hi. Claire: And here is Manzinis. So that's our little area of wilderness. Interviewer: Yeah, it's beautiful at the moment. Claire: Okay. We will let you go now. Interviewer: All right. Thank you so much, guys. Take care. Marcus: Yeah. Claire: Bye. Interviewer: Bye.</t>
  </si>
  <si>
    <t>Marcus cleared the land on this property to build his house and his parents' house. He also cleared the land for gardens, establishing a variety of plant collections and themed gardens. He also has created specific walking trails around features of interest, avoiding disturbing special trees and areas.;Claire has added two paddocks for horses in January 2015 to keep soil compaction to a minimum area of land, while occasionally riding her horses on the trails. Marcus and Claire now also host education programs on the property. The land is used for teaching and research projects, and this upcoming year, seven universities will be visiting to do ecological field studies.</t>
  </si>
  <si>
    <t>University Circle, East Palo Alto, California, USA</t>
  </si>
  <si>
    <t>HEwOi1K09xw</t>
  </si>
  <si>
    <t>PT4M22S</t>
  </si>
  <si>
    <t>https://landtalk.stanford.edu/conversations/my-house-ridgefield-ct/</t>
  </si>
  <si>
    <t>Yosemite, California, USA</t>
  </si>
  <si>
    <t>1vDKiMjKMx0</t>
  </si>
  <si>
    <t>PT5M45S</t>
  </si>
  <si>
    <t>Our backyard used to get a tremendous amount more snow, and it had significantly more animals running around.</t>
  </si>
  <si>
    <t>Since then we have taken down many trees to make room for a pool and fire pit. However, the most notable change is that the weather is more unpredictable now, which negatively affects the flowers. Sporadic changes in temperature disrupt the blooming season and have ultimately led to significantly less hydrangeas growing in our backyard.</t>
  </si>
  <si>
    <t>We used to spend more time in our garden that was once filled with blooming flowers.</t>
  </si>
  <si>
    <t>Now our family utilizes our pool and fire pit for entertainment in our backyard;however, my mother especially misses the flowers.</t>
  </si>
  <si>
    <t>My House c. 1998.</t>
  </si>
  <si>
    <t>https://www.youtube.com/embed/sfvGFqH_HEc</t>
  </si>
  <si>
    <t>Lafayette, California, USA</t>
  </si>
  <si>
    <t>BaCp8oFJnZY</t>
  </si>
  <si>
    <t>PT3M45S</t>
  </si>
  <si>
    <t>My mother, Simonne Hewett, is speaking in the video. I chose to interview her because she is the most active person in our backyard. She is head of our garden of flowers and also spends time relaxing outside.</t>
  </si>
  <si>
    <t>Graeme Hewett</t>
  </si>
  <si>
    <t>Simonne Hewett</t>
  </si>
  <si>
    <t>Simonne: How did this place look before? Well, there used to be a lot more snow. We did not have a pool in the backyard, it was completely flat. Lots of trees, deer, peacocks, and turkeys, and lots of birds. It's changed because we've taken down the trees, and we've actually put a pool in and a fire pit and a whole sitting area out there, but more importantly, we planted a flower bed. But we've always had hydrangeas. The biggest change, I think, is we used to have set seasons, and so it would snow, we'd get a lot of snow, and then come March, April it would start warming up and then everything would bloom in the summer, in the spring and the summer.;Now it warms up so much earlier and so the trees think it is spring and then it goes back to normal. And so the birds are killed, and so my hydrangeas do not bloom as much anymore. As a matter of fact, last year I probably only had four hydrangea flowers, whereas before my entire backyard was filled with hydrangea plant. That's the biggest change, I think, is that it gets warmer sooner, but then you still have a cold spurt that kills a lot of the plants that you'd hope to see in the spring and the summer.;The things we do here now is that we have a pool, and then we have a fire pit and a sitting area, so we kinda extended our backyard entertainment area, which is fun, but again, you know, it's not as pretty as it used to be.</t>
  </si>
  <si>
    <t>We used to spend more time in our garden that was once filled with blooming flowers.;Now our family utilizes our pool and fire pit for entertainment in our backyard, however, my mother especially misses the flowers.</t>
  </si>
  <si>
    <t>Lake Charles, Louisiana, USA</t>
  </si>
  <si>
    <t>wVBvKi8uiMA</t>
  </si>
  <si>
    <t>PT7M26S</t>
  </si>
  <si>
    <t>https://landtalk.stanford.edu/conversations/national-harbor-oxon-hill-md/</t>
  </si>
  <si>
    <t>Lake Travis, Austin, Texas, USA</t>
  </si>
  <si>
    <t>QM3MSOX5tw0</t>
  </si>
  <si>
    <t>PT6M18S</t>
  </si>
  <si>
    <t>https://www.nationalharbor.com/</t>
  </si>
  <si>
    <t>https://www.youtube.com/embed/_nP6t4YaTOc?rel=0</t>
  </si>
  <si>
    <t>Catoosa, Oklahoma, USA</t>
  </si>
  <si>
    <t>uripre5LhLc</t>
  </si>
  <si>
    <t>PT17M48S</t>
  </si>
  <si>
    <t>https://www.youtube.com/embed/CwubD4gGaeU</t>
  </si>
  <si>
    <t>She described the area in Oxon Hill as just an area with roads, a few houses, trees, and a bridge that connects the Maryland and Virginia.</t>
  </si>
  <si>
    <t>This area changed drastically over the years. There was development into basically a small city with restaurants, hotels, shops, ferris wheels, and much more. The place is almost unrecognizable compared to how it used to look.</t>
  </si>
  <si>
    <t>They was not much to do here, as it was really nothing but woods and roads.</t>
  </si>
  <si>
    <t>There are a lot of activities that she does there now. She sightsees, relaxes, shops at the outlets, eats at the restaurants, visits coworkers who live there, and goes to business meetings, and her favorite activity is going to the new MGM casino. Also, there are events there on holidays, such as fireworks on fourth of July and lighting the Christmas tree on Christmas.</t>
  </si>
  <si>
    <t>Oxon Hill Maryland Capital Beltway</t>
  </si>
  <si>
    <t>https://www.youtube.com/embed/HgtHxiYgBpo</t>
  </si>
  <si>
    <t>Stanford University, California, USA</t>
  </si>
  <si>
    <t>scOKDQnGgI0</t>
  </si>
  <si>
    <t>PT4M36S</t>
  </si>
  <si>
    <t>https://www.youtube.com/embed/MNot0Nj9OpM</t>
  </si>
  <si>
    <t>In this video I ask my mom about how the area of Oxon Hill, Maryland, where she lived for 25 years, has evolved over time. She explains how an area where there wasn't much but trees and roads pretty much transformed into a small city and turned into the hottest attraction in the Washington D.C area.</t>
  </si>
  <si>
    <t>Alameen Murphy</t>
  </si>
  <si>
    <t>Princess Martin</t>
  </si>
  <si>
    <t>Phoenix, Arizona, USA</t>
  </si>
  <si>
    <t>asH4t1i12_s</t>
  </si>
  <si>
    <t>Interviewer: Okay. Can you state your name and your relationship to me?;Princess: My name is Princess Martin and I am the mother to Alameen Murphy.;Interviewer: Okay. So, can you describe a place where you lived for at least 20 years?;Princess: I have been residing in the Washington, DC area for about 25 years. I've lived in Oxon Hill, Maryland. That's where I live and it's about five minutes from Washington, DC area.;Interviewer: So, the place Oxon Hill, Maryland, how did it look before?;Princess: When I first came to this area and started moving into Oxon Hill area, it was a wooded area off of the coast, right off of the Anacostia River. It was a wooded area. There was also a bridge, the Woodrow Wilson Bridge was there. It had four lanes, two lanes on each side, that connected Maryland to Alexandria, Virginia, crossing over the Anacostia River. And if you're on the Virginia side, you can look and see the Maryland shore, the Oxon Hill area.;Interviewer: Okay. Now, how has this place changed over the past 20 years?;Princess: In the past 20 years, I've seen major reconstruction in the area to modernize. Number one was to modernize the bridge and to expand the bridge that connects Maryland to Virginia, which is the Woodrow Wilson Bridge. It took about five, six years for them to build a 12-lane bridge. They built one side of the bridge, and then they built the other, and then they imploded the old bridge. So now, we have a new bridge, and that gives us more, you know, capacity. So, it was an infrastructure change. Number two, if you're on the Virginia side and you're looking across Alexandria, you're looking across and you're looking at Maryland before it was a wooded area right there below the bridge on the Maryland side. Today, when you look, you see a whole new mini-town. It's called Oxon Hill, Maryland as well. But it's modern. It also is a major economic location. It now has condos, townhouses, shopping area, and they just recently built a large MGM Casino there. And one of the biggest features that you see is going to be the Ferris wheel that sits right off the water.;Interviewer: Okay. So, what are some things you used to do there in like, the first 10 years you were there within the harbor, and how has it changed too in the last maybe 10 years that you've been there? And like, what are the things that you do now?;Princess: Prior to the renovations and the building of the new National Harbor right there in Oxon Hill, there was nothing there. There was just a wooded area. So, for entertainment, mostly what we do is go to the parks. There are several community parks in the area. There's actually one behind the location where the harbor currently sits. There's a community park there. There are several school areas. We lived probably about five miles from where the harbor is today. So, a lot of the things that we did were, you know, free activities. Of course, there's movies and those types of things. Areas where you could go walking or cycling. But that was pretty much it. Stuff like school activities, football, or whatever those sports events were.;Interviewer: And what are some things you do there now within the harbor, as far as like with the new renovation of the condos and Ferris wheel? What are some of the things there that you're able to do?;Princess: National Harbor has really changed the face of the Washington, DC area, and mainly the Oxon Hill area. Now, we have much more entertainment available for us. We have the MGM Grand Hotel that sits right there on the water. It's bringing in a lot of visitors to the area, a lot of entertainment. We have the area there, the harbor itself, where we had the tidal basin there. And we have the boats that are right there, so that people can sail, you know, around the harbor, and also, at the Anacostia into the DC area, towards the Washington Monument. And we also have activities there almost every week. There's a lot of visitors coming from around the world that come to the area, so you have an influx of visitors there every weekend for some activity, including local visitors.;Interviewer: And this is all things that's changed over time due to just the growth of the place that you're in. They've got different stuff, something like outlets and other stuff there at the National Harbor as well, correct?;Princess: Yes. So, across the street from the National Harbor, we have the National Harbor Outlets. They call it Tangier Outlets. It's there, which is also another way of drawing in visitors and shoppers and spectators to the area. So, when people come to visit the harbor, they're standing in the large Marriott Hotel or any of the numerous hotels down there. They're able to walk across the bridge, which is probably a five-mile walk right now. I mentioned that we used to walk on the trails back probably 10, 12 years ago. But now, you have access to walking across the new Woodrow Wilson Bridge, and a lot of people do that. We have a lot of runs that are sponsored for fundraisers, and that allows people to exercise and get out and explore. And so, walking about five miles back and forth. And because it's connecting the Virginia line, it allows a lot of people who are passing through the DC area to come and visit the outlets so they can shop. So, it's boosted our economy.;Interviewer: Well, thank you. That explains how the National Harbor, which basically took place from just what used to be a forest and changed into what's now one of the most eventful spots in the whole Washington, DC area, with jar[SP] of attracting lots of people, plenty of people who frequently visit there. And how it changed from just an ecosystem or just trees into a bunch of buildings and condos and living space, and entertainment such as Ferris wheels and other activities. So, thank you.;Princess: You're welcome. Thank you.</t>
  </si>
  <si>
    <t>They was not much to do here, as it was really nothing but woods and roads.;There are a lot of activities that she does there now. She sightsees, relaxes, shops at the outlets, eats at the restaurants, visits coworkers who live there, and goes to business meetings, and her favorite activity is going to the new MGM casino. Also, there are events there on holidays, such as fireworks on fourth of July and lighting the Christmas tree on Christmas.</t>
  </si>
  <si>
    <t>PT4M29S</t>
  </si>
  <si>
    <t>https://landtalk.stanford.edu/conversations/rapid-city-south-dakota/</t>
  </si>
  <si>
    <t>https://www.youtube.com/embed/3NSAHSuZtts</t>
  </si>
  <si>
    <t>Beverly Neighborhood, Chicago, Illinois, USA</t>
  </si>
  <si>
    <t>6s1Y1jKorjk</t>
  </si>
  <si>
    <t>PT1M56S</t>
  </si>
  <si>
    <t>Mrs. England described Rapid City when she first visited as undeveloped and very natural, with a lot of wildlife.</t>
  </si>
  <si>
    <t>Mrs. England noticed that over the past 25 years, it has built up with many tourist attractions, particularly around Mt. Rushmore. There has been a revitalization of the downtown, with more shops and restaurants. She has also noticed less wildlife in the area, particularly deer. After the interview, she remembered that a problem in Rapid City has been increased mountain lion presence in towns because of habitat loss.</t>
  </si>
  <si>
    <t>The observer used to do activities focused on the outdoors. They would go on hikes, on drives up into the mountains, camping, and to water parks.</t>
  </si>
  <si>
    <t>Now that her kids are grown, her priorities have shifted. She often takes time taking care of her in-laws and visiting relatives, though she still does go on drives into the mountains.</t>
  </si>
  <si>
    <t>Undeveloped Rapid City in the 1980s.</t>
  </si>
  <si>
    <t>https://www.youtube.com/embed/5W_kfr7NUnE</t>
  </si>
  <si>
    <t>Coast Village Road, Montecito, California, USA</t>
  </si>
  <si>
    <t>Bdr8qLjUXiE</t>
  </si>
  <si>
    <t>PT15M28S</t>
  </si>
  <si>
    <t>Mrs. Nancy England discusses Rapid City, South Dakota, which she has visited for over 20 years.</t>
  </si>
  <si>
    <t>Erin England</t>
  </si>
  <si>
    <t>Nancy England</t>
  </si>
  <si>
    <t>Nancy: My name is Nancy England.;Interviewer: What is the name of this location?;Nancy: I'm going to be talking about Rapid City, South Dakota.;Interviewer: How did this place look before?;Nancy: It is more of a rural town, small town feel, very nice, very friendly people. We just really enjoyed it. Has lots of wildlife.;Interviewer: How has it changed?;Nancy: Over the past 25 years, it's definitely built up with commercial activities, specifically, tourist attractions built around Mount Rushmore which is in the area. I'd say there has been, especially in the last 5 or 10 years, a revitalization of the downtown area, a lot of more shops opening. They have something with 15 Presidents, so 1 President on each corner there they have a statue of, which is interesting history. There is more money going into it which has resulted in rising home prices also. I have noticed in our hikes and stuff that perhaps some less wildlife, less deer and some of the mountain goats are in the area.;Interviewer: What are some of the things you used to do here?;Nancy: Again, the focus has always been on the outdoors. We used to do a lot of hiking, drives through the hills, boating, really enjoyed the outdoors there.;Interviewer: What are some of the things you do here now?;Nancy: There's been a change of focus over the last 25 years. We did come first as a couple and then with young kids, so again like the outdoors stuff. Now the kids are grown so we go out and we help more with elderly parents and everything, but we still try to get outside once in a while. It's just shifting priorities.;Interviewer: Awesome, thanks.;Nancy: You're very welcome.</t>
  </si>
  <si>
    <t>The observer used to do activities focused on the outdoors. They would go on hikes, on drives up into the mountains, camping, and to water parks.;Now that her kids are grown, her priorities have shifted. She often takes time taking care of her in-laws and visiting relatives, though she still does go on drives into the mountains.</t>
  </si>
  <si>
    <t>Arandas, Jalisco, Mexico</t>
  </si>
  <si>
    <t>xInoxnGkiXw</t>
  </si>
  <si>
    <t>PT10M37S</t>
  </si>
  <si>
    <t>https://landtalk.stanford.edu/conversations/stanford-bay-area-ca/</t>
  </si>
  <si>
    <t>https://www.youtube.com/embed/ZM5xrar7haU?ecver=1</t>
  </si>
  <si>
    <t>Ponto Lake, Minnesota, USA</t>
  </si>
  <si>
    <t>1KZfYjwOOto</t>
  </si>
  <si>
    <t>PT12M20S</t>
  </si>
  <si>
    <t>Corinne describes Stanford’s campus as much less built up than it is now, as many new buildings have been constructed. The Toyon eating clubs no longer exist. Meyer Library, formerly a major campus landmark, has been demolished. There were also a lot fewer people in the past. As Stanford’s physical footprint has grown more dense, it has brought in additional faculty, staff, and students. There also used to be more water in Lake Lagunita.</t>
  </si>
  <si>
    <t>There has been rampant construction. The business school, Roble Gym, and the fleet of Arrillaga buildings are just a few examples. In Mountain View, the growth of the tech industry has led to the introduction of sprawling campuses. Regardless of additions on Stanford’s campus, it always maintains “the Stanford look.”</t>
  </si>
  <si>
    <t>There hasn’t been much change from then to now in the activities that Corinne does. The movie theater is still the same, and the parks are still the same. She notes that dogs are no longer allowed on the dish trail.</t>
  </si>
  <si>
    <t>Corinne is a Resident Fellow in Crothers, and she works in the School of Engineering. In her free time she gardens and walks her dogs.</t>
  </si>
  <si>
    <t>The Main Quad then.</t>
  </si>
  <si>
    <t>San Jose, California, USA</t>
  </si>
  <si>
    <t>V3TbC2rtMzo</t>
  </si>
  <si>
    <t>PT5M50S</t>
  </si>
  <si>
    <t>Corinne talks about her time living in Mountain View and then on Stanford’s campus as a resident fellow. She remarks that the main changes on campus have been the additions and subtractions of different buildings, with construction being one of the few constants in that time. She also mentions that the dynamics of the Bay Area as a whole have changed as the tech industry has cemented its footprint in the region.</t>
  </si>
  <si>
    <t>Chiamaka Ogwuegbu</t>
  </si>
  <si>
    <t>Corinne Thomas</t>
  </si>
  <si>
    <t>Oakland, California, USA</t>
  </si>
  <si>
    <t>uDevi6xRd64</t>
  </si>
  <si>
    <t>Corinne: So my name's Corrine Thomas. And the location is I guess the Bay area, mostly Stanford and Mountainview, or actually, only Stanford and Mountainview. And how did it look before? Stanford changes every year. It's more built up. Not much comes down, but some things do. The eating clubs at Toyon came down. Maya Library, thankfully, came down. That's really ugly. And they called it ugly, actually. It was undergraduate library, ugly for short.;And what else has changed? I mean there's so much construction around here is always going up, so I won't list everything. But there's certainly many new buildings, the business school, the Roble gym, Arriaga alone. So a lot has changed around here. In Mountainview, there has been more construction too. I mean, now there's Google and Facebook and all the tech. That's really changed. So how did it look before? It just wasn't as built up. There weren't so many people, including students, at Stanford. Other than that, it hasn't really changed that much around here.;Interviewer: Okay. What about in terms of landscape, who lived there apart from that?;Corinne: Not really. I mean, Stanford always has the Stanford look, you know, even when it's Arriaga buildings. So how has it changed? Well, I think I just covered that. Mostly things going up, not many things coming down. So what do we used to do here? We used to not really use much email. We didn't have cell phones, though I had had one before we came in DC. But it was this huge monstrosity that came with almost a little suitcase to it. So everyone used RIM phones. And it's just funny, that world just...the tech world, just changed everything. So that's changed.;Interviewer: And then what about like, if you were to... I don't know, a night on the town in the area or like a day with the family out in the area, what was that like versus now?;Corinne: I would say that that probably hasn't changed much because the theater, that was around 20 years ago is still around. The parks are the same, you know, for kids and things like that. Maybe there are more... Okay, I'll tell you one thing that changed at Stanford, the impacts of dogs' lives is you used to be able to take them up to the Dish. And they won't allow dogs anymore, something about the wildfire. In fact, when we first came to Stanford, there was the annual bonfire for the big game in the middle of Lake Log. And that, they don't allow anymore because of the salamander and other things. So that's a little different on outdoor activities.;Years ago, there used to be a lot more water in Lake Log on a regular basis. That was nice, the size of water in the lake. But other... What do I do now? So some of it is the same. We have resident fellows again. I advise students, still advise Stanford and government. I have a new job in the engineering, in the school of engineering. But that's still working with students, so that's the same too. I don't work in finance anymore. And I wish I gardened more. I still did that then. Yeah, I wish we had more spare time. I think I said that. But what do I now? Resident fellow. I work full time. I advise Stanford and government.;Interviewer: And your free time?;Corinne: Free time? I garden some when I can. I walk the dogs. I try to exercise. I love jazz exercise, but I don't have enough time for it right now. Free time? I love to travel. That's never changed.;Interviewer: Interesting.</t>
  </si>
  <si>
    <t>There hasn’t been much change from then to now in the activities that Corinne does. The movie theater is still the same, and the parks are still the same. She notes that dogs are no longer allowed on the dish trail.;Corinne is a Resident Fellow in Crothers, and she works in the School of Engineering. In her free time she gardens and walks her dogs.</t>
  </si>
  <si>
    <t>PT6M58S</t>
  </si>
  <si>
    <t>https://landtalk.stanford.edu/conversations/strawberry-marin-county-ca/</t>
  </si>
  <si>
    <t>Newport Pier, Newport Beach, California, USA</t>
  </si>
  <si>
    <t>o1tLPEqkqh0</t>
  </si>
  <si>
    <t>PT2M46S</t>
  </si>
  <si>
    <t>Strawberry looked similar to how it does now, but with much less housing. Marin County as a whole has also seen much more development with shopping centers, high-density housing, and more traffic.</t>
  </si>
  <si>
    <t>In addition to having been protected until recently by a seminary, the nature of Strawberry is such that the large hills and nearby wetlands prevent the construction of a large road, so the nature in the area remains relatively preserved, other than housing development. The biggest change in the past 20 years has been the marked increase in traffic as the Bay Area generally becomes more populated.</t>
  </si>
  <si>
    <t>Many people walk dogs in this area, play frisbee, or generally come to enjoy the view of the bay and city. People also always try to fly kites on the top of the hill, but they are always met with disappointment.</t>
  </si>
  <si>
    <t>White Plains, New York, USA</t>
  </si>
  <si>
    <t>Most of the things Mari and Rusty do are similar to the things they did in the past;other people's use of the space has increased as fast-food chains have opened nearby, and there has been an influx of lost tourists on bike routes through Marin.</t>
  </si>
  <si>
    <t>VvHYFJZSWwE</t>
  </si>
  <si>
    <t>PT9M58S</t>
  </si>
  <si>
    <t>Rusty and Mari discuss how the development of both Strawberry and Marin County as a whole have changed in the past 20 years: the area has seen a phenomenal increase in traffic in the last 4 years, and there has been a lot of housing development nearby. There is a lot of wildlife nearby: deer, coyotes, raccoons, and particularly birds. They mention that recently a private school attempted to buy a large plot of land and build a large commercial recreational center, but it was blocked by the local community.</t>
  </si>
  <si>
    <t>Hannah Williams</t>
  </si>
  <si>
    <t>Rusty, Mari Williams</t>
  </si>
  <si>
    <t>Clyde Hill, Washington, USA</t>
  </si>
  <si>
    <t>Zp2vDrmakUU</t>
  </si>
  <si>
    <t>PT2M2S</t>
  </si>
  <si>
    <t>Rusty: Ready.;Interviewer: Okay. Can you tell me a little bit about the place where you live?;Rusty: We live in a house, and the house...we're fortunate because the house is on a hill and has on one side of it, open land, and across the street from it is some open land and relatively undeveloped land that was formerly a seminary and is now being considered for development for alternative uses. We are not so far from the city.;Mari: First of all, so we live in Mill Valley, Marin County, now such that Golden Gate Bridge, 10 minutes from San Francisco.;Rusty: And a little bit off of Highway 101. So we have pretty good proximity to the city and yet it's a relatively pastoral environment and a lot of wildlife here, and that sort of thing.;Mari: Yeah, we see the water bay.;Rusty: Yep.;Interviewer: So how did the place look before and how do you think it has changed in the past 20 years?;Rusty: Well, we saw this place as our house was being built and in the immediate vicinity there hasn't been much change, but changes in the wind, winter is coming, because this is...I mentioned the seminary area, seminary's been sold to a land developer who is a professional land developer, one of the top, one of the largest land developers in the U.S., North Coast Holdings, headquartered in Texas, and their job is to make money developing land. So something will happen with the area around us, our neighborhood has galvanized and come together to help to try to have input in the development plans, and that's been a good thing because it's generated a sense of community and we've had meetings in our community center to talk about what might happen here, what sort of community we'd like to have. Everybody knows there will be a development because we're so close to the city and yet relatively undeveloped. And so I think the community has waited on us and has favored a plan for some single-unit housing, some multi-unit housing, some low-income housing, and preserving this area where there are nice views and vistas and places where people can walk. And a lot of people enjoy this area, they park, they have picnics and that sort of thing, so preserving some of that character while developing it. So this is kind of the direction you can see that things are going. That's our immediate area.;Mari: So this developing company tried to bring a ransom which is a private school that will have 1,000 students...;Rusty: Commuter school.;Mari:...to 300 of faculty and administration and all Strawberry community fought against that, so just after two to three years of fighting and finally the Brownstone gave up to move here, so that's a good thing, but we are expecting something else coming, so we are hoping more residents than big, any institution.;Rusty: Yeah. So part of the issue with respect to development in this area is traffic. There's traffic on 101. So since we've lived here, in the last 20 years, there's been a lot more traffic on 101.;Mari: Especially the last three, four years, it got so much worse.;Rusty: Especially, yeah, recently. And then access to this area is limited by a narrow road, two-lane road, when one side of it is wetlands and the other side is, you know, already housing and development and a hill, and so access to the area is limited by that one thoroughfare. And so that is one of the limiting factors for development, there are good and bad parts of that. And then people were concerned for a period of time about water supply for this area, if you put a lot more people here, what would happen to the water supply, whether there was capacity. I think people aren't so much worried about that anymore. But in terms of the other changes we've seen, we see more trash than 20 years ago because an In-N-Out Burger was put near here, there's a McDonald's near here and people come and park and look at the view and eat and throw their trash out, so cups and bags and things like that. I've also noticed that one interesting development or reverse development we've seen is in front of our house is a small bay off of the main San Francisco Bay, and 20 years ago the area in front of us had a lot of houseboats where people lived, kind of squatters, so to speak. And whoever wanted to put an anchor out and put their boat there and live in the boat, that's what they did. And some of that group was a pretty rough group, and all of those houseboats are now gone, and so that part has changed.;Interviewer: Do you know if that was a governmental decision or kind of...?;Rusty: Yeah, that was Sausalito, the City Government of Sausalito cleared out those people who were living there. We do have...some of the constants are that we have a fair amount of wildlife still here, a lot of deer, a lot of birds.;Mari: First, it changed last 10 years around here, so one big thing is it got the Marin City Shopping Center, and affordable housing, big buildings, and then also this duplex under the house, the Strawberry cold...;Rusty: So there are more...;Mari: And also, the silver that...;Rusty: There's a little island here between us and Highway 101, and that's been developed by, you know, Hype and Multi-Unit Housing.;Mari: Yes. So that it's being developing and then we're lucky because when seminary was here, didn't change much as much as other part.;Rusty: Right. But the land became increasingly valuable and the seminary left, sold the land because they could do so at a great profit, and then they moved the seminary to Southern California. This land prior to the houses that are here now, including our own, was a cow pasture and when the people who owned the seminary bought it, that's what it was, just these grassy knolls that are cow pastures.;Mari: It is 1950s, '60s and up to...;Rusty: Yeah, it was purchased in 1950s, I believe something like that.;Mari: 1980 was amendment.;Rusty: Prior to that it was just grassy knolls. So we still have a lot of wildlife, we have birds, we have red-tail Hawks, we have turkey vultures, they're beautiful to watch on the air currents, ugly if you're up too close.;Mari: A lot of geese and egrets.;Rusty: Yeah, we have a lot of...So there's a wetlands I mentioned before that's near here and as a result there are a lot of birds, migratory birds, in this area, so a lot of birdwatchers come here to see those. And that's interesting for us too. So we're lucky to have this wildlife.;Mari: Including coyotes...;Rusty: We have coyotes, and raccoons, rabbits.;Mari: Squirrels.;Interviewer: So you mentioned that a lot of people use this space to walk and etc. Do you think the use of the space has changed over the past 20 years?;Rusty: I think the recreational use of the space, walking, running, cycling immediately adjacent to us it hasn't changed, you know, we used to play frisbee across the street, people always try to fly kites there because it looks like a place you could fly kites on a hill, but you can't. What has changed though, just on the street below us is this tremendous influx of cyclists on tours, they're these bike tours that you can recognize them because they have these telltale maps on the front of their bikes and there's a place here that rents out the bikes and tourism people. This is on the route of the map.;Mari: No, this is not a tours, but it's a...;Rusty: Well, it's a path, that's a bike...It's on their map, has a self-guided tour, and it goes by here, so we see large number of people doing that, some of them get lost. That's changed.;Mari: I forgot to mention that the Strawberry Point, that strip over there of new big houses was also in the last 10 years.;Rusty: So there was an area of landfill near here. That landfill had been...the land had been filled in for 20 years or so, and then finally they built that big houses on this landfill.;Interviewer: Do you know what the original intention of the landfill was?;Rusty: It was for development, for real estate development, so real estate developers had bought the land or the water in the land, water rights. Around here, there are places where there is zoned, some of the shallow water is actually zoned for potential building. Except for that area, it hasn't really happened.;Mari: That part, so the Strawberry Point has a big green part and then there was a pass, so a lot of people and...;Rusty: It's used recreationally by a lot of people for dog walking and...;Mari: And dogs walking.;Rusty:...walking, people walking. Yeah.;Interviewer: Go ahead.;Rusty: Okay. A couple other observations, first of all, with respect to the plant life here, this area, you know, in aerial photos from many years ago and from records was mostly grassy knolls with a few trees here and there. But it's been...there are a lot of Monterey Pines and non-indigenous trees here now, and those are beginning to have trouble. That generation of Monterey Pines that were planted, I guess some of them...they weren't all planted I think, but there's some self-propagation. But anyway, those are beginning to die. We have these big storms, some of them are blown over actually pretty close to us. Some of them are dying spontaneously due to, I guess, some plant disease. So that's become an issue for this area, so that I think there will be some kind of...somebody needs to address that at some point, the evolution of plant life here. It is a very good place for some plants to thrive and so, you know, plants grow well here, we put a tree and it just really loves the place and grows like weeds. The other thing I've noticed is we...I'm looking right now, at the San Francisco skyline, and that, of course, has changed dramatically. So instead of the very graceful Transamerica Pyramid, we now have this big fat ugly salesforce.com building of somewhat questionable taste, and so, you know, that's another observation, maybe not important for this assignment, but...;Interviewer: Very neutral observation. All right. Well, great. If you don't have any other observations or things that...;Mari: So the traffic is, really I think everybody living Marin has failed, not only around here. So 101 is always congested, so 2:30 or 3:00 every single day afternoon start to...;Rusty: People going to work.;Mari:...yeah, going north, and then in the morning coming down to the city is so much more than a few years ago, and so they are trying to make a smart train, Sonoma-Marin train up to Larkspur Landing for now, but I don't know how much...;Rusty: But that doesn't address the traffic from here to San Francisco, which is, of course, Golden Gate Bridge, and that's the limitation.;Mari: Getting on the Golden Gate Bridge because of a FasTrak, it got better.;Rusty: That did get better. Actually, that part of traffic is better than it was 20 years ago because of FasTrak Lanes. I crossed the city every day, going from the work, and of course, in 20 years, that traffic crossing the city every direction I can take, every route I can take, is much worse, so it's much heavier everywhere I go. That's dramatically changed in the last 20 years in the city.;Mari: Inside San Francisco, there is so much construction.;Interviewer: All right. Well, thank you so much, that was incredibly helpful.;Mari: Oh, one more thing we forgot to mention about the people are conscious here about trash, they started in last 10 years, they did compost and recycling, and so...;Rusty: We're among the most conscientious people about that.;Interviewer: I believe it.;Mari: So that part, I think the people care about it.;Rusty: People do care about it.;Mari: Yeah, and...;Rusty: Especially here, this area, people really care about the environment and the natural beauty.;Mari: Yeah, and then keeping nature and...yeah.;Interviewer: Great. Right.;Mari: And also, food, try to eat the local food and more healthier food, so good.;Rusty: Okay.;Interviewer: Awesome.;Rusty: Thank you.;Interviewer: Thank you so much.;Mari: Anything else?;Interviewer: No, I think that's it.</t>
  </si>
  <si>
    <t>Many people walk dogs in this area, play frisbee, or generally come to enjoy the view of the bay and city. People also always try to fly kites on the top of the hill, but they are always met with disappointment.;Most of the things Mari and Rusty do are similar to the things they did in the past, other people's use of the space has increased as fast-food chains have opened nearby, and there has been an influx of lost tourists on bike routes through Marin.</t>
  </si>
  <si>
    <t>https://landtalk.stanford.edu/conversations/university-town-center-la-jolla-ca/</t>
  </si>
  <si>
    <t>Bay Area, California, USA</t>
  </si>
  <si>
    <t>XzXwX9rl_jg</t>
  </si>
  <si>
    <t>PT21M8S</t>
  </si>
  <si>
    <t>Between 1982 and 1989, Allison attended graduate school at the University of California, San Diego. She lived in the Mesa Apartments, which were, at the time, located at the limits of development, on the edge of the undisturbed natural habitat. She described the area as being completely natural, open, and untouched, and covered in native coastal sage scrub habitat.</t>
  </si>
  <si>
    <t>Toward the end of her time in graduate school, development of the natural areas began. Efforts to maintain biodiversity in San Diego County, such as the Multiple Species Conservation Program, protected some areas but left others vulnerable, essentially paving the way for development in areas such as the Golden Triangle. Much of this development consisted of buildings designated for shopping, retail, banking, and medicine. Currently, according to Allison, every inch of space from the UCSD campus to the University Town Center shopping mall has been developed.</t>
  </si>
  <si>
    <t>In her time at UCSD, Allison had a friend with whom she would conduct fieldwork. Her friend was researching the native California mouse with specific attention towards the differences in the genetics of mice populations, as development was beginning to separate the different coastal mice populations. Additionally, with the undisturbed areas being so close to the Mesa Apartments, they served as a great place to take a walk, relax, and get outside, away from the pressures of school.</t>
  </si>
  <si>
    <t>Now, Allison doesn't spend as much time here as she did in the past. She drives through the area when she needs to, and she is saddened when she recalls the now destroyed natural beauty that she used to associate with this location.</t>
  </si>
  <si>
    <t>This native coastal sage scrub habitat continues to exist at the Scripps Coastal Reserve (La Jolla, CA), despite being destroyed nearby at University Town Center due to commercial development.</t>
  </si>
  <si>
    <t>https://www.youtube.com/embed/wAuHWPlkfIY?ecver=2</t>
  </si>
  <si>
    <t>Allison Alberts, Chief Conservation Officer for San Diego Zoo Global, describes the changes she has observed between 1982 and 2017 in the area of San Diego known as the Golden Triangle. This region sits to the east of the UCSD campus and includes the large University Town Center shopping mall. Since the 1980's, this area has gone from an almost entirely native coastal sage scrub habitat to a highly developed commercial zone.</t>
  </si>
  <si>
    <t>Jonathan Worley</t>
  </si>
  <si>
    <t>Allison Alberts</t>
  </si>
  <si>
    <t>Omaha, Nebraska, USA</t>
  </si>
  <si>
    <t>f6Je_G8Hw8A</t>
  </si>
  <si>
    <t>PT7M53S</t>
  </si>
  <si>
    <t>Interviewer: Okay, so the name of the location that you want to talk about.;Allison: So I'd like to talk about the area east of the UCSD campus. That's now known as the Golden Triangle.;Interviewer: Okay. I said, I need latitude and longitude. I can find that later. So the Golden Triangle.;Allison: La Jolla, California.;Interviewer: Okay. So how did this place look before? I see you went to college at UCSD at grad school, right?;Allison: I did.;Interviewer: How did this place look before?;Allison: I went to graduate school at UCSD and I lived in what was called the Mesa apartments. And at that time, that was where development ended. The only other thing out there was a shopping center called the university town center. And that was probably, maybe like a half a mile away. And the rest of the area out there was all untouched, a native coastal Sage scrub habitat. It was all open space filled with native species at that time. And that was between 1982 and 1989.;Interviewer: Okay. And how has it changed? If you wanna talk about the kind of progression over time as you've lived in San Diego since then, or kind of like a stark contrast then and now. However, you want to talk about that.;Allison: So, you know, it was pretty interesting. Back then, I had a friend who was a graduate student, she was actually doing her research out there. She was studying the native California mouse. And we would go out and we were trapping for mice out there. So we spent a lot of time out in that habitat. And I know that firsthand, that there were a lot of native species living out there. And she was studying, you know, the genetic differences that were occurring because those populations were cut off from the populations that were on the coast by a lot of the development that was happening. So the development was progressing over time.;Actually, during the time that she was working out there, some of the development...the plants were in place, and some of the development was beginning to go in. And by the end of the time in my graduate school, those open space areas were getting smaller. But if you were to go out there today, you would basically see not one bit of native habitat. It is completely filled in by mostly shopping, retail, banking, multi-use, some medical offices, some housing. Every inch of space between the campus and university, the city, the town center, the mall and beyond there now...and the mall is actually expanding, is now completely developed. And there isn't any data of open space left in that area at all anymore.;Interviewer: And there hasn't been any effort to kind of maintain that or maintain biodiversity, or are there places nearby where those native species still exist, or is it all completely...?;Allison: So that particular area is all completely developed. There was an effort in San Diego County called the Multi-Species Conservation Plan, or the MSCP, where it was decided as a region, that we wanted to maintain some open space. So there were some areas that were designated as open space, basically, those were set aside. And in return, other areas were allowed to be developed. So there is still open space in San Diego County within the MSCP. But because the MSCP was set aside, it kind of basically paved the way so to speak for other areas of open space to go ahead and be developed.;And it's been a little bit controversial. A lot of people felt like the MSCP was a good idea, but nobody really knew if enough space was set aside, and if the spaces that were set aside were connected enough to preserve...you know, to allow the different species to be able to persist. And a lot of money was put into buying the habitat to set aside the preserve, but not a lot of money was set aside to manage the preserve over time. So there hasn't really been a lot of follow up to see how well the preserve system is working. And that's been one of the criticisms of the MSCP.;Interviewer: Okay. Okay, so I know you mentioned that used to go do fieldwork with one of your friends. What are some of the other things that used to do in this area?;Allison: Well, you know, it was just a nice place to take a walk. It was adjacent to where we lived and it was flat, which also made it really attractive to developers. That's one of the other things that happened in San Diego County is that, a lot of the flat areas got developed and a lot of the canyon areas didn't because they weren't so good for development, right? The hilly areas are the ones that you see...that are still undeveloped and you see a lot of development on the flat mesotops. But it was just a great place to just go walk basically, and relax and get out into nature, de-stress a little bit from school I guess.;Interviewer: Yeah, very understandable. Have you been back there recently? Or what are the some of the things that you do there now, if you go back frequently?;Allison: I mean, you've actually been there when we would drive over to La Jolla country day, for you to go to your baseball practice. We're actually driving right through that area. And the street that we would drive down, Genesee there, on both sides of the street, that area, the East Gate mall area, that is the area that used to be open space.;Interviewer: So, yeah. So well, I'm thinking back about it and it's completely developed. There's nothing there except for buildings, shopping malls, food places, all that.;Allison: Yes, exactly. So it's changed a lot in what I would consider to be a relatively...in the grand scheme of things a relatively short amount time.;Interviewer: Right. I don't know, if you have any other concluding thoughts on it and a sum up of how you feel about the change or what you think should be done or could be done to go back to that original kind of native habitat, if there, you have any thoughts about that.;Allison: Well, just that, I think that, you know, the native habitat in San Diego County, people tend to overlook it a little bit because it doesn't have the big flashy species. But we have a lot of really interesting and important native species. And if there were anything that, you know, I think would be good would be if there was more public awareness about those species and appreciation for them.;And if people that we do live on the edges of Canyon, where those species still exist, knew a little bit more about them, did things like...simple things like, you know, keeping their cats indoors, you know, putting out bird feeders, putting out, planting out native plants in their yards, butterfly-friendly plants. There's a lot of things that people can do that can help native species that I think they're just not aware of. So, you know, that is something that, you know, through my work at the San Diego Zoo, we do try to promote. But you know, it's difficult because everybody wants to live in San Diego. It's a great place to live. You know that, you grew up here. I mean, we live here. And so development, you know, is occurring...;Interviewer: It's inevitable, sometimes.;Allison: It's inevitable, I think. I just hope it can be done in the best possible way so that it can accommodate, you know, some of these species continuing to exist. And I hope that...you know, I have a lot of hope that the multiple species conservation program that those lands can be managed into the future and continue to preserve those species. It makes me sad when I go to that particular location, because, of course, I remember how it was. But I also appreciate the fact that there is still a lot of nice open space in San Diego County that is preserved, that the public can access. And I think that's part of what makes it still a great place to live.;Interviewer: Okay. Well, thank you for your time. It was nice talking to you.;Allison: All right. You're welcome. Good luck with your project.;Interviewer: Okay, thank you. Take care.;Allison: And you too. Bye-bye.;Interviewer: Bye.</t>
  </si>
  <si>
    <t>In her time at UCSD, Allison had a friend with whom she would conduct fieldwork. Her friend was researching the native California mouse with specific attention towards the differences in the genetics of mice populations, as development was beginning to separate the different coastal mice populations. Additionally, with the undisturbed areas being so close to the Mesa Apartments, they served as a great place to take a walk, relax, and get outside, away from the pressures of school.;Now, Allison doesn't spend as much time here as she did in the past. She drives through the area when she needs to, and she is saddened when she recalls the now destroyed natural beauty that she used to associate with this location.</t>
  </si>
  <si>
    <t>https://www.youtube.com/embed/ObaBpAztGzY</t>
  </si>
  <si>
    <t>https://landtalk.stanford.edu/conversations/vancouver-british-columbia-canada/</t>
  </si>
  <si>
    <t>https://www.youtube.com/embed/yTclz0u-P1w</t>
  </si>
  <si>
    <t>Plattsmouth, Nebraska, USA</t>
  </si>
  <si>
    <t>WYIUCooOnog</t>
  </si>
  <si>
    <t>PT14M57S</t>
  </si>
  <si>
    <t>https://www.youtube.com/embed/nzPpOxGWhMA</t>
  </si>
  <si>
    <t>The place used to be less populated and less developed. There was less dense housing, and there were more natural areas. Nature played a much larger role in people's lives in Vancouver. The skyline was less developed, as were neighborhoods and parks.</t>
  </si>
  <si>
    <t>Vancouver has become a much more populated area. Neighborhoods have become exclusive and developed. Conditions are much more crowded, and people have a different relationship with the environment. The coastlines are commercialized, and the "protected" areas such as parks actually have been gentrified with paths, parking lots, and kiosks. Natural areas have become polluted, and people have to ration water in the summer.</t>
  </si>
  <si>
    <t>People used to be able to go to the beach and fish as well as trap crabs. The ocean was clean, and the wildlife was safe to eat. However, with the quick expansion of the population and industry, much of the plant and animal life was wiped out. People used to go to parks and do outdoor activities such as hiking, biking, and walking.</t>
  </si>
  <si>
    <t>Now, people are urged to stay on the paved trails through the forests. Many of the activities in Vancouver now are more parallel to city life rather than an outdoor lifestyle. It is very difficult to travel around the city because the infrastructure has not kept up with the population growth, so people have to plan their entire days around their movement around the city.</t>
  </si>
  <si>
    <t>The Vancouver skyline in the 1970s.</t>
  </si>
  <si>
    <t>https://www.youtube.com/embed/Ctd6o3Xl57k</t>
  </si>
  <si>
    <t>Lincoln, Nebraska, USA</t>
  </si>
  <si>
    <t>3QY-QtdSzsA</t>
  </si>
  <si>
    <t>https://www.youtube.com/embed/PYKSg0ma9kM</t>
  </si>
  <si>
    <t>Vancouver is initially described as being a large city with a respectful relationship with the environment. Since growing up there, the city has become very densely populated and incredibly expensive. Many people have moved to Vancouver in a short period of time, and the infrastructure has not kept pace. The environment is treated poorly, and even the places where the environment is protected, things have become commercialized. The waters are overfished and the living areas are expanding into the surrounding forests.</t>
  </si>
  <si>
    <t>rvBeTDHW0k4</t>
  </si>
  <si>
    <t>Grant Fisher</t>
  </si>
  <si>
    <t>Daniel Fisher</t>
  </si>
  <si>
    <t>PT9M18S</t>
  </si>
  <si>
    <t>Daniel: Okay.;Interviewer: All right. So the first question is just kind of describe the way the place used to look and also mention what place you're referring to.;Daniel: Okay. Well, growing up in Vancouver, British Columbia, and living very close to the water and also close to the Endowment Lands which is a large tree-ed area with trails and stuff like that and also being very close to the main part of the city, things changed dramatically over the years that I have been there. And where there was low density type housing, single-family home lots, a mixture of different types of economic groups living in the community or neighborhood to Vancouver becoming a much more largely populated city, higher density, and the area that I grew up because its desirability changing to where it became a very exclusive neighborhood with the wealthy people.;Interviewer: Yeah, that's awesome. And you kind of touched on my next question and that would be how the place has changed over time. If you have anything to add to how you originally described the environment in Vancouver you can totally add.;Daniel: Yeah, so it changed over time. More people, crowded conditions, people not being as friendly and the lifestyle not as easygoing, more hustle and bustle city-types life. And with the changes in ethnicity too, a lot of changes to just the way people treated the environment to the type of homes they built to cutting down trees or impacting their dues and wanting to use things like that. I don't know if that's what you're looking for.;Interviewer: No, no, that was perfect. Yeah, and then...;Daniel: Do you want me to expand on any of that stuff?;Interviewer: Yeah, if you'd like to. As far as like the environmental impact that having more people has created in Vancouver, could you add a little more to that?;Daniel: Sure, so the environmental impact...your uncle Leon, he used to go down to the beach and smelt fish. He'd put out a net and catch smelts and we used to eat them. We used to crab too. We had a crab trap, and we'd just get crabs straight out of the ocean. And the ocean was relatively clean and clear, but with the increase in population and, really, the lack of proper infrastructure in place to deal with sewage, a lot of that sewage was being dumped out raw into the ocean and it killed much of the fish life and plant life in the city area and you couldn't eat those fish and shellfish anymore. And also people started crabbing a lot and wiped out the crab populations, I'd say, entirely to sell in their restaurants to the people, but the crabs were actually toxic and shouldn't have been...anybody who'd eat them. But that's kinda one impact. So just the population increase and the lack of proper sewage treatment affected the ocean area and the coastlines just out of the city that we once, you know, could fish and eat from.;Interviewer: Yeah. That was a perfect answer. Earlier you mentioned stuff about the Endowment Lands and growing up near there and being able to go there all the time. And that's something that has been protected and not impacted as much by this population change. Are there any other areas that you can think of that have been kind of immune to the rapid growth in population and demands on the environment?;Daniel: Immune? No. So you know the Endowment Lands, and there's also Stanley Park. So Stanley Park has become more gentrified, meaning it was kind of a natural forest [inaudible 00:04:59] with some trails and a perimeter sea wall. But more people and more people inclined to use the natural space, which is a wonderful aspect of Vancouver because there's so much park land for the people and open space along the waterfront, which was quite a bit different than in the United States where a lot of that area's privatized and the general populous just can't use it. But Vancouver is incredible in that way. But a lot of these places have been gentrified. Trails have been widened, there's wastepaper baskets, there's kiosks, there's ability to drive in with cars, and parking lots with parking meters, and different types of setups for explaining the forest and that type of thing. All wonderful stuff, but it has taken away from just the natural setting and beauty. That's progress I guess, to open things up to more people and make it more accessible to more people. But when I grew up it wasn't that accessible, so it was almost like a mini park for myself and other people in the local area just to bike ride in, or run in, or hike in, or goof around in as a kid and build forts. But you can't do that anymore.;Interviewer: Yeah. Definitely.;Daniel: It's more policed now. On the other side, on that pollution side, which, over time, you could see where it's...we used to have different types of natural birds in our place. I don't know what types, but different colors of feathers, birds, and what have you. So there were parakeets and small...I don't know if they're parrots...they had to be yellow parakeets or something, but they eventually ceased. They died off from a few reasons. One was more pollution. So that affected their natural environment and probably the eco-chain of [inaudible 00:07:12] and those types of things but also starlings, which is a very aggressive long beak bird came in and started...I don't know how they came in, but they're coincidentally a southeast Asian bird I believe. They have a [inaudible 00:07:28]. They were brought in somehow and they started eating the robins' eggs and eating these different smaller birds' eggs and stuff. And it wiped them out.;Interviewer: Yeah.;Daniel: So that's kind of an infusion of a non-indigenous species having an effect on the indigenous species that were more fragile and also the effect of pollution on some of those fragile species.;Interviewer: Yeah. That totally makes sense and actually fits really well with kind of the project we're working on. But yeah. You've...;Daniel: So here's another twist on that. So over time the densities rose, and that's something you can pick up when you've been to Vancouver and you see all these towers and what have you, condo towers and a lot of shopping areas that are mixed-use with living areas above them. It wasn't always like that. It used to be just an enclave in the West end of Vancouver, so downtown Vancouver, where a lot of department buildings were. And at one period of time that was the most densely populated area in the world, in the world. It was a very, very small area, downtown Vancouver. And again, progress over time, more people coming in discovered the beauty of it etc. That density there increased immensely and then spilled over into a lot of these bedroom communities to where now you have super high density, and with that has come a huge increase in environmental crimes and heavy crime and stuff because people are just on top of each other literally.;Okay. So here's one more component.;Interviewer: Yeah.;Daniel: So the infrastructure would never have kept pace with the expansion of the population, so the roads, the bridges. Money was spent on mass transit, so buses and light rail, not subways because there really isn't much underground, but it's above ground light rail, it's called light rapid transit, LRT. The money was spent there, which is great and people utilized that and it's efficient. But to move around on a road or trying to get out of the city, one has to plan around the day and movement just in order to save some time and not eat up a bunch of time just trying to get out of the city or within the city and around the city, apart from using sort of the rapid transit systems that are in place. And those now...I'm talking to my brother and friends out there, they say they're terrible. They have to...in the mornings, you know, three or four buses in the [inaudible 00:10:51] before they get on and squeeze a little [inaudible 00:10:54] light rail transit system. So it's not kept up. That has not even kept up to the increase in population and definitely, the road infrastructure hasn't. And I touched on earlier the pollution abatement, raw sewage, and those types of infrastructure needs haven't been keeping up either. Nor has the water source, sources. So in the summer when things get dry they have to water ration yet there's so much water available from lakes and the mountains. They just haven't developed the infrastructure to move the water down to the population base.;Interviewer: You've actually in all of your answers have pretty much covered everything that I was looking for. So yeah. Thank you for your time and I'll send you a copy of the interview when it's all pieced together.</t>
  </si>
  <si>
    <t>People used to be able to go to the beach and fish as well as trap crabs. The ocean was clean, and the wildlife was safe to eat. However, with the quick expansion of the population and industry, much of the plant and animal life was wiped out. People used to go to parks and do outdoor activities such as hiking, biking, and walking.;Now, people are urged to stay on the paved trails through the forests. Many of the activities in Vancouver now are more parallel to city life rather than an outdoor lifestyle. It is very difficult to travel around the city because the infrastructure has not kept up with the population growth, so people have to plan their entire days around their movement around the city.</t>
  </si>
  <si>
    <t>https://www.youtube.com/embed/3fQLkbcaeoU</t>
  </si>
  <si>
    <t>https://landtalk.stanford.edu/conversations/vienna-va/</t>
  </si>
  <si>
    <t>Bellevue, Nebraska, USA</t>
  </si>
  <si>
    <t>II_RaTDk7Ls</t>
  </si>
  <si>
    <t>https://www.youtube.com/embed/VrMt8DqM5_A</t>
  </si>
  <si>
    <t>PT1M35S</t>
  </si>
  <si>
    <t>https://www.youtube.com/embed/pDG_-01dOHs</t>
  </si>
  <si>
    <t>He describes Vienna as a place of open spaces where he and his wife used to take walks.</t>
  </si>
  <si>
    <t>The observer comments on the increase in new construction projects, traffic, real estate value and prices, and overall population density.</t>
  </si>
  <si>
    <t>The observer and his wife used to spend more time outside together. He himself used to pay less for the same things and spend less time in traffic.</t>
  </si>
  <si>
    <t>Now, the observer spends more time getting to the same places and pays more to do the same activities. However, he mentions that the quality and breadth of recreational opportunities has increased with the buildup around the District.</t>
  </si>
  <si>
    <t>First construction of Tysons Corner Mall.</t>
  </si>
  <si>
    <t>Storm Lake, Iowa, USA</t>
  </si>
  <si>
    <t>k32FV95907M</t>
  </si>
  <si>
    <t>https://www.youtube.com/embed/dD62vP4wyck</t>
  </si>
  <si>
    <t>The observer describes his experience living in a steadily growing metropolitan suburb of Washington, D.C.</t>
  </si>
  <si>
    <t>Lauve Gladstone</t>
  </si>
  <si>
    <t>Hershey, Nebraska, USA</t>
  </si>
  <si>
    <t>dXwH0WN25O0</t>
  </si>
  <si>
    <t>Interviewer: Tell me where you live, please.;Observer: Vienna, Virginia.;Interviewer: And how long have you lived there?;Observer: Since 1983? Which would be a long time.;Interviewer: How did that place look before, like when you first moved there? How did it look?;Observer: There was lots of open area and not a whole lot of high rise buildings and not much traffic.;Interviewer: But how has it changed? I'm assuming those things, they're no longer.;Observer: It has become significantly more congested, we have on the edge of town, major shopping centers, major business parks going in and of course increase in traffic. The town itself hasn't changed all that much, gotten slightly more congested. The big build-up has been on the perimeter.;Interviewer: This is a suburb in Washington DC, right?;Observer: That's correct.;Interviewer: So it's a metropolitan area. So is it growing because of an influx of population to the city?;Observer: It's growing because Washington DC is the seat the government and Democrat contractors tend to flock to the surrounding suburbs because going into the city becomes a major hassle. And it's very, very expensive. So they tend to come to places like Vienna where the commute isn't as difficult and the land isn't as expensive.;Interviewer: So shifting gears a little bit. What are some things that you used to do there besides drive traffic-free?;Observer: Ah, well, I used to have a little girl who played a lot of soccer or watch a lot of soccer. She grew up and moved away, and we used to go for walks in the evening. I don't know whether that would have changed because we got older or changed because the city got more congested.;Interviewer: Interesting. What are some of the things that you do here now? Do you go into the city at all?;Observer: I avoid the city like the plague. My wife goes in the city frequently because she works there and she likes to go to plays and things like that. So she makes a trip much more frequently than I do.;Interviewer: Has she been able to go to more plays or are there more opportunities in the area that correlate with the rise in buildings or traffic or anything like that? Would you say?;Observer: I don't think there's been much change in the play venues, however there's been increase in the number of people. I think the quality of plays has gone up because they can attract more higher price people. But it's also gotten a few places like Kennedy Center out of price for the common man.;Interviewer: So you think that in a growing metropolitan area in Vienna, the Vienna location has driven prices up a little bit?;Observer: Yes, definitely.;Interviewer: For all things like house prices or buildings?;Observer: Real estate has gone up significantly. Leisure event prices like plays and ball games and things like that have gone up. There's so much money in this area that many, many people are priced out of the normal, I don't want to say recreation, but the plays and the shows and stuff.;Interviewer: All right. Well that concludes my line of questioning. Thank you for answering.</t>
  </si>
  <si>
    <t>The observer and his wife used to spend more time outside together. He himself used to pay less for the same things and spend less time in traffic.;Now, the observer spends more time getting to the same places and pays more to do the same activities. However, he mentions that the quality and breadth of recreational opportunities has increased with the buildup around the District.</t>
  </si>
  <si>
    <t>PT2M1S</t>
  </si>
  <si>
    <t>https://www.youtube.com/embed/939K1AqMZyg</t>
  </si>
  <si>
    <t>https://landtalk.stanford.edu/conversations/walbot-lab-and-greenhouse-stanford-ca/</t>
  </si>
  <si>
    <t>https://www.youtube.com/embed/cqxOzO17Sp0</t>
  </si>
  <si>
    <t>Brainard, Nebraska, USA</t>
  </si>
  <si>
    <t>_84gnd9fudU</t>
  </si>
  <si>
    <t>PT5M52S</t>
  </si>
  <si>
    <t>http://web.stanford.edu/~walbot/</t>
  </si>
  <si>
    <t>https://www.youtube.com/embed/g1GvinB5PgI</t>
  </si>
  <si>
    <t>Until 1985, Campus Drive stopped at Panama Street, and the area where the greenhouse currently resides was vineyard space for the Stanford family, converted from open green lands in the 1870's. Professor George Beetle turned some of the vineyard space to corn genetics research in 1932. Since then, various researchers from the Biology Department have converted and expanded the space.</t>
  </si>
  <si>
    <t>Menlo Park, California, USA</t>
  </si>
  <si>
    <t>When Professor Walbot arrived to 184 Stock Farm Road in 1981, there were many large concrete fish tanks installed by the Biology department for salmon breeding, in addition to three glass greenhouse facilities and the fields. Many of the current facilities were installed afterwards in 1988. Most notably, Professor Walbot has seen rapid urbanization, with more pavement and roads and fewer animals and green spaces. There used to be three different species of foxes, Professor Walbot notes, "kind of a metaphor for the spread of urban America into the rural sector."</t>
  </si>
  <si>
    <t>-d0mPf3MmY4</t>
  </si>
  <si>
    <t>Professor Walbot used to observe the elements of wildlife that existed before rapid urbanization of the space.</t>
  </si>
  <si>
    <t>Professor Walbot has been continuing her research on the greenhouse space throughout the years.</t>
  </si>
  <si>
    <t>Entrance to greenhouse on 184 Stock Farm Road.</t>
  </si>
  <si>
    <t>https://www.youtube.com/embed/WjbodywAF_g</t>
  </si>
  <si>
    <t>PT2M8S</t>
  </si>
  <si>
    <t>https://www.youtube.com/embed/oaA0PjwXyWc</t>
  </si>
  <si>
    <t>QHL8ANmfrRs</t>
  </si>
  <si>
    <t>PT2M35S</t>
  </si>
  <si>
    <t>Professor Walbot has been a Stanford plant genetics professor since 1981. Professor Walbot uses the greenhouse space on 184 Stock Farm road for corn genetics research. Professor Walbot details her intimate history with the greenhouse since she has been a professor, and she describes how the space transformed over the years from open lands to vineyard space to the greenhouse facilities it is now.</t>
  </si>
  <si>
    <t>Virginia Walbot</t>
  </si>
  <si>
    <t>https://www.youtube.com/embed/Zn-ZuEU5DwM</t>
  </si>
  <si>
    <t>Interviewer: Okay. So today we have Professor Walbot who will be talking about the Greenhouse here in Stanford campus, and I'll be asking you a couple of questions about this Greenhouse. How long have you worked at this Greenhouse for?;Prof. Walbot: Well, the facilities that we're in were built in 1988, but I started working out here in 1981 when I was appointed as a professor at Stanford. We just didn't have all the nice Greenhouses we have now.;Interviewer: Okay. How did this place look before?;Prof. Walbot: Actually, this land was part of the Stanford family vineyard and, of course, that had to be closed during prohibition. And during that period, a young assistant professor started named George Beadle, who's a corn geneticist. So he had them convert a portion of the vineyard into a cornfield for his research and the fields surrounding the greenhouse are actually the Beadle fields that were set up in 1932. He was here for about 20 years and then various other faculty used the facility because it belongs to the biology department. When I arrived in 1981, there were quite a few fish tanks, large concrete fish tanks that had been used by the ichthyologists in the department for different trout and salmon breeding programs, and just three small glass greenhouses, plus the fields.;Interviewer: So, I guess, along those lines, how has it changed from before?;Prof. Walbot: Well, until 1985, Campus Drive stopped at Panama Street and there were no roads on this side of campus. So you literally had to hike to these fields. And we were continuous with the Carnegie Institution fields in Greenhouse space, which are now on the opposite side of Campus Drive. So this was a very kind of rural part of the Stanford campus, although still very close to the center. And now I would say it's highly urbanized. There's nearby soccer fields, we're surrounded by parking lots and roads. So to me, it's changed radically from a place where we routinely saw hawks and eagles and there was running water in part of a stream that used to be here, to now it's like a small patch of cornfield and Greenhouse growing space for plants and not very many animals anymore. We used to have three different species of foxes out here and they would come through and we'd see them every morning hanging out by the cornfield. So, to me, it's changed radically. It's kind of a metaphor for the urbanization or the spread of Urban America into the rural sector and taking over farmland to turn it into homes and other facilities.;Interviewer: What are some of the things you used to do here?;Prof. Walbot: Well, actually what I do hasn't changed at all. So I would say, as I just said in the previous comment, the main difference, although I still find it very peaceful out here, it feels removed from the certain hustle and bustle and campus, it used to be physically isolated for most people. So we didn't have cars going by or people on bikes and the like. But actually what I do when I'm out here, grow plants in the greenhouse or in the summer in the fields, is exactly the same. In fact, it's exactly the same as the early use of this land. It was, like I said, part of the Stanford family vineyard, so it was converted to agricultural land in the 1870s from just open grassland.;Interviewer: Okay. Thank you very much for answering my questions.;Prof. Walbot: Wow. That was fun.</t>
  </si>
  <si>
    <t>Professor Walbot used to observe the elements of wildlife that existed before rapid urbanization of the space.;Professor Walbot has been continuing her research on the greenhouse space throughout the years.</t>
  </si>
  <si>
    <t>40TJawG7R6s</t>
  </si>
  <si>
    <t>https://www.youtube.com/embed/C2DN4WGpW2g</t>
  </si>
  <si>
    <t>PT3M20S</t>
  </si>
  <si>
    <t>https://landtalk.stanford.edu/conversations/batiquitos-lagoon-carlsbad-ca/</t>
  </si>
  <si>
    <t>https://www.youtube.com/embed/w80kz4wa0bo</t>
  </si>
  <si>
    <t>5YkqXe824jw</t>
  </si>
  <si>
    <t>PT2M28S</t>
  </si>
  <si>
    <t>https://www.wildlife.ca.gov/</t>
  </si>
  <si>
    <t>https://www.youtube.com/embed/T-21zxYW9mA</t>
  </si>
  <si>
    <t>https://www.youtube.com/embed/edAnhGuRLts</t>
  </si>
  <si>
    <t>bDsRbokbyQA</t>
  </si>
  <si>
    <t>The observer described how the lagoon looked different, and the land around it was empty. There were only crude trails and, overall, very little development.</t>
  </si>
  <si>
    <t>She described how the land has been turned into housing developments, and the lagoon has been turned into a space the public can use to learn about the ecology of the region.</t>
  </si>
  <si>
    <t>The observer used to live here, and like many residents, would visit the lagoon.</t>
  </si>
  <si>
    <t>The observer no longer lives here, but she still visits. She recently visited the lagoon with her son for a tour to teach him about the area.</t>
  </si>
  <si>
    <t>PT1M7S</t>
  </si>
  <si>
    <t>Satellite imagery of the lagoon and surrounding undeveloped land.</t>
  </si>
  <si>
    <t>https://youtube.com/embed/5NzZtIp7BYk</t>
  </si>
  <si>
    <t>QhAf2sepZCE</t>
  </si>
  <si>
    <t>PT1M20S</t>
  </si>
  <si>
    <t>https://www.youtube.com/embed/AvaNCY8X1ws</t>
  </si>
  <si>
    <t>Ade, a longtime resident of San Diego, described changes in the area around the Batiquitos Lagoon of Carlsbad, California, as well as changes in the lagoon itself. She used to live near the lagoon, and though she has moved away she still visits the public land. Over the last 23 years, the land around the lagoon has been extensively developed into several different neighborhoods and even a golf course, while the lagoon has been engineered to give it longevity.</t>
  </si>
  <si>
    <t>Scott Kazmierowicz</t>
  </si>
  <si>
    <t>Ade Kazmierowicz</t>
  </si>
  <si>
    <t>Interviewer: Hello. Thank you for taking the time [inaudible 00:00:01] today. What place have you decided to talk about? Ade: The Batiquitos Lagoon. Interviewer: And where is that? Ade: It's in the City of Carlsbad, just north of Encinitas where we live. Interviewer: In Southern California. And yeah, and the latitude and longitude are 33 degrees, five minutes north, and 117 degrees, 17 minutes away. So, how did this place look before maybe, you know, 20, 30 years ago when you used to go here or see this place? Ade: So, we purchased our first home in 1993, which was in a development that was built in the '70s close to the lagoon. And we lived there about 15 years. And during that time, a lot of developments happened. New construction, new homes. It used to just be more lagoon, you know, wildlife area, I guess. And definitely, as part of the construction for the homes, I think that they made sure that the lagoon would be preserved, as well as there was some enhancements that needed to be done, because they felt that the lagoon had accumulated a lot of silt and that it wouldn't last for more than about 50 years at that time. So, there was a lot of dredging and an enhancement project that I think was part of what the taxes went towards from the new construction. There was lots of open land, but they did a nice job in preserving the immediate area around the lagoon. Interviewer: Okay. And, like, what were some of the things that you or other people used to do here? I know you said in, like, 1992, way back when? Ade: We used to just go on hikes, just, you know, walk around the lagoon. There was never any boating allowed, but it was just an open area. There wasn't really setups formally for any hiking, and now, actually, it is. Interviewer: Yeah. So, sort of some of the things people do here now are...? Ade: Well, there's a Lagoon Foundation that was established, and there are trails. There's a visitor's center, and it's all run by volunteers. There's a lot of kids to go on field trips. There's kiosks in different areas describing, you know, the wildlife, including, you know, the vegetation and the animals that you might see during your tour. So it's a self-guided tour, but there are also docents that volunteer. Interviewer: Cool. Is there anything else you wanna add before we wrap up? Ade: I don't think so. Nope. Beautiful area and I'm happy that it's been preserved. It's about 610 acres. Interviewer: Well, all right. Well, thank you so much for your time. Ade: You're welcome.</t>
  </si>
  <si>
    <t>The observer used to live here, and like many residents, would visit the lagoon.;The observer no longer lives here, but she still visits. She recently visited the lagoon with her son for a tour to teach him about the area.</t>
  </si>
  <si>
    <t>https://www.youtube.com/embed/eJLckTMEWWA</t>
  </si>
  <si>
    <t>AJr61mJ0Iqs</t>
  </si>
  <si>
    <t>PT1M40S</t>
  </si>
  <si>
    <t>https://landtalk.stanford.edu/conversations/bend-oregon-2/</t>
  </si>
  <si>
    <t>https://www.youtube.com/embed/Lhu_51Nu_0M</t>
  </si>
  <si>
    <t>Er9b59p-VOI</t>
  </si>
  <si>
    <t>PT2M22S</t>
  </si>
  <si>
    <t>https://www.youtube.com/embed/o2BUN3OjUok?rel=0</t>
  </si>
  <si>
    <t>Andrew told me that the trees in his yard used to be shorter, so he had a better view of the mountains. He also saw more wildlife previously.</t>
  </si>
  <si>
    <t>He sees less wildlife now, and weeds have become more prevalent.</t>
  </si>
  <si>
    <t>When he first moved to Bend, Andrew spent a lot more time golfing. Now, he goes out into nature more during his free time.</t>
  </si>
  <si>
    <t>Andrew spends much more of his time pulling weeds now that they have grown on his lawn. He also spends a lot of time fishing at the lake.</t>
  </si>
  <si>
    <t>Andrew's house in Bend, Oregon when he first moved in.</t>
  </si>
  <si>
    <t>I0t8vqHFZ-0</t>
  </si>
  <si>
    <t>PT4M28S</t>
  </si>
  <si>
    <t>https://www.youtube.com/embed/h-VgNswSsg0</t>
  </si>
  <si>
    <t>Andrew Knies, an old neighbor of mine, has lived in the same house for almost 20 years. He talks about how he sees fewer predators around town and how weeds have taken over his lawn.</t>
  </si>
  <si>
    <t>Laura Robson</t>
  </si>
  <si>
    <t>Andrew Knies</t>
  </si>
  <si>
    <t>Interviewer: Hi, thank you so much for sitting down with me. I was just kind of curious, since, you know, you've lived in Bend for the past two decades or so, if you could tell me a little bit about the ecology then and now, and how that's changed. You know, animals and plants and all that.;Andrew: Perfect, yeah. No worries. So, I think one of the biggest things that I've seen through my time here has been kind of the wildlife's shifted. We used to see coyotes all the time. We used to see bobcats all the time. We still, like, hear them occasionally, but we just haven't seen any in years. When we first moved here, they were all over the place. It was just pretty normal sighting, but I don't know if they just moved out of town, too much...too many people, but that's one change I've noticed. The interesting thing is, in the opposite direction, non-predatory animals like some sort of elk, deer, I don't know the exact, like, type of animal, it's like bunnies and stuff, way more of those running around than when I first moved in. I don't know if those are related or not, but I think it's interesting. I also think that...I wish I could tell you more about the birds, but I just don't know enough about the individual species to kinda see what's going on. One super funny story, when I first moved in, me and my wife, we would see these birds, and they would eat some of the old berries that fermented a little bit and fly around all tipsy and stuff, and then a few of them hit my window.;Interviewer: Oh wow.;Andrew: We don't see that as often either. I don't know why, if that's the thing or not, but that's just something I remember and I haven't seen in a while. There is one thing I read in the paper, and I kinda see it happening around us, is there's some beetles that are killing these trees, especially around the lake. I don't know...I don't remember what type of beetle but supposedly there's not supposed to be that many, and it's really taking a toll. And also, there's way more weeds here, too. They say invasive weeds. Again, I don't know exactly what kind that are really growing at some crazy rate. It's hard to keep my lawn clean because of all these weeds. But yeah, is there any other things like, I hope I addressed...I got plants and animals, anything else?;Interviewer: Yeah, that's great. Thank you so much for talking to me. I really appreciate it.;Andrew: No worries. Yeah. Let me know if you have any other questions.</t>
  </si>
  <si>
    <t>When he first moved to Bend, Andrew spent a lot more time golfing. Now, he goes out into nature more during his free time.;Andrew spends much more of his time pulling weeds now that they have grown on his lawn. He also spends a lot of time fishing at the lake.</t>
  </si>
  <si>
    <t>https://www.youtube.com/embed/16mFN4LHqGs</t>
  </si>
  <si>
    <t>nfQtkJLTI-I</t>
  </si>
  <si>
    <t>PT1M28S</t>
  </si>
  <si>
    <t>https://landtalk.stanford.edu/conversations/boston-ma-big-dig/</t>
  </si>
  <si>
    <t>https://www.youtube.com/embed/fuaTTly0yUU</t>
  </si>
  <si>
    <t>gA76bA6U2Y4</t>
  </si>
  <si>
    <t>PT3M5S</t>
  </si>
  <si>
    <t>https://www.youtube.com/embed/lP6XbwW85oM</t>
  </si>
  <si>
    <t>This area of Boston used to look like a city with a reasonable access route to the airport and with enough green space. There were also trellises for the trains. The streets were not very walkable and there was not a lot of green space. In South Boston, the area used to be significantly smaller.</t>
  </si>
  <si>
    <t>Boston has changed since the Big Dig because it has become more accessible. They created a new tunnel and allowed access to a whole other part of the city that was not able to be reached easily beforehand. It altered the way that people perceived the city and how people got around the city. They also cleaned up part of the Boston Harbor. Additionally, they added more green space. In the South Boston areas, they expanded the area and added hotels, office buildings, pushing out the metro to that area.</t>
  </si>
  <si>
    <t>The observer used to walk through the city and see huge areas of train tracks overhead. One of the biggest things he recalls is using the Massachusetts Turnpike to get to the airport.</t>
  </si>
  <si>
    <t>Living in the western suburbs, he can now go on the express highway through the city without hitting the traffic of the city, saving about 20 minutes in a commute to the airport. This was through a tunnel which connected the city to the airport area.</t>
  </si>
  <si>
    <t>Before: The Central Artery.</t>
  </si>
  <si>
    <t>https://www.youtube.com/embed/Ain5TGjaRiU</t>
  </si>
  <si>
    <t>e1GzvVXoZbk</t>
  </si>
  <si>
    <t>PT2M43S</t>
  </si>
  <si>
    <t>The Big Dig was a major project in the city of Boston that took place over 10 years. It changed the look and structure of the city by rerouting its roads, digging up parts of the city to create tunnels, adding hotels and office buildings to South Boston, and creating pockets of green space near Little Italy and Chinatown. While a huge overhaul of the city landscape on the order of hundreds of millions of dollars, the new infrastructure improved the efficiency of transportation around the city.</t>
  </si>
  <si>
    <t>Christian White</t>
  </si>
  <si>
    <t>https://www.youtube.com/embed/fCKESrqilc4</t>
  </si>
  <si>
    <t>Reginald White</t>
  </si>
  <si>
    <t>Reginald: [inaudible 00:00:01] and I was a resident of the Boston area for almost 20 years.;Interviewer: Okay. So I just wanted to ask you a little bit about the Big Dig and like I know it changed a lot over the time that you lived there. So I just wanted to get a feel for like how it looked beforehand like, what the area look before the project. How did the area look before the project was started?;Reginald: So the interesting thing is that I wasn't really aware that there was anything wrong with the way the area looked. It looked like a city that, you know, had a reasonable access route to the airport and it looked like there was enough green space. However, as it started to change, what I started to understand was they made things more accessible and so they added another tunnel. They created access to a whole another part of the city. And it fundamentally altered the landscape, how people perceive the city and how people got around in the city.;Interviewer: Yep. Okay. Okay. So, actually, I guess I don't really know that much. Was it just like an area changed or was it like the Big Dig is like...so I do remember it happening. I can remember seeing like things about, I think on TV and stuff like that. And I remember like talking about it in the classroom. So it wasn't just like one area that changed. It was just like a big project, right?;Reginald: Yes, it was a big project and you could probably google it and see what it entailed. But it was multiple hundreds of millions of dollars. They literally dug up sections of Boston and they cleaned up part of the Boston Harbor. They dug a new tunnel from the city of Boston out to the airport. They changed the access from the western suburbs to the city itself and just directly to the airport. So they made it easier to get from the western suburbs.;So they literally dug up a section of the Mass Turnpike and added a new section there. And then in the financial district, just by South Station, they literally just had a decision to make more green space. So from Chinatown, all the way down through, I would say, Little Italy, they took up...the old section of town had trellises for the train. And so they took all those trellises' down and then dug up the street to create these open spaces that were walkable and that were green. And then South Boston is the area where you saw the most change in terms of the development, where they literally...South Boston used to, sort of end at one street.;What they literally did was expanded the whole area and they dug up areas of that community and added hotels, added office buildings. They created a brand new line for the trains with the T. And the Silver Line now was moving through the south end of Boston through to South Boston. So I'm thinking about it as well, they did the same thing in terms of getting rid of those, train trellises in Roxbury and that area, Dudley Square. I believe that was also part of the overall project. So, you know, for years, these things had been part of the city landscape. And, you know, it was expected that, you know, you could be walking in the city and you have these huge train track areas over you. But they got rid of all of them.;Interviewer: So, okay. I'm trying to think of any question and like, prevalence to the questions that I mentioned earlier. But like, I mean, I guess you kind of answered that in terms of like, how it changed like, you know, just what you see, you know, when you go to different parts. And then also like how it changed like your kind of interaction with different parts of the city again like getting into different parts of the city.;Reginald: Yes. So you could get from the western parts of the city, the way it used to be is that, you would come on the Mass Turnpike and then you'd come through the city to get to the airport. What they did is they changed it so that you could get from the western suburbs on the Mass Pike. And as you started getting closer to the city, literally, they created this path, a road and a new tunnel that gave you the ability to go express through the city without having to be in the city and, you know, go/stop lights and all that kind of stuff. You can go literally directly to the tunnel to get to the airport. So it probably saved on average 20 plus minutes in terms of your commute to the airport.;Interviewer: Wow. Wow. That's crazy.;Reginald: And digging the tunnel, I mean, you got to think about it. This tunnel went from...it connected the city itself to the airport area and had to go across the Boston Harbor.;Interviewer: Just wondering in terms like the labor force that like, was it a big...? I don't know, I feel like the number of people working on the different projects, like was there an increase in the number of...I guess like, construction kind of workers or like an increased demand for that...?</t>
  </si>
  <si>
    <t>The observer used to walk through the city and see huge areas of train tracks overhead. One of the biggest things he recalls is using the Massachusetts Turnpike to get to the airport.;Living in the western suburbs, he can now go on the express highway through the city without hitting the traffic of the city, saving about 20 minutes in a commute to the airport. This was through a tunnel which connected the city to the airport area.</t>
  </si>
  <si>
    <t>KHoOJcw4p7Q</t>
  </si>
  <si>
    <t>https://www.youtube.com/embed/swuoqLAMlNM</t>
  </si>
  <si>
    <t>https://landtalk.stanford.edu/conversations/corona-ca/</t>
  </si>
  <si>
    <t>https://www.youtube.com/embed/h6yVSW6mxxo</t>
  </si>
  <si>
    <t>Los Angeles, California, United States</t>
  </si>
  <si>
    <t>AZ0h-ko_Uuc</t>
  </si>
  <si>
    <t>PT5M13S</t>
  </si>
  <si>
    <t>https://www.youtube.com/embed/KRWadbSSu6o</t>
  </si>
  <si>
    <t>The observer says that the neighborhood used to be surrounded by acres of citrus groves.</t>
  </si>
  <si>
    <t>She says that now all of the groves are gone and have been replaced with real estate, which has also led to the population boom in the city, causing the horrible traffic.</t>
  </si>
  <si>
    <t>The observer used to play with her kids in the street and backyard, but now that they (we) are grown up, she no longer uses the yard much.</t>
  </si>
  <si>
    <t>She walks in the neighborhood now, a stark shift from the acres of orange groves that used to dominate the area.</t>
  </si>
  <si>
    <t>This is a picture of my backyard, in which the green backdrop and olive tree in the background speak to the description of the neighborhood by Mrs. Beck.</t>
  </si>
  <si>
    <t>yXPacq4ekjE</t>
  </si>
  <si>
    <t>https://www.youtube.com/embed/bcLWf_RS6VE</t>
  </si>
  <si>
    <t>PT2M7S</t>
  </si>
  <si>
    <t>https://www.youtube.com/embed/nwSbF5_-uAM</t>
  </si>
  <si>
    <t>In the video, Lucy Beck describes the changes in her hometown of Corona, California in the time she's lived there. She discusses topics such as land development in the form of real estate taking over former citrus groves, as well as the urbanization of the city as a whole as it has boomed to become on of the larges suburbs in Southern California.</t>
  </si>
  <si>
    <t>Tristan Beck</t>
  </si>
  <si>
    <t>Lucy Beck</t>
  </si>
  <si>
    <t>Boone, North Carolina, USA</t>
  </si>
  <si>
    <t>J84caaMv_9o</t>
  </si>
  <si>
    <t>PT10M54S</t>
  </si>
  <si>
    <t>Lucy: So my name is Lucy Beck, and I'm talking about Corona, California and we moved here in 1991, so that is 26 years ago. And at that time Corona was a community of approximately 70,000 people. We lived in about the furthest, the southernmost portion of the community. And there was a half a street behind us and then all behind that was orange groves and then the Cleveland National Forest. There was also a nursery behind as well. And at the end of both ends of our street were orange groves and more orange groves in the surrounding area. So that, we moved in April and it was so fragrant it was almost sickening how the fragrance of the orange blossoms. And today, most of those orange trees are gone. Both ends of our street, the trees are gone, the orchards and also behind us now there are homes that go all the way up to the edge of the Cleveland National Forest, so that's considerably different. And it's interesting last year a friend of ours whose son was doing an Eagle Scout Project and part of that project was to encourage Corona homeowners to plant a citrus tree of some sort, preferably an orange that would bring back the beautiful smell to the city of Corona, because for many years that's sort of what we were famous for.;In terms of traffic and infrastructure, Corona was very different when we moved here 26 years ago. The freeways were not nearly as crowded, although they were crowded but not nearly as crowded as they are now. And the surface streets were very different, not much traffic at all. Now, a lot of traffic at rush hour times because people are traveling through the community, if the freeways are backed up they come in on the surface streets through Corona. So, also there has been a lot of development of the infrastructure, a lot of strip malls and grocery stores and gas stations and, at the end of our street which used to be the orchard, there is a elementary school. There have been new high schools built to accommodate the increase in population. Today Corona's population is approximately 160,000, so it more than doubled and that doubling took place in about, maybe 15 years after we moved here. It's been pretty stable for the last, maybe 10 years. So they still continue to build but the population coming and going.;So in terms of our house, our house has not changed that much. When we moved into our house there we had one small child, not even two yet and then we raised our family, so three children. And now we are about to become empty nesters again, so our home will be more like when we moved in terms of space. So at the time we moved in we had a lawn in the front and a lawn in the back and we had a big olive tree in the front of our house. All the houses on our street, the development, all the landscaping included an olive tree. Most of those are gone now because they just made such a mess everywhere. They dropped the olives and they were quite oily, so most people have dug those up and gotten rid of them.;Another thing that has changed in terms of landscaping is, many people used to have Jacaranda trees which are beautiful purple flowering, they have beautiful purple flowers in the spring. But again they made such a mess that many people tore them out and have replaced them. We used to have just a small sort of L shaped concrete walkway up to our front door. And then we had in 1998, we redid the entire landscaping in our front, we had new concrete poured, we had the trees taken out and we just had lawn put in. We also had two big tall King Palm Trees in the front. We had those removed because again they drop so much and they have big seed pods a few times a year. And they would drop those and it would make a big mess, little palm trees everywhere, so we had those taken out. So we're in the process again of redoing it again because now with the drought, we're being encouraged to get rid of the lawn. So we are going to be putting in a border with drought tolerant plants and probably rock of some sort and then we're debating whether to put in less turf or to put in fake artificial turf. And the same with the back. When we moved in there was just dirt in the back and we had sod put down because for our kids, and now we've let that go and we're gonna be doing more hardscape in the backyard again, because of the drought. So the climate has...it hasn't really changed considerably. Although here in Corona, the week we moved in in 1991 it was 108 degrees and that was quite a shock to people who had come from San Diego. Of course, we all have air conditioning up here but it was almost impossible to go outside and do anything in 108-degree temperatures. If anything we haven't had a week like that week at all since we moved in, especially not in April but with the drought conditions in California the water became a real issue.;So, let's see, what did we use to do here? We really just did things sort of traditional things with the family. Take the kids to school, we did mommy and me classes at the local parks and rec, the kids played sports with the park and rec, school-based activities. My kids, all three of them went to school here in Corona, lots of different schools. What else did we use to do? We've never done a lot of family activities here in Corona, there's not a whole lot to do as a family. We used to always go to the 4th of July firework show, it used to be at Corona High School, and we would go to the one of the parks nearby or one of the schools and sit out, and you could always hear the music playing and watch the fireworks. Now they do that at one of the big community parks, not at the high school and we've never done that. It's always a parking nightmare, so we've sort of stayed away. We can always walk somewhere close enough when it was at the high school. So we didn't really do a whole lot of community-based activities and we still don't.;Let's see, how else has Corona changed? We used to have...our city hall was at the old high school. In 1960-61, the high school moved to its new location and the old high school building became the Civic Center, it sort of had a lot of character. And they build a new civic center behind that, so now the...I don't know what the old high school is used for, the building is still there. But all the civic center activities are in the new building. And the city itself has really expanded. They've built out. A lot of the South Corona infrastructure there's just lots and lots of houses and now all that housing is extending down the 15 Freeway. When we first moved here I worked in San Diego and I used to go down there once a week. And I could just zip down the 15 Freeway and be in La Mesa which is actually east of San Diego in about an hour and 15 minutes. And now at any time of the day, we could just be stuck in bumper to bumper traffic on the 15 Freeway all the way down to Lake Elsinore which is 20 minutes down the freeway. And there's so much building down there. There used to be just nothing, it was barren. So lots of communities down there and it makes the traffic really, really, difficult especially at rush hours, but even not at rush hour. So, the traffic is a big huge change. Let's see...</t>
  </si>
  <si>
    <t>The observer used to play with her kids in the street and backyard, but now that they (we) are grown up, she no longer uses the yard much.;She walks in the neighborhood now, a stark shift from the acres of orange groves that used to dominate the area.</t>
  </si>
  <si>
    <t>https://www.youtube.com/embed/ocqfSwJgBcw?ecver=2</t>
  </si>
  <si>
    <t>https://landtalk.stanford.edu/conversations/crans-pres-celigny-vaud-switzerland/</t>
  </si>
  <si>
    <t>https://www.youtube.com/embed/gotQRJnneaE</t>
  </si>
  <si>
    <t>Mississippi River Delta, Louisiana, USA</t>
  </si>
  <si>
    <t>bqiuyy3zN1k</t>
  </si>
  <si>
    <t>https://www.youtube.com/embed/kPsoKc7kD4I</t>
  </si>
  <si>
    <t>The observer describes how there was a lot fewer people that lived in the area before and how, for example, there were many fields around where he lived. The few buildings were mostly concentrated in the middle of the town, these being the church, school and post office.</t>
  </si>
  <si>
    <t>The observer talked about how the area has seen an increase in the amount of people that live there and how everything is expanding. With more foreign people moving into the area, he has, for example, seen in a field he often went to, that 5 new apartment buildings have been built there (the ones in the photo below). This has occurred throughout Crans-près-Céligny, and they are still building more.</t>
  </si>
  <si>
    <t>The observer used to walk his dog in this field – as it was close to his home, it made it very easy and practical for both him and his dog. As well as using the area to get out into nature, he also used to go down to the post office to pay bills and such.</t>
  </si>
  <si>
    <t>Now with the new building, the observer cannot walk his dog there anymore and therefore has to travel further to be able to let his dog run around. The post office has also closed and been moved, so he is trying to learn how to do those things online.</t>
  </si>
  <si>
    <t>https://www.youtube.com/embed/aKpQH3Ymgfs</t>
  </si>
  <si>
    <t>This is a typical field in Crans-près-Celigny, with the traditional houses in the background.</t>
  </si>
  <si>
    <t>Laguna Hills, California, USA</t>
  </si>
  <si>
    <t>nq2h-qejF50</t>
  </si>
  <si>
    <t>https://www.youtube.com/embed/O8eNPh0Vkhc</t>
  </si>
  <si>
    <t>In this video, Antoine de Riedmatten describes the changes seen in Crans-près-Céligny, Switzerland, where he has lived for over 20 years. He speaks of how the area has seen an increase in people and therefore changes such as local fields turning into modern apartment buildings and useful public services being replaced.</t>
  </si>
  <si>
    <t>Carl Jan Risberg</t>
  </si>
  <si>
    <t>Antoine de Riedmatten</t>
  </si>
  <si>
    <t>https://www.youtube.com/embed/bwOPkKAXdRw</t>
  </si>
  <si>
    <t>(Transcript primarily in French);Interviewer: Okay so I'm going to ask you now a couple of questions about Crans-près-Céligny.;Interviewer: Alors monsieur, il faut demander quelles questions sur Crans-près-Céligny ou vous habitez.;Interviewer: So, how did this place look before?;Interviewer: Comment c'était Crans-près-Céligny avant?;Antoine de Riedmatten: Avant comment c'était? Alors ça fait depuis... ça fait un bon moment maintenant que j'habite à Crans. Et puis, là ces dernières années ça commence à changer pas mal parce que il y a plus en plus de monde qui vient habiter ici alors. Par exemple avant là à côté de chez moi il y avait un champ ou c'est pousser les choses pendant été comme ça. Et puis, là oui il y avait beaucoup de charme pas beaucoup de bâtiments c'était le sens du village où il y a l'église, et puis il y a l'école et la poste, la patisserie et tous ça... ça ça ça fait plus longtemps que c'est là, mais le reste il n'y avait pas grands choses avant, c'était plutôt des plans.;Interviewer: Ouais.;Interviewer: So, how has this place changed?;Interviewer: Alors, comment est-ce que ca a changer Crans-près-Céligny pendant 20 ans?;Antoine de Riedmatten: Ouais, comme je disais, ca a changer parce que il y a plus de monde maintenant la suisse surtout la suisse romande autour de Genève s'agrandit. Beaucoup d'étrangers qui l'en habitait donc il y a plus de construction alors, là le champ par exemple dont je vous parlais... il y a des nouveaux bâtiments qu'ils ont construit... il y en a cinq des gros bâtiments avec des appartements et puis ça continue à construire partout un peu il y a plein de nouvelles maisons et de bâtiments à Crans.;Interviewer: So, what are some of the things that you used to do here?;Interviewer: Alors, quelles sont les choses que vous faisiez là avant?;Antoine de Riedmatten: Alors, avant dans ce fameux champ toujours je promenais mon chien qui est toujours là avec nous. Donc je le promène toujours mais avant je pouvais juste à côté de chez moi c'était assez pratique parce que je peux courir et puis se balader par là dans la nature. Et puis sinon à côté il y avait la poste, donc je vais à la poste pour payer mes factures. Ouais vous balader dans la nature.;Interviewer: So, what are some of the things that you do here now?;Interviewer: Alors, que-ce que vous faites la maintenant comme ca changer?;Antoine de Riedmatten: Alors maintenant justement avec ces nouveaux bâtiments je ne plus promener mon chien là parce que voila ils ont construit les bâtiments donc je vais un peu plus loin dans la forêt qui est quelques... enfin c'est plus loin que j'allais avant...et puis aussi il y a la poste qui a fermé alors je ne plus payee mes factures la bàs maintenant donc j'essaie de... il y a mon fils qu'il rentre à la maison pour essayer de m'apprendre comment payer mes factures sur internet. Je ne comprend pas ces machines, moi.;Interviewer: Ouais ouais ouais. Merci beaucoup monsieur.;Merci a vous, Carl.;Interviewer: Au revoir.</t>
  </si>
  <si>
    <t>Acworth, Georgia, USA</t>
  </si>
  <si>
    <t>The observer used to walk his dog in this field – as it was close to his home, it made it very easy and practical for both him and his dog. As well as using the area to get out into nature, he also used to go down to the post office to pay bills and such.;Now with the new building, the observer cannot walk his dog there anymore and therefore has to travel further to be able to let his dog run around. The post office has also closed and been moved, so he is trying to learn how to do those things online.</t>
  </si>
  <si>
    <t>https://www.youtube.com/embed/28sHwoiNLjQ</t>
  </si>
  <si>
    <t>https://landtalk.stanford.edu/conversations/dallas-tx/</t>
  </si>
  <si>
    <t>_PsTM6vPx5E</t>
  </si>
  <si>
    <t>https://www.youtube.com/embed/SCZX83QSElA</t>
  </si>
  <si>
    <t>http://www.uptowndallas.net</t>
  </si>
  <si>
    <t>The observer describes the city as having some relatively bleak character deprived of any real excitement. There was nothing much to Dallas originally besides the occasional movie, and this had a serious impact on how the place looked socially and physically.</t>
  </si>
  <si>
    <t>Uptown has quickly become a very popular hub in North Dallas that attracts people of all different backgrounds while also being relatively new. As a consequence of this new attractive node, Dallas has been working on a freeway, I-35N, for over 10+ years for easier access. Obviously, this has had a very drastic effect on the commuting, traffic, and centralization of Dallas in terms of the places people desire to go for a good time.</t>
  </si>
  <si>
    <t>https://www.youtube.com/embed/5GL794XsLtE?ecver=1</t>
  </si>
  <si>
    <t>Twenty years ago, my interviewees were young and thriving, out of college, and looking for fun places to hang with friends;however, Dallas was not conducive for this type of environment, and they found themselves hanging and partying with people at their houses.</t>
  </si>
  <si>
    <t>Now, with a 7-year-old child, possibilities have opened up significantly with open areas for kids, large upscale malls filled with vast restaurants, and even play places, giving a completely different environment than what they were originally used to.</t>
  </si>
  <si>
    <t>A picture of Uptown Dallas before modern renovations.</t>
  </si>
  <si>
    <t>Baychester, Bronx, New York, USA</t>
  </si>
  <si>
    <t>https://www.youtube.com/watch?v=jkxbHV43aBs</t>
  </si>
  <si>
    <t>uf5hTStwhWo</t>
  </si>
  <si>
    <t>My interview was based off of Dallas, Texas, the residence of my family since I was born. My interviewees really wanted to highlight the urban nature of Dallas and how it is increasingly developing in ways with the mass construction and emphasis on the younger demographic inhabiting it.</t>
  </si>
  <si>
    <t>William Mangram</t>
  </si>
  <si>
    <t>Alicia and Estella Mangram</t>
  </si>
  <si>
    <t>https://youtu.be/IvIq0CTdTIg</t>
  </si>
  <si>
    <t>Stanford, California, USA</t>
  </si>
  <si>
    <t>klf7_9zHs9I</t>
  </si>
  <si>
    <t>Interviewer: My first question for you guys is, I just want to know, the place we'll be talking about is Dallas, Texas where you guys are from, been for 20 years. How did this place look before in comparison from the last 20 years that you were there until now?;Alicia: Well, Dallas? Let's see. Twenty years ago, they didn't have as... I think the biggest change in Dallas is all the uptown areas. Like, they have uptown around Lemmon, where we built the house in Kessler Park, it's kind of like an uptown area, they have bridges now. It's a little more hip-hop and for the young, whereas before it was like family-oriented, no hip-hop, no... What's that big hotel? The Zee...;Estella: Hmm.;Alicia: No, what's the name of it?;Estella: W?;Alicia: The W. Stuff like that didn't exist 20 years ago.;Interviewer: It's become a lot more urban.;Estella: And also the freeways, there are more freeways now in Dallas than there were 20 years ago.;Interviewer: Like, 35 and everything?;Estella: Freeways everywhere, they opened up a lot more freeways now that it was then.;Alicia: Right. And subdivisions way out.;Estella: Yeah.;Alicia: Yeah.;Interviewer: Perfect, perfect. Okay. So could you tell me how it... Well, you guys just answered how it's changed but like, and how it was like before. So I guess that... So in general you're saying it's become a lot more urbanized in the sense that it's changed like with more hip -op, a lot more night life for the younger kids, and it looks different in terms like the freeways that have been added and everything. You have a lot... 35 North has been built for a while. Could you tell me what are some of the things that you used to do there before, like, those 20 years before all those drastic changes occurred?;Alicia: That's a good question. I guess we did just more, like a big thing way back then was the fair and movies and things like that. Now the big things are shopping and restaurants and the night life and, you know, just, and walking around this sort of uptown area and all that.;Estella: Yeah, we're good;Alicia: And golf, we golf more because we have more golf courses than we did way before. What do you think Estella?;Estella: Well, back then we were more like just going to each other's house and partying at each other's house because there wasn't no a lot of places to go. But now since the, you know, Dallas has grown a lot, it's more things to do, we don't have to go to each other's houses less frequently as we used to.;Alicia: That's right. We meet out.;Estella: Now we can go out in the city and have a good time, and so there's different restaurants...;Alicia: Shake it up baby. Shake it up baby;Estella:...there's a whole lot more restaurants than it was back then.;Interviewer: Exactly. And so how do you guys... This is like my last final question for you, is like, how does it compare in terms of you enjoying it 20 years ago until now? Did the drastic change for you end up meaning that you liked Dallas a little bit less or...?;Estella: I think I like it a little bit more now compared to 20 years ago.;Interviewer: Yeah, a lot more things have opened up.;Estella: Got us into more shopping and more, because I like to shop, of course, and there's more restaurants, different restaurants, not the same old, boring Oak Cliff restaurants where you have to go there and have fried chicken every day. Whenever you want to go out for a good meal there's nowhere to go except for the hood or, you know?;Interviewer: Yeah.;Estella: But now, you have a broad amount of restaurants that you can go to, and different places, different areas in Dallas and have a really good time, enjoy the food there, the entertainment.;Alicia: Yeah, I agree with Estella. It's more fun. It was fun then, I had fun then but I have just as much fun, and there's just more stuff to do now, you know. And now with Micah, you know, having a seven-year-old, they want to do everything.;Interviewer: Exactly.;Alicia: So it's given more stuff for young kids, more... You know, there was soccer and football and all that then, but it's like triple, then, you know, awards and tournaments and everything.;Interviewer: Just a lot more engaging things.;Alicia: Now it's more fun. I think now it's good, probably better. I agree with you, Estella.;Estella: Oh yeah, I think it's a lot better.;Alicia: We're growing with the times baby.;Interviewer: Of course, that's what you got to do. All right, perfect. I love you guys. Thank you guys so much for helping me out.;Alicia: All right. You're welcome. Love you too, Interviewer.;Estella: All right, Love you too, Interviewer.;Interviewer: I'll talk to you guys...;Alicia: All right. Study hard. Study hard. Mwah.;Interviewer: Love you, bye.;Estella: Love you.;Alicia: Bye.</t>
  </si>
  <si>
    <t>Twenty years ago, my interviewees were young and thriving, out of college, and looking for fun places to hang with friends, however, Dallas was not conducive for this type of environment, and they found themselves hanging and partying with people at their houses.;Now, with a 7-year-old child, possibilities have opened up significantly with open areas for kids, large upscale malls filled with vast restaurants, and even play places, giving a completely different environment than what they were originally used to.</t>
  </si>
  <si>
    <t>https://youtu.be/SoL4WrE1Ho4</t>
  </si>
  <si>
    <t>https://landtalk.stanford.edu/conversations/downtown-shelton-wa/</t>
  </si>
  <si>
    <t>Yakutat, Alaska, USA</t>
  </si>
  <si>
    <t>nnveqegJQzs</t>
  </si>
  <si>
    <t>https://youtu.be/LMSKdYQadVo</t>
  </si>
  <si>
    <t>Downtown Shelton used to be the hub of commerce, always full of log trucks and a busy railroad with a timber mill adjacent on the bay.</t>
  </si>
  <si>
    <t>Since then, the mill has closed down and the logging industry has diminished, taking the heart of downtown Shelton with it. There are few log trucks seen anymore, and there is little activity in the downtown area as major corporations have moved into the uptown parts of Shelton.</t>
  </si>
  <si>
    <t>Linda used to spend time in high school at the bowling alley downtown, when activity was still centered around this area. She also used to frequent the local lakes and beaches on the surrounding parts of town.</t>
  </si>
  <si>
    <t>Now there is little to do in downtown Shelton other than go to restaurants and thrift shops. Linda typically goes to a neighboring town for entertainment now.</t>
  </si>
  <si>
    <t>Downtown Shelton in 1912, with the primary railroad down Main Street used for logging.</t>
  </si>
  <si>
    <t>https://www.youtube.com/watch?v=TWMFPlYX1YA</t>
  </si>
  <si>
    <t>Richland, Washington, USA</t>
  </si>
  <si>
    <t>LGgeYFHllF8</t>
  </si>
  <si>
    <t>https://www.youtube.com/watch?v=zlvpHwYBZxc</t>
  </si>
  <si>
    <t>Linda Symington, a long time Shelton resident, describes the transition of downtown Shelton from a booming logging industry to a quiet area with little activity.</t>
  </si>
  <si>
    <t>Cassi Styke</t>
  </si>
  <si>
    <t>Linda Symington</t>
  </si>
  <si>
    <t>Linda Simington: Hi. My name is Linda Simington. I live in Shelton, Washington. I moved here in 1979. Lived here through 1982 and then moved back here in 1992 and have been here ever since.;Interviewer: Awesome. Okay. So how did this place look before, when you first lived in Shelton?;Linda Simington: Shelton was busy downtown, log trucks, mill going at the end of the street. We had a J.C. Penney's, a Radio Shack, and you did all your;shopping downtown.;Interviewer: Okay. And how has it changed since then?;Linda Simington: Well, there are very few logging trucks. The mill shut down. The stores that I used to shop at in the downtown shopping area have gone;away. Downtown is probably primarily some restaurants and thrift stores for the most part. There is a grocery store downtown. Otherwise, everything has;moved up on the upper side of our town, which we refer to as the Mountain View area. Walmart came in, probably in the early 90's, which had a big impact;on the whole downtown retail business. A lot of them shut down after the Walmart moved in. And since then, other businesses have taken root up in that;Mountain View area as well.;Interviewer: Okay. What are some of the things you used to do here when you first lived in Shelton?;Linda Simington: We went bowling at the bowling alley. The bowling alley is gone now. It burnt down. Of course I was going to high school here so I played;the same sports that the kids that are in high school still do. So that hasn't changed. We did a lot of outside things. Going to the local lakes and rivers for fun;in the summertime, and then travelling not far to go to the beaches and enjoy that area as well.;Interviewer: Awesome. And what are the things you do here now?;Linda Simington: Well, I'm kind of a homebody,of sorts. I don't do a lot other than in town working part-time, going to the grocery store, that type of thing.;There's not a lot of other activities, other than some small local restaurants to enjoy. I do enjoy the thrift shops now and then. But other than that I am usually;heading to the bigger town, Olympia, in my case, for more options for shopping and entertainment. We don't...we've got one move theater in town in;Shelton. It's been there probably the whole time since my early years living here. I have enjoyed that, you know, a number of times as well. And going out;to the canal area, enjoying the water out there. But Shelton, itself, not a lot of options.;Interviewer: All right. Well, that sounds perfect. Thank you so much.;Linda Simington: You're very welcome.</t>
  </si>
  <si>
    <t>Linda used to spend time in high school at the bowling alley downtown, when activity was still centered around this area. She also used to frequent the local lakes and beaches on the surrounding parts of town.;Now there is little to do in downtown Shelton other than go to restaurants and thrift shops. Linda typically goes to a neighboring town for entertainment now.</t>
  </si>
  <si>
    <t>Ciudad Madera, Chihuahua, Mexico</t>
  </si>
  <si>
    <t>lpLSSEKAI5c</t>
  </si>
  <si>
    <t>https://youtu.be/RvJqI2Y37Lo</t>
  </si>
  <si>
    <t>https://landtalk.stanford.edu/conversations/fort-bonifacio-taguig-philippines/</t>
  </si>
  <si>
    <t>https://www.youtube.com/watch?v=PArl9clJga4</t>
  </si>
  <si>
    <t>West Palm Beach, Florida, USA</t>
  </si>
  <si>
    <t>6stLdYbEPJU</t>
  </si>
  <si>
    <t>The observer describes the area as full of fields and bungalows for military personnel. There was also the American Memorial Cemetery commemorating soldiers who died in World War II.</t>
  </si>
  <si>
    <t>Fort Bonifacio has turned into a bustling metropolis, full of skyscrapers and new construction sites for big malls and luxury hotels. Traffic in the area is now terrible as a result.</t>
  </si>
  <si>
    <t>The observer used to come with her father to fly kites in the area, since it was a very windy, open space.</t>
  </si>
  <si>
    <t>She now eats at restaurants, goes shopping in the malls, and walks around some of the parks.</t>
  </si>
  <si>
    <t>Fort Bonifacio Area in the 1980's.</t>
  </si>
  <si>
    <t>https://www.youtube.com/watch?v=Jchic6XppWY&amp;feature=youtu.be</t>
  </si>
  <si>
    <t>Frackville, Pennsylvania, USA</t>
  </si>
  <si>
    <t>jslJ6eoyU-U</t>
  </si>
  <si>
    <t>https://m.youtube.com/watch?feature=youtu.be&amp;v=eUZ6thC1z3U</t>
  </si>
  <si>
    <t>Lolita Sy describes the change of the Fort Bonifacio area in Taguig City, Philippines over 30 years. It started as a relatively undeveloped plot of land consisting only of fields and military housing. Over the years, it has become a thriving metropolis with many skyscrapers, restaurants, and office buildings being built.</t>
  </si>
  <si>
    <t>Stuart Sy</t>
  </si>
  <si>
    <t>Lolita Sy</t>
  </si>
  <si>
    <t>Lolita: 30 years ago, I would drive by Fort Bonifacio and it was just like the hinterlands, lots of fields and bungalows for the military personnel. Nearby was the American Memorial Cemetery where people would go to pay their respects to the American soldiers who had fallen during the Bataan Death March here in the Philipines. 10 Years ago I would come with my dad and we would fly a kite because it would be very windy, like, lots of open space. No buildings around actually.;And now it is a bustling metropolis, the construction sites and skyscrapers going up. So there are two big malls, three luxury hotels, some condominiums, and office buildings. Traffic is really terrible. There is still a lot to do in terms of city life, restaurants, shopping, and some parks, but it's changed completely in the last 30 years.</t>
  </si>
  <si>
    <t>The observer used to come with her father to fly kites in the area, since it was a very windy, open space.;She now eats at restaurants, goes shopping in the malls, and walks around some of the parks.</t>
  </si>
  <si>
    <t>https://youtu.be/0bvSGN3dets</t>
  </si>
  <si>
    <t>https://landtalk.stanford.edu/conversations/godavari-river-rajahmundry-ap-india/</t>
  </si>
  <si>
    <t>UYF2BBTb-aQ</t>
  </si>
  <si>
    <t>https://youtu.be/sYjG-bJda_Y</t>
  </si>
  <si>
    <t>Initially, this access point to the river was not developed at all. The main bridge available for use was the Havelock, almost 150 years old today. The most significant attractions were the temples on the banks of the river. This area was not particularly conducive to a wide variety of plants – just grass local to the area. In terms of fauna, the blackbuck was frequently sighted. It is a species of Indian antelope known for the distinctive black stripes on their faces. In addition, the area was also particularly known for its pelicans, and a large, diverse population of fish.</t>
  </si>
  <si>
    <t>Pacheco Pass, Santa Clara County, California, USA</t>
  </si>
  <si>
    <t>The area has changed quite a bit in terms of development. The addition of ghat improvements, a park, and a wide range of tourist attractions along the bank have made the area busier than before. The temples remain areas of interest, and a larger population means that the river mouth is visited more often. The retirement of the Havelock bridge and the addition of a new one that allows personal vehicle access makes this length of the river easier to traverse. Unfortunately, the expansion of the area's large paper mill has made the area more polluted than before. Poachers and such negative environmental effects have reduced the blackbuck population to an endangered state. The city, however, has instated a series of laws protecting the animal (to various degrees of success). Pelicans are still very common, and fishing is both sustainable and popular.</t>
  </si>
  <si>
    <t>0F5QVDaYg2A</t>
  </si>
  <si>
    <t>The observer used to mainly visit the temples situated on the banks of the river. In addition, it was a fairly common occurrence to swim along the more shallow depths of the river as well.</t>
  </si>
  <si>
    <t>There has been a lot of development along the banks of the river. Newly updated ghats allow for easier access to the river, while a nearby constructed park affords tourists and local residents opportunities for sightseeing and a great view of the river/bridges. While the observer does not do this, it is very common for people to go fishing in deeper waters both for commercial and recreational purposes. The area is known for some of the local fish species – one of which is sold for about $100/kg. The temples that were built in the area remain, and are still a main area of attraction for the observer, local residents, and tourists.</t>
  </si>
  <si>
    <t>Bridge: view from the banks.</t>
  </si>
  <si>
    <t>https://youtu.be/R_-4cBCNzbM</t>
  </si>
  <si>
    <t>https://www.youtube.com/watch?v=5o77zurnN7Q</t>
  </si>
  <si>
    <t>Fremont, California, USA</t>
  </si>
  <si>
    <t>B2a9Q3xxstU</t>
  </si>
  <si>
    <t>The chosen area is the mouth of the Godavari River located in the city of Rajahmundry. The observer is my grandfather, who has lived in the city for upwards of thirty years and is intimately familiar with the area and how it has developed and changed over time. This access point to the river is vital to the city's economy and lifestyle, and most residents make fairly frequent visits to the area for religious, recreational, and occasionally, commercial reasons. The ease of access to the river from this location has been the reason for historical disputes over the city's control. While this entrance to the river has been long utilized by the public, the recent twenty years have seen immense changes take place in terms of population, pollution, and development. In this video, the observer discusses these changes and a few of the factors causing them.</t>
  </si>
  <si>
    <t>Dhruti Gopaluni</t>
  </si>
  <si>
    <t>Subbarao Iyyanki</t>
  </si>
  <si>
    <t>The observer used to mainly visit the temples situated on the banks of the river. In addition, it was a fairly common occurrence to swim along the more shallow depths of the river as well.;There has been a lot of development along the banks of the river. Newly updated ghats allow for easier access to the river, while a nearby constructed park affords tourists and local residents opportunities for sightseeing and a great view of the river/bridges. While the observer does not do this, it is very common for people to go fishing in deeper waters both for commercial and recreational purposes. The area is known for some of the local fish species – one of which is sold for about $100/kg. The temples that were built in the area remain, and are still a main area of attraction for the observer, local residents, and tourists.</t>
  </si>
  <si>
    <t>https://landtalk.stanford.edu/conversations/headington-oxford-england/</t>
  </si>
  <si>
    <t>https://youtu.be/Z0TVGYfm8GM</t>
  </si>
  <si>
    <t>Downtown San Jose, California, USA</t>
  </si>
  <si>
    <t>Sxt87I1xndE</t>
  </si>
  <si>
    <t>https://youtu.be/L0SRnEw1MMQ</t>
  </si>
  <si>
    <t>This is the place she grew up in about 45 years ago. When she was a child, it was a small quiet suburb surrounded by a ring of open space. Just a quarter mile from where she lived, there was a lot of open, undeveloped natural space: fields, ponds, and open grassland. To give an idea of scale, the town's main street was made up of a few little businesses serving a small residential community (fish and chips, butcher’s, grocer’s, etc.)</t>
  </si>
  <si>
    <t>35 years ago, a hospital was built in the fielded area she described, which consumed acres of land that was previously grassland, fields, parks, etc. Huge amounts of house-building followed, and it took up land for miles around. In addition, the entire area has grown more because about 15 years ago, a local community college (Oxford Brooks University) turned itself into a four-year college and grew from 1000 to 5000 students in size. What used to be a small residential and commuter town, nearly rural, is extremely urban today.</t>
  </si>
  <si>
    <t>She remembers that as a kid growing up there back then, you could walk to playgrounds, fields, and open space easily. She and friends would play in the streams and catch frogs and tadpoles there. The fields were so expansive that they were frightening to her when she was younger.</t>
  </si>
  <si>
    <t>It’s a student and medical area, with a much larger retail area with shops catering to those demographics: trendy restaurants, bookstores, and so on.</t>
  </si>
  <si>
    <t>Undeveloped fields outside Headington, 1970.</t>
  </si>
  <si>
    <t>https://youtu.be/uN62bOllZgQ</t>
  </si>
  <si>
    <t>Chicago, Illinois, USA</t>
  </si>
  <si>
    <t>Az8iJSK0ME8</t>
  </si>
  <si>
    <t>https://youtu.be/cVMlQ_6Mdz8</t>
  </si>
  <si>
    <t>The observer describes the process of urbanization in Headington (a suburb of Oxford in England) where she grew up in the 1960's and 1970's.</t>
  </si>
  <si>
    <t>Victoria White</t>
  </si>
  <si>
    <t>Ruth Saunders</t>
  </si>
  <si>
    <t>Interviewer: All right. Could you say your name, please?;Ruth: My name is Ruth Saunders.;Interviewer: What's the place you're going to be talking about?;Ruth: I'm going to be talking about Headington, Oxford, where I grew up and where I've spent a lot of time since then, and visit frequently.;Interviewer: Cool. How did the police look when you were growing up?;Ruth: When I grew up, this area, which is a suburb of Oxford, probably four miles, three miles from the city center, was maybe a quarter of a mile from open countryside set with suburban but it was surrounded by a ring of greenland, open fields. Quarter of a mile away from our house, less than a quarter mile, there was a playground, and beyond that there was a stream and fields. There was nothing as far as that, that I could see.;Interviewer: Great. What does it look like now?;Ruth: Now, all of that area, the stream, and the fields, have been developed by a hospital. It's the John Radcliffe Hospital, it's one of the largest teaching hospitals in the UK. And as a result of that development and the need for accommodation, all the space between there and the ring road, maybe two, three miles further out, is now a pretty much built on. What was open space is now no longer open space.;Interviewer: What are some of the things that you used to do here when you were a kid?;Ruth: When I was a little kid there, it was possible to go down and catch frogs and tadpoles in the stream and we did that. And it was possible to trespass into the fields and just basically see nothing except field. I was quite scared of that. I mean, I was really quite scared climbing over the field, getting into the stream because beyond that there was absolutely nothing except that as far as you could see. And that freedom to do that has completely gone because the entire area is built up and built over now. I think I also talked about might also talk to you about the shops and the businesses that have grown up in the area since that time if that will be helpful.;Interviewer: Yeah, definitely.;Ruth: So when I was growing up there, there were small isolated little shops. There would be, you know, a greengrocer and a fish and chips shop and a news agent and a butchers. This is probably typical of any English suburb, almost like a little village. But if you imagine a gigantic hospital coming in and all the professionals that come and live there, then consequently you now have a lot of realtors there because you have a huge demand for housing in the area. You have a lot of restaurants and you have big grocery stores, big supermarkets of the kind that you didn't need when it was a relatively small suburb. And then additionally, Oxford Brookes University, which when I was growing up was maybe a thousand students max all commuting, has become a large residential university with probably 5,000 students all residentially living in the area. So it's become a sort of thriving town of its own with all the services that a student community requires as well. So the character of it has entirely changed. But the open space part has vanished.;Interviewer: Okay. So briefly, although you sort of touched on this. What are some of the things you do in Headington nowadays?;Ruth: We go out for dinner. You can go and eat really well, which was absolutely impossible when I was growing up there. There was nowhere to go out and eat. There was a fish and chips shop, like take-out fish and chips. That was it. There was nowhere even to get a cup of coffee. So that would be the main thing that you would do that would be different. There's also an extraordinary good college bookstore, which again there wasn't. And you can go and look at property and browse property in a way that nobody would have done there when I was growing up, when property turnover was quite low. It was a kind of secluded, quiet, slightly grand residential area. You were there because it was quiet. You were not there because it was thriving.;Interviewer: Great. That should be good. Thank you.;Ruth: Okay. You're welcome.</t>
  </si>
  <si>
    <t>She remembers that as a kid growing up there back then, you could walk to playgrounds, fields, and open space easily. She and friends would play in the streams and catch frogs and tadpoles there. The fields were so expansive that they were frightening to her when she was younger.;It’s a student and medical area, with a much larger retail area with shops catering to those demographics: trendy restaurants, bookstores, and so on.</t>
  </si>
  <si>
    <t>https://youtu.be/LxJZRyj2wiY</t>
  </si>
  <si>
    <t>San Francisco, California, USA</t>
  </si>
  <si>
    <t>h_etfUUqnTE</t>
  </si>
  <si>
    <t>https://landtalk.stanford.edu/conversations/home-los-angeles-ca/</t>
  </si>
  <si>
    <t>https://youtu.be/Gc8eB8e-Izo</t>
  </si>
  <si>
    <t>https://www.youtube.com/watch?v=gCucz9VPtxw</t>
  </si>
  <si>
    <t>Hillside, New Jersey, USA</t>
  </si>
  <si>
    <t>K2QG2sTMeQw</t>
  </si>
  <si>
    <t>The neighborhood was once much more "green" - meaning smaller homes, more yard space, grass, trees, etc. For his own backyard, Art described how it was once entirely made of grass, which received very little sunlight.</t>
  </si>
  <si>
    <t>Bigger, two-story houses meant less "yard space," and developers began "eating up" the green space in their own backyards to add on to smaller homes. Undergoing a remodel himself in 2004, Art decided to eliminate the grass entirely by adding a deck and turning the rest of the backyard into an eco-friendly garden.</t>
  </si>
  <si>
    <t>The observer once had small children, which meant playing outside in the grass, biking around the neighborhood and picnicking in the front yard.</t>
  </si>
  <si>
    <t>He walks his dog around the neighborhood (as he has done for 20 years), and uses the outdoors for exercise. Instead of playing in the backyard, he now uses the deck as a place to host dinner parties.</t>
  </si>
  <si>
    <t>Backyard, 2002.</t>
  </si>
  <si>
    <t>https://www.youtube.com/watch?v=0uZWcE1sYt4&amp;feature=youtu.be</t>
  </si>
  <si>
    <t>Columbia, Maryland, USA</t>
  </si>
  <si>
    <t>X2GhxRAgUgY</t>
  </si>
  <si>
    <t>https://www.youtube.com/watch?v=eRJEii7jKlA&amp;feature=youtu.be</t>
  </si>
  <si>
    <t>In describing his home, Art Streiber recalls how not much of the neighborhood has changed, while the most drastic changes have been lifestyle changes leading to a remodel, as well as the effects of the California drought.</t>
  </si>
  <si>
    <t>Siena Streiber</t>
  </si>
  <si>
    <t>Art Streiber</t>
  </si>
  <si>
    <t>Interviewer: So, when we first moved in, how did it look...how did this place look before than it does now?;Art: Wow. Right out of the gate. That is an interesting question to try and recall what something looked like 20 years ago. I'm going to answer using, like, the neighborhood. And by the "neighborhood," I mean kind of the greater, you know, block two, Olympic block of Pico and stretches of Pico because we live in a suburban neighborhood, but the suburban neighborhood is a block away from a commercial strip on one side and another commercial strip three blocks away to the east and two blocks away to the west. So, the neighborhood is I would say relatively...and, you know, there aren't any major significant changes. The changes are a lot more subtle. So, I can really only answer the question, what did it look like 20 years ago, by telling you the differences. You know, what's happened to this area in the last 20 years? But 20 years ago, it was the same. There were houses, single-family dwelling houses. And there was retail on Pico. So, the quick answer to your question is, 20 years ago it was similar. It wasn't the same. It was similar to the way it is now.;Interviewer: Yeah, I mean, the follow-up question to how did it look before was how has it changed? So, like, you know, people started coming in. What kinds of shops? Like, you know, 20 years ago, internet, and phones, and like all of that stuff wasn't a big thing. So, like has there been a change in...;Art: All right. So, in our immediate neighborhood residentially, I think there are now incrementally more families of Asian descent than there were before, number one. Number two is that there are a number of houses that were either torn down and a kind of much bigger two-story house was built or people added on and added a second story, and like ate up their own green space. So, I think that, you know, at least on our street and on Camden and on Veteran, and on...you know, in our immediate neighborhood, there are absolutely more bigger, two-story houses that in a lot of cases just are overbuilt on the lot. That was kind of the first wave.;The second wave, and there are a number of these now in this neighborhood, is what I would call like the box house. It's not a traditional angled roof. It's not a traditional shake roof. It's not a traditional shingle roof. These are modern boxes. And there are all kinds of them, not just in our neighborhood, but throughout the city. But that's how you know that this thing...that, you know, the house is new in the last five years. One of the indications is that it's boxy. There have definitely been some traditional, you know, homes... I can think of two immediately new big traditional homes that were built in our neighborhood.;And, on our stretch of Pico in the commercial district, we've seen more eating establishments. And over the last 20 years the, Westside Pavilion extension was built, where the movie theaters and the Westside Tavern was built. And we've gained a couple of strip malls in the last 20 years. Where the yogurt place, Big Chill, and where the Starbucks is, there was a very, very, very traditional ice cream store there, Baskin-Robbins. That's now gone and hasn't been replaced. There's the stretch of Westwood Boulevard below Tennessee has seen all kinds of retail change. There are now more exercise places than there were before. The traditional retailers like the Frame Store, you know, that guy's gone. But there's a restaurant there, two restaurants, Hoboken and Mateos and then the deli that had been there for, you know, 40 or 50 years. So, our neighborhood is similar. I'd say it's more unchanged than it is changed. It's not like a wholesale revolution of change.;Interviewer: Like, that's a lot of building and like retail and sort of like consumer change. Like, what kind of environmental changes have you noticed either in just our own backyard because obviously like we redid it for a reason. So, like when I was younger, like describe, like, sort of the difference between how it was when I was younger and even just like the environment of the neighborhood and how you noticed that it's different now.;Art: Well, over the last 20 years in our house, we went through a remodel and our back yard used to have lawn. And, the tough thing about having a lawn on our property is that our backyard doesn't get a lot of sunlight. So, you know, the grass needed a lot of care. And when we redid the back yard, we decided that we were going to, you know, basically put the patio deck out there to give ourselves another room. You know, during the summer and fall, that's an entire...that's another room. You know, it's a dining entertaining area essentially.;Interviewer: Right.;Art: And, the back yard has a lot of...it doesn't have green grass anymore. It's got plants on it. And, in the neighborhood, you know, we went through a drought, so a couple, I would say half a dozen, maybe a dozen houses, you know, went to a hardscape and went to a desert scape. And, I can think of at least one that put in artificial grass. So, people did...different homeowners reacted to environmental changes on their individual property by changing the landscaping.;Interviewer: Yeah, that's some good stuff right there. This is for an ecology class. So that's why I asked you specifically about like environment. What are some of the things that you used to do in this environment or in this location that you don't do now? What are some things that you do now that you didn't do back then?;Art: Well, I used to walk with small children and ride bikes with small children. And I don't do that anymore. I have consistently for the last 20 years walked the dog in this neighborhood. And now, I walk for pure exercise in this neighborhood. So I think it's safe to say that I'm also using more local restaurants than we used to because there just are more local restaurants than there used to be.;Interviewer: Yeah. True. Do you say you use our back yard more than you did when we were younger? And if so, like if not, why not? And if so, are you using it differently or are you using it for similar purposes?;Art: The back yard, when we first moved in and it was grass, you know, for the first 10 years, was used primarily for little kids to run around and for birthday parties. And after we put the patio deck in, it has become an important location for entertaining. There have been countless dinner parties out there and, formal dinner parties, you know, formally-seated dinner parties. So, the nature of the...yeah, the way we use the space has changed because we changed it from grass a patio deck.</t>
  </si>
  <si>
    <t>The observer once had small children, which meant playing outside in the grass, biking around the neighborhood and picnicking in the front yard.;He walks his dog around the neighborhood (as he has done for 20 years), and uses the outdoors for exercise. Instead of playing in the backyard, he now uses the deck as a place to host dinner parties.</t>
  </si>
  <si>
    <t>https://www.youtube.com/watch?v=dr2m3740afE</t>
  </si>
  <si>
    <t>Pine Grove, California, USA</t>
  </si>
  <si>
    <t>4k5JaF0-c4g</t>
  </si>
  <si>
    <t>https://youtu.be/Vn8VBSiiZf0</t>
  </si>
  <si>
    <t>https://landtalk.stanford.edu/conversations/huntington-beach-ca-central-park/</t>
  </si>
  <si>
    <t>Poway, California, USA</t>
  </si>
  <si>
    <t>https://youtu.be/IyW3sat7Yv8</t>
  </si>
  <si>
    <t>Kq_XOKli_rI</t>
  </si>
  <si>
    <t>https://youtu.be/HEwOi1K09xw</t>
  </si>
  <si>
    <t>https://youtu.be/1vDKiMjKMx0</t>
  </si>
  <si>
    <t>http://www.huntingtonbeachca.gov/residents/parks_facilities/parks/huntington_central_park/</t>
  </si>
  <si>
    <t>qBwn_sc_Z_A</t>
  </si>
  <si>
    <t>https://www.youtube.com/watch?v=BaCp8oFJnZY&amp;feature=youtu.be</t>
  </si>
  <si>
    <t>https://www.youtube.com/watch?v=wVBvKi8uiMA&amp;index=1&amp;list=UUi5JOSS1QFckNx9Ii0xENaw</t>
  </si>
  <si>
    <t>TivJN2QQfPk</t>
  </si>
  <si>
    <t>The place used to be more of a swamp, with fewer buildings and activities than now.</t>
  </si>
  <si>
    <t>The place now has a sports complex, a senior center, and a new café by the lake.</t>
  </si>
  <si>
    <t>The observer used to walk around and feed the birds.</t>
  </si>
  <si>
    <t>The observer now goes to the new café, and he continues to frequent the library, which has grown over the years.</t>
  </si>
  <si>
    <t>Central Park Library (1975)</t>
  </si>
  <si>
    <t>https://youtu.be/QM3MSOX5tw0</t>
  </si>
  <si>
    <t>Sammie Crain, a resident of Huntington Beach, explains how Central Park has changed over 20 years.</t>
  </si>
  <si>
    <t>Hannah Howell</t>
  </si>
  <si>
    <t>Sammie Crain</t>
  </si>
  <si>
    <t>https://www.youtube.com/watch?v=uripre5LhLc</t>
  </si>
  <si>
    <t>Jongno, Seoul, Republic of Korea</t>
  </si>
  <si>
    <t>GZcNR_xJ8lA</t>
  </si>
  <si>
    <t>Sammie: I've lived in Huntington Beach for 20 years. Huntington Beach is a city in California which is located at the edge of the Pacific Ocean. The beach itself has many activities that people engage in. There's surfing, and in fact, the city is called Surf City, as well as volleyball, roller skating, hiking, and so, just to name a few. Besides Huntington Beach, there's a place called Central Park that has a quaint little cafe called Kathy May's Lakeview Cafe. Central Park is the largest city that's owned in...Central Park is the largest city-owned park in Orange County covering about 350 acres of land. This peaceful setting is used for various activities such as picnicking, hiking, playing, and strolling along the paved paths. It's rated the top location for bird watching. It's the name of the largest...It has been home of the largest children's library west of the Mississippi. The date it was developed was in March 1974. So do you have another question for me? Interviewer: What did this place look like before? Sammie: Well, many years ago, before I was here, it was just a swamp and there wasn't much of anything here from what I understand. But for the 20 years I've been here it's been pretty much the same. It has changed in the sense that it has several new things that they have built. And the park is actually divided into the two sections, the Central East and the Central West. And Central West has features like Lake Huntington, they have the Equestrian Park Center and they have a golf course. They have Kathy May's Lakeview Cafe, they have a dog park, and they have Shipley's Nature Center and various trails for walking. And on the east side, they have the Central Library Cultural Center and the Huntington Beach Sports Complex and the Park Bench Cafe and an amphitheater. So, today it's pretty much the same as it was then, but...Was there another question you had about that? Interviewer: Well, how has it changed? Sammie: Oh, well, like I said, the change is pretty much not very existent, except for the fact that they now have a high Sports Complex Center where teams from all over the United States come and play softball. And I've even watched my granddaughter play softball there at that complex. I used to watch her and several other people from Oklahoma, where I'm from, come and it was an exciting kind of thing to watch. And then they also have a new Senior Center which was built not too long ago. It's right in the middle of the park, almost, and a lot of the seniors attend there with a lot of different activities that they have. And then what used to be Alice's Breakfast In the Park, has changed. They've changed hands, so it's no longer Alice's Park, it now is called Kathy May's Lakeview Cafe. They had to notice that when Kathy May took over in 2012, a TV show called, "The Dexter," produced an episode right in front of the cafe, and the people there in the cafe actually fed the cast that was there. So that was kind of an override for that particular place. What else was it? Interviewer: Well, what are some of the things that you used to do there? Sammie: Oh, well, I used to take my grandchildren there when they were small and we went...but actually Alice's Park at that time that we fed the geese and we fed the ducks and we...Well, there's a playground there that they played on, there was a bunch of rabbits, and squirrels, and birds, and all those kind of things to observe. And then I took my brother there who was ill but he loved going there, because it's really kind of a peaceful place to be. Anything else? Interviewer: What are some of the things that you do there now? Sammie: Oh, well, today, I enjoy eating there at Kathy May's, because Kathy May's has made a big change in the feeling itself. Because Alice's had just an enclosed area, and there wasn't any way to see outside. It was a neat enough restaurant, but today, Kathy May's has this big picture window that when you look outside, you can see all scenery and enjoy it just like you were on the outside. And then, so it's really more enjoyable to go there. And then also, you can go outside, they have benches and things out there that's right by the lake, and it's very enjoyable there, too. So they have a lot of different things there that I still attend. They have that Shipley's Nature Center which you can go and you can see different butterflies and birds and all kinds of flowers and fish. It's just a beautiful area to go to watch things in nature. And then there's the... Let's see, I do still go to the library because it has a lot of different cultural things to do, as well as my Friends of the Library books that people donate and you can buy them back. So you'll have to come to Huntington Beach and enjoy all these things that we've been talking about.</t>
  </si>
  <si>
    <t>The observer used to walk around and feed the birds.;The observer now goes to the new café, and he continues to frequent the library, which has grown over the years.</t>
  </si>
  <si>
    <t>https://youtu.be/scOKDQnGgI0</t>
  </si>
  <si>
    <t>https://landtalk.stanford.edu/conversations/isla-mujeres-quintana-roo-mexico/</t>
  </si>
  <si>
    <t>https://youtu.be/asH4t1i12_s</t>
  </si>
  <si>
    <t>bCz5lBcAuKI</t>
  </si>
  <si>
    <t>https://youtu.be/6s1Y1jKorjk</t>
  </si>
  <si>
    <t>The places visited by the observer are described as full of plant life, having some reptiles such as iguanas and turtles, as well as the Gulf of Mexico having large creatures with its tuna and sharks. There were hotels on the beachfront, meant for those who wanted to bathe around all day in the sun (iguana behavior mimicry?). The ruins in Tulum were first visited by the observer in the late 1990s, but we don't know under which organization's management.</t>
  </si>
  <si>
    <t>Not much has changed according to the observer, except that the area has become more commercialized and geared even more towards tourism. In the past 20 years, more palm trees and more hotels have found their way onto the beaches.</t>
  </si>
  <si>
    <t>The observer used to do more rigorous exploring of the area surrounding Cancún in the 1990s, notably the ruins at Tulum, the island Isa Mujeres offshore of Cancún, as well as the city of Cancún itself. The observer would usually stay in a hotel close to the water of the Gulf of Mexico but try to avoid the college spring breakers, even back in the 1990s. As part of the tourism, people are welcome to even hold sharks and iguanas, presumed to be native to the area.</t>
  </si>
  <si>
    <t>The most recent trip taken to this part of Mexico was marked with more relaxation on the beaches, less partying, and less exploring of the nearby areas (likely to already have been explored many times in the past by the observer).</t>
  </si>
  <si>
    <t>The observer on a paved road on Isla Mujeres walking towards a beach (&lt;10 miles offshore from Cancún). The road is lined with plants taller than the observer, as well as some young trees (unknown kind).</t>
  </si>
  <si>
    <t>https://youtu.be/Bdr8qLjUXiE</t>
  </si>
  <si>
    <t>Huntington Beach, California, USA</t>
  </si>
  <si>
    <t>hCqfSjmKM38</t>
  </si>
  <si>
    <t>https://www.youtube.com/watch?v=xInoxnGkiXw</t>
  </si>
  <si>
    <t>Slideshow of photos sent to me by the observer, who has been to these areas of Mexico many times over the past two decades.</t>
  </si>
  <si>
    <t>Robert Gonzales</t>
  </si>
  <si>
    <t>Robert Kluver</t>
  </si>
  <si>
    <t>The observer used to do more rigorous exploring of the area surrounding Cancún in the 1990s, notably the ruins at Tulum, the island Isa Mujeres offshore of Cancún, as well as the city of Cancún itself. The observer would usually stay in a hotel close to the water of the Gulf of Mexico but try to avoid the college spring breakers, even back in the 1990s. As part of the tourism, people are welcome to even hold sharks and iguanas, presumed to be native to the area.;The most recent trip taken to this part of Mexico was marked with more relaxation on the beaches, less partying, and less exploring of the nearby areas (likely to already have been explored many times in the past by the observer).</t>
  </si>
  <si>
    <t>https://www.youtube.com/watch?v=1KZfYjwOOto&amp;feature=youtu.be</t>
  </si>
  <si>
    <t>https://landtalk.stanford.edu/conversations/lanikai-beach-kailua-hawaii/</t>
  </si>
  <si>
    <t>Alamo Heights United Methodist Church, San Antonio, Texas, USA</t>
  </si>
  <si>
    <t>Aoo4mnQpfYg</t>
  </si>
  <si>
    <t>https://www.youtube.com/watch?v=V3TbC2rtMzo</t>
  </si>
  <si>
    <t>In 1977, my mom described Lanikai Beach as being about 3 miles long and wide enough to walk the entire length of the beach. The beach was at least 30 feet wide from the edges of people's properties to the ocean. In 1997, the beach had nearly vanished;during low tides a tiny sliver of beach was still present, yet once the tide rose, the water came all the way to the seawall, putting the beach under about a foot of water.</t>
  </si>
  <si>
    <t>Now in the present day, my mom said that the water can now come as high as four feet up the wall, and the beach is never present, even during low tides. Also, people have built double seawalls to ward off the crashing waves because the seawalls that were once built around 1997 were no longer sufficient.</t>
  </si>
  <si>
    <t>My 1977 mom used to play big football games, frisbee, walk up and down the beach and have massive bonfires with her friends. In 1997, she used to talk my bother and I swimming when we were just babies because the water was shallow and there were few waves.</t>
  </si>
  <si>
    <t>Now, my mom really doesn't spend much time at Lanikai Beach due to the fact that it is really hard to swim there because the seawall is so steep and the water is so rough at the base of the wall.</t>
  </si>
  <si>
    <t>This photo was taken of my family on the seawall facing Lanikai Beach. You can notice that the water is still fairly shallow, and there is still some semblance of a beach left behind the wall.</t>
  </si>
  <si>
    <t>https://www.youtube.com/watch?v=uDevi6xRd64&amp;feature=youtu.be</t>
  </si>
  <si>
    <t>Adelaide, Australia</t>
  </si>
  <si>
    <t>uLN4ehuRkJU</t>
  </si>
  <si>
    <t>In this audio file I am interviewing my Mom about the effect time has had on Lanikai beach.</t>
  </si>
  <si>
    <t>Emalia Eichelberger</t>
  </si>
  <si>
    <t>DC Mist Eichelberger</t>
  </si>
  <si>
    <t>https://youtu.be/o1tLPEqkqh0</t>
  </si>
  <si>
    <t>Interviewer: Okay. So the place that we are going to be talking about is Lanikai Beach. So my first question for you is how did Lanikai Beach look about 50 years ago and 20 years ago when you were there? DC Mist: 50 years ago Lanikai Beach was about 30 feet wide at its narrowest point. And you could walk on it all the way from Kailua Beach to the end of Lanikai Beach. Interviewer: So then how did that change up until 20 years ago? DC Mist: 20 years ago the beach was narrowing considerably, but there was still room to walk on it. However, people were building sea walls to protect their properties from falling off into the ocean. Interviewer: So how would you describe all those changes up until the present day? DC Mist: Well, having just been out there the other day, I saw that the sea walls were not sufficient to hold the beach or the ocean and that people had been building double sea walls. And the ocean comes straight up to the sea wall and is about four feet deep where it hits the sea wall. So there is no beach there anymore. Interviewer: What are some of the things that you used to do on Lanikai Beach when it was still there? DC Mist: Wow. We did everything on Lanikai Beach. We fished from the beach. We had epic football games on the beach. We played frisbee on the beach. We had bonfires on the beach. There was a lot of beach to sit on and we used every inch of it. Interviewer: So what are some of the things that you could do there now, or would do there now? DC Mist: Well, it's very limited. You would have to walk to one of the wider places of, which there are about six all along Lanikai Beach, and you would have to walk down the red way and shrink into the ocean just to swim. There's really nothing else you can do. And you can't go into the ocean from your ocean sub-property anymore because the walls are too steep and the ocean is too rough along it. Interviewer: Wow. That's great. Thank you for answering my questions. DC Mist: You're very welcome. Anytime.</t>
  </si>
  <si>
    <t>My 1977 mom used to play big football games, frisbee, walk up and down the beach and have massive bonfires with her friends. In 1997, she used to talk my bother and I swimming when we were just babies because the water was shallow and there were few waves.;Now, my mom really doesn't spend much time at Lanikai Beach due to the fact that it is really hard to swim there because the seawall is so steep and the water is so rough at the base of the wall.</t>
  </si>
  <si>
    <t>Stapelton, Colorado, USA</t>
  </si>
  <si>
    <t>TmO9WvnD7N4</t>
  </si>
  <si>
    <t>https://www.youtube.com/watch?v=VvHYFJZSWwE&amp;t=2s</t>
  </si>
  <si>
    <t>https://landtalk.stanford.edu/conversations/lemon-heights-ca/</t>
  </si>
  <si>
    <t>https://youtu.be/Zp2vDrmakUU</t>
  </si>
  <si>
    <t>San Mateo, California, USA</t>
  </si>
  <si>
    <t>C09H5rBpJpA</t>
  </si>
  <si>
    <t>https://www.youtube.com/watch?v=XzXwX9rl_jg</t>
  </si>
  <si>
    <t>Originally, there were miles and miles of lemon groves. There were a few farms that harvested the lemons, and it was a great place to go and play in during the summer. There were many different animals that were in the area, such as coyotes, mountain lions, birds, and rattlesnakes.</t>
  </si>
  <si>
    <t>The landowner sold all the land to developers, so the builders essentially removed all the lemon groves. There are some citrus trees that remain in small groves in an effort to preserve what the area originally looked like. The developers built a freeway that goes through part of the area, and they built many homes as well. Surprisingly, there has not been a major impact on the local animal population. However, there are a lot fewer birds.</t>
  </si>
  <si>
    <t>Peter used to hike around the area a lot, especially during the summer. It was owned by one landowner, and the area was fenced off to the public, but he and his friends would go under the barbed wire fence to explore some of the sandstone caves and walk through the lemon groves.</t>
  </si>
  <si>
    <t>Now, he pays property taxes because he lives in a house there and raises kids. He claims that it is great to see his kids raised in the same area that he was raised in, but it is unfortunate that they do not get to grow up in the same environment that he grew up in.</t>
  </si>
  <si>
    <t>A view of Lemon Heights before development.</t>
  </si>
  <si>
    <t>https://www.youtube.com/watch?v=f6Je_G8Hw8A</t>
  </si>
  <si>
    <t>Newton, Massachusetts, USA</t>
  </si>
  <si>
    <t>m6mnh1MOEAs</t>
  </si>
  <si>
    <t>https://www.youtube.com/watch?v=WYIUCooOnog</t>
  </si>
  <si>
    <t>Lemon Heights underwent development during the early 2000's as the City of Tustin (which acquired Lemon Heights) began to expand in population and geographic size. During this time period, Peter saw many lemon groves bulldozed to make room for new suburban houses. Despite these changes, much of the local wildlife remained intact.</t>
  </si>
  <si>
    <t>Matthew Cohen</t>
  </si>
  <si>
    <t>Peter Nehoc</t>
  </si>
  <si>
    <t>Interviewer: How did this place look before? Peter: Well, the place we're talking about here is Lemon Heights, California. It's part of the city of Tustin. And before it used to just be rows and rows of lemon trees, some grapefruit trees, occasional avocado, lots of eucalyptus trees were planted as windbreakers or wind barriers. So I guess about 100 years ago and as well as some cedar trees. Regarding the animal life, you know, it was kind of diverse. You know as a kid playing around and hearing stuff, you know, you would see coyotes, there were lots of them, mountain lions, bobcats, all pretty plentiful. Always in the summer, we had to worry about snakes, rattlesnakes, definitely. And lots of birds, it was always, you know, fun place to go. Interviewer: How has it changed since then? Peter: Well, the landowner sold all the land to builders. So basically they've pretty much clear-cutted everything. They've put in a freeway that goes through part of the area. They've cut down virtually all the citrus trees, there are some, occasionally, that are left in little groves to, I guess, bring back the old feeling of what it used to be like here. You know there's even a park called Citrus Grove park where they, you know, left some of the lemon trees. Regarding the animals, it's interesting though. The animals, the coyotes, still are around and a lot of the neighborhoods they hire people to round up the coyotes and take them away but it's a foolish task because they always come back. There are mountain lions and I, in the last, I say, 10 years we've seen one bobcat ourselves. There are still lots of rattlesnakes surrounding the area and, you know, I think there are a lot fewer birds though. But you know with respect to the animals it seems like it, really, even though they brought in all these houses until we developed it I still think a lot of the animals here remain. They have not left. Interviewer: What are some of the things you used to do here? Peter: Well, we used to hike around here a lot. It was since...it was owned by one landowner, they had the area fenced off with, you know, the three strands of barbed wire fencing and you know really hadn't changed for like the last 100 years and so we would climb over, go under the barbed wire, and also in this area there were some really neat caves in the side of one of the mountains just some sandstone caves and such. And it's interesting when they develop the houses, of course, you know they demolished all the caves. They pretty much moved mountains, and hills, and everything else. But you know we used to camp here and hike and it was really a great way to spend the day unless, of course, you know we were dodging the patrols with the landowner that didn't want anybody trespassing. But you know dodging those guys was kind of fun too in hindsight. Interviewer: What are some of the things you do here now? Peter: Pay property taxes, raise kids, I live in a house here now. You know it's kind of funny, you know, I now look at the area that I used to play as a kid and now you know I'm raising my kids here but they don't have our surrounding environment that I got to enjoy, you know the... And now it's just all suburbia where it goes houses upon houses. And you know they did save some areas to make a nice regional park in the area which I think you know that's something that is enjoyable to take the kids to see. But an experience, but you know you don't have the vastness that you used to have. And, of course, there's a lot more traffic and everything else. But even though we have all those things it's still kind of interesting that we live in an area that people are afraid to have their cats out at night or their small dogs running out because you know they'll disappear from the wildlife and such. So we brought a lot of suburbia here, but still the natural animals have remained and they still pretty much control a lot of the outside activities you do.</t>
  </si>
  <si>
    <t>Peter used to hike around the area a lot, especially during the summer. It was owned by one landowner, and the area was fenced off to the public, but he and his friends would go under the barbed wire fence to explore some of the sandstone caves and walk through the lemon groves.;Now, he pays property taxes because he lives in a house there and raises kids. He claims that it is great to see his kids raised in the same area that he was raised in, but it is unfortunate that they do not get to grow up in the same environment that he grew up in.</t>
  </si>
  <si>
    <t>https://youtu.be/3QY-QtdSzsA</t>
  </si>
  <si>
    <t>https://landtalk.stanford.edu/conversations/los-angeles-convention-center-ca/</t>
  </si>
  <si>
    <t>Dixon, California, USA</t>
  </si>
  <si>
    <t>j5WKGPStKdU</t>
  </si>
  <si>
    <t>https://www.youtube.com/watch?v=rvBeTDHW0k4</t>
  </si>
  <si>
    <t>The downtown Los Angeles area around the convention center was very vacant and pretty much was just parking lots and small apartment buildings. There were some office buildings and a few abandoned buildings that would be surrounded by lots of homeless people, but not much more.</t>
  </si>
  <si>
    <t>There is more development now with the new Metrorail that runs straight through downtown. Staples Center, Microsoft Theater, and LA Live have also been created, which now contains sports, entertainment, retail, shopping, and food. Hotels have also been built, ranging from the Ritz Carlton, the Marriott, and more. Residences from big apartment complexes and studios have also been built all over the downtown area.</t>
  </si>
  <si>
    <t>https://youtu.be/II_RaTDk7Ls</t>
  </si>
  <si>
    <t>There was not much to do before. Some people worked in the office buildings in the north part of downtown. Derrick and his friends went to the auto show convention that took place at the convention center, but never really went downtown much more. Once the LA Marathon started, people would go to the convention center to get their info packets and numbers. There were no restaurants or other places open late at night because of the many homeless people. Buildings were open only strictly in the daytime in the northern part of downtown and everything shut down by 6 or 7 p.m.</t>
  </si>
  <si>
    <t>Staples Center now hosts all of the basketball and hockey professional sports teams (LA Lakers, Clippers, and Kings), and Derrick has friends who have season tickets or go for an occasional game. LA Live contains the Microsoft Theater where many concerts take place that are not at Staples Center. LA Live has become a touristy thing to do. People even live there now – mainly young professionals who work downtown. There are now grocery stores open, which wasn't a need back then since no one really lived there. People are down there all the time now for a ton of entertainment events, so there is a need for restaurants and shops. I have even had a volleyball tournament and been to a Chainsmokers concert at the convention center.</t>
  </si>
  <si>
    <t>Original Los Angeles Convention Center before its expansion and LA Live/Staples Center.</t>
  </si>
  <si>
    <t>Eskisehir, Turkey</t>
  </si>
  <si>
    <t>2BWsMIhLhKw</t>
  </si>
  <si>
    <t>https://youtu.be/k32FV95907M</t>
  </si>
  <si>
    <t>Derrick Chang has lived in the Los Angeles area exclusively since 1974, from being born and raised, attending the University of Southern California, and working in downtown Los Angeles after college. He has seen how the downtown area has changed from an industrial area to a touristy area with many options of entertainment.</t>
  </si>
  <si>
    <t>Payton Chang</t>
  </si>
  <si>
    <t>Derrick Chang</t>
  </si>
  <si>
    <t>https://www.youtube.com/watch?v=dXwH0WN25O0</t>
  </si>
  <si>
    <t>Derrick: Okay. Hi, I'm Derrick Chang. I was born in Los Angeles in 1965. I've lived almost exclusively in Los Angeles since 1974.;Interviewer: So, first question, how did this place look before? Derrick: Well, just in Downtown L.A. in general, the part around the Convention Center, especially, it was just pretty vacant. There was just mostly parking lots and small apartment buildings, mostly lower income. A lot of homeless people. There were...there was not much to do down on there. There was office buildings in the northern part of Downtown, but, south of Seventh Street there was pretty much nothing except the Convention Center, and just some small apartments and abandoned buildings around there.;Interviewer: How has it changed now?;Derrick: Well, now, there's just a ton of development. There's The Metro Rail running straight through Downtown, straight south on Downtown right through the middle. There's of course Staples Center, the arena, and then from around there, because of that, there's L.A. Live, which is a big retail and shopping and food area. There's The Ritz-Carlton, the Marriott. There's a lot more hotels being built there and there's a lot of residences being built, big apartment buildings, luxury apartment buildings, all sorts of studio spaces, that sort of thing.;Interviewer: What are some of the things you used to do there in Downtown L.A.?;Derrick: Well Downtown L.A., when I was growing up, there wasn't much to do. People worked there on the north part of Downtown where the office buildings were. The southern part, towards that, there was the Convention Center, that's the only place people went. For us, the only reason we went to the Convention Center every year was for the auto show, in January every year, that was pretty much the only reason we ever went to the Convention Center, or that part of Downtown in general. And then later when The L.A. Marathon started we would go down there. People that ran the marathon, like I did once in a while, we would go down there to get our information packets and our numbers and all that, and that was pretty much the only time we would go that part of the city. That was not a place where any anybody did anything after work. There was no restaurants really open down there late at night, or at night-time at all. It was just strictly daytime office buildings in the north part of Downtown and everything's shut down by 6:00 or 7:00.;Interviewer: What are some of the things you do here now?;Derrick: Well, now, there's the...because The Staples Center and there's...and the whole L.A. Live with the Microsoft Theater is where the concerts are, there's Lakers, Kings, Clippers, all sorts of sporting events. There's concerts down there. And then a lot of people like to go to L.A. Live as a thing to do, even a touristy thing to do in L.A. There's all kinds of shopping now. There's even people...people live there, I don't, but we, you know, there's a lot of people that live there now, young professionals, they've opened up grocery stores because there's a need for that now. There was never a grocery store there when I was young. And there's, I mean, there's a lot of hotels. And so, people are down there all the time, like many of my friends have season tickets at Staples Center, so we go down there for all kinds of sporting events, concerts, all sorts of things. There's lots of places to eat down there before the game and after the game even. So there's just a ton to do there now.;Interviewer: Even volleyball tournaments at the Convention Center.;Derrick: There's...yes there's volleyball tournaments at the Convention Center.;Interviewer: Or Chainsmokers concerts.;Derrick: Yes. All sorts of concerts at the Microsoft Theater which is a small venue, at Staples which is a large venue, and at the Convention Center which is like, a, I guess, like a huge dance hall type of place.;Interviewer: Well, can't wait to look at it next time, you. Thank you.;Derrick: You're welcome.</t>
  </si>
  <si>
    <t>Jordan Commons, Sandy, Utah, USA</t>
  </si>
  <si>
    <t>There was not much to do before. Some people worked in the office buildings in the north part of downtown. Derrick and his friends went to the auto show convention that took place at the convention center, but never really went downtown much more. Once the LA Marathon started, people would go to the convention center to get their info packets and numbers. There were no restaurants or other places open late at night because of the many homeless people. Buildings were open only strictly in the daytime in the northern part of downtown and everything shut down by 6 or 7 p.m.;Staples Center now hosts all of the basketball and hockey professional sports teams (LA Lakers, Clippers, and Kings), and Derrick has friends who have season tickets or go for an occasional game. LA Live contains the Microsoft Theater where many concerts take place that are not at Staples Center. LA Live has become a touristy thing to do. People even live there now – mainly young professionals who work downtown. There are now grocery stores open, which wasn't a need back then since no one really lived there. People are down there all the time now for a ton of entertainment events, so there is a need for restaurants and shops. I have even had a volleyball tournament and been to a Chainsmokers concert at the convention center.</t>
  </si>
  <si>
    <t>FKTBQWxo-Ow</t>
  </si>
  <si>
    <t>https://youtu.be/_84gnd9fudU</t>
  </si>
  <si>
    <t>https://landtalk.stanford.edu/conversations/palo-alto-ca/</t>
  </si>
  <si>
    <t>El Centro, California, USA</t>
  </si>
  <si>
    <t>BswZcRkOUw8</t>
  </si>
  <si>
    <t>She said there used to be fewer cars. Specifically, she remembers University Avenue being very dead.</t>
  </si>
  <si>
    <t>Kathy claims that University Avenue is now a popular place for young people to hang out. She says that there are way more people and cars than there were beforehand. She says there are more crows now than there were before.</t>
  </si>
  <si>
    <t>She used to bike and walk to the top of the Stanford Dish before it was paved. She talks about a swing at the top of the dish that her children used to play on.</t>
  </si>
  <si>
    <t>Kathy still rides her bike, but she says many people in the area have taken to cars. She says people will use cars to go short distances. She still walks the Dish, but says its different now because it is paved and there are barriers.</t>
  </si>
  <si>
    <t>University Avenue in the 1940's.</t>
  </si>
  <si>
    <t>https://www.youtube.com/watch?v=QHL8ANmfrRs</t>
  </si>
  <si>
    <t>Z3ABxmWD0F4</t>
  </si>
  <si>
    <t>https://www.youtube.com/watch?v=40TJawG7R6s</t>
  </si>
  <si>
    <t>In this Video, I talk to Kathy about the changes in Palo Alto, California over the last 40-60 years. She is sitting at a table with her friends, and many of them chime in too about the differences in Palo Alto over time.</t>
  </si>
  <si>
    <t>Grace O'Brien</t>
  </si>
  <si>
    <t>Kathy Durham &amp; friends</t>
  </si>
  <si>
    <t>Interviewer: Where are you from? Kathy: Palo Alto, California. Interviewer: All right. And what did this place used to look like about 10 years ago or so? Kathy: Ten years...back in the dinosaur days when we moved in here in 1984? Interviewer: Yeah. Kathy: It was pretty built out when we moved in here. It's more or less the same in the residential areas, however, the downtown and...well, we have two downtowns here. They've really, really changed. It used to be downtown Palo Alto at 5:00 it was dead. I mean, we said you could play...you could bowl on University Avenue and... Well, you have no idea. I mean, it was like that when we were students but we came back and we said, "God, this..." Could you bring water when you go down, please? Male: Yes, I'll bring you some water. Kathy: Anyway, so it really has changed because now everybody who's anybody not from Palo Alto comes to downtown Palo Alto on the weekends. They just roll in. I used to work at city hall and if you stayed past 5:00, you know, the people who wanted good parking spaces were all coming in, and sometimes I would work late till 7:00 and it was just amazing. And all the people in Palo Alto have no idea. I mean, do you ever go downtown? Male: Not unless I have to. Kathy: Exactly. But do you go downtown to Palo Alto? Interviewer: Yeah, yeah, I always go. Kathy: Yeah, because now it's a happening place. And if you are in the single scene, I mean, I would see it in the parking lot. All right, so that was five years ago. I retired last year. I'm not observing it now. Interviewer: How else do you think the area has changed maybe in respect to the flora and fauna? Male: It's actually terribly. Kathy: The flora and the fauna of Palo Alto? Interviewer: Yes. Have you noticed a difference in the hills, the color, or anything like that? Male: This year compared to any other year, it is green, you know. Kathy: Okay, so you mean natural flora and fauna? Interviewer: Yeah. Kathy: Because I was gonna say people are paving over more of their own house lots. But part of that has to do with the drought and so there's much less lawn, this is really good, you know, but what they replace it with is a lot of pavement. So flora and fauna... We have the Baylands, and we have the hills, the Foothills Park, our parks. I can't say that I've noticed a great deal of change in the flora and the fauna natural... You're the birder. Okay, I will say... Male: Much more mountain lions. Kathy: Yes, and a lot more crows. Male: I would say there's one very major difference is that mountain lions were totally unknown in my childhood in this community. I mean, they were known to have existed in the past and it was said that there were some in San Mateo County but nobody had ever seen them, and you know now they're back, so that's one big difference in the fauna. Kathy: So predators and that's because of the deer, right? Male: Well, that and the fact that they can't get depredation permits and things of that sort. And the idea was to get rid of the mountain lions at one point because they were dangerous and are thought to be dangerous, and now not so much. Kathy: And now there's actually...what did we read today? There's a bald eagle family in Palo Alto? Male: The article in the paper said there are a lot more eagles in the Bay...in this area now. Kathy: Was it not talking about something in Palo Alto or did I imagine that? Male: Yeah. No, it was. Kathy: Yeah, so in historic...before they were declared to be endangered, they had not been seen for decades and they were...1915 somewhere up north. Did you read this article? Interviewer: No. Now I'm gonna have to. Kathy: Yeah. It was in "Mercury News." I'm sure it's elsewhere too but it was really exciting and they were talking about moving into like in the redwood tree by an elementary school and nesting there. So these kids were having this amazing experience and they were talking about, you know, that is a success story in bringing it back. They had to bring the breeding pairs down from Alaska or Northern Canada or something like that. Interviewer: That's great. Kathy: Anyway, so that's a positive thing. Male: Oh, and the Baylands has been the restoration of the marshland has helped a lot in terms of the waterfall in the area. Kathy: But I think we have a lot fewer songbirds and crows have displaced a bunch of whatever used to be around. I remember lots of more doves. Male: And it's crows back [inaudible 00:05:38] Male: I never remember crows. Many, many years ago there were ravens but not crows, and now we've got virtually all crows and I haven't seen a raven or heard a raven for a long time now. Male: There's some down in the Baylands but not too many. Kathy: Yesterday afternoon we were driving down the El Camino. I looked up and there were crows harassing a raptor, and it was either red-tailed. I didn't know that they were bald eagles. They had a light tail but it was very high. Anyway, they were dive bombing, you know how they do. They just harass any raptor. Kathy: They work together to take off [crosstalk 00:06:16] Kathy: Yeah, they were about seven of them and they were just chasing this guy and he was swooping and, you know, avoiding. Interviewer: So what are some activities that you used to do here and what activities do you do here now? Has there been a change? Kathy: When we moved into Palo Alto in 1984, one of the reasons we moved was so that we would be able to do biking. We were early adaptors on that one, as far as people in their 30s and 40s, but that was a conscious choice so that we would avoid the need for car commuting. My husband works on the Stanford campus and I worked there for a while, then I remember when my kids were growing up, we lived across the street from an elementary school and there were...I don't think any of my neighbors actually drove their kids that could walk, it would be crazy, but there were people who lived five or six blocks away who because they were so...they thought the traffic was so bad, they were driving their kids to school through this signalized intersection, therefore, making it really bad for the kids who were walking or biking. And so we started this thing about encouraging people to walk. And whenever someone is promoting that, then there's a real reduction of the congestion around schools and... This is not answering your question but we ended up...so those of us who started this just kept on working and I never dreamed... My kids, it was like a 10-minute bike to Paly. It was like, "No, we're not driving," you know. If it's pouring rain and you have to carry something delicate, "Okay, this time, but you'll pay." I mean, it was just like, "You're not getting driven to school." Interviewer: Yeah. It seems like that's starting to come back. I know students at Stanford will drive to a different place on the campus. I'm like, "Well, you could easily bike or walk straight there." Male: I have lived in this...this is the house I grew up in, believe it or not, so, you know, I've seen a lot of changes. I mean, so many it almost is irrelevant in a way because in the... Kathy: Everybody had changed... Interviewer: Activities so like activities you do now that are a little different. Kathy: Okay, I was gonna say that other people in the '80s, I watched a lot of other folks were getting 2, 3 cars and just driving, and when my sons were in Paly, there were all these boys and girls who turned 16 and got a BMW. This was the first boom. Male: Really? What year was this? Just out of curiosity. Kathy: So he graduated 2000 so right before...2001 or isn't that... Interviewer: 1998, around... Kathy: Yeah, yeah. So I noticed that those folks were very different than the Palo Altons that I had known. They didn't come in the...we weren't in the right type of neighborhood. College Terrace was sort of isolated so we didn't have to put up with them that much, but now they're moving in. Interviewer: Do you still get to bike like you wanted to? You used to bike a lot. Kathy: I keep that up. So what did I stop doing? Interviewer: Or is there any new activities like...? Kathy: We used to take our families for picnics up in the Dish area. In those days you could. Male: To where? Kathy: To the Dish. Interviewer: Up to the Dish. Kathy: There were homemade swings that you could swing out over a ravine. Did you ever do that with your kids? And the students who do go up there and do cow tipping, do they still do this? I have no idea. Interviewer: No. Kathy: I did not do that. But anyway, in the '80s and early '90s, we really enjoyed that. That's not something you can do and it was controversial when they closed the Dish but I will say we lived right off of Stanford Avenue and all of those runners just ran straight up the hill, Cardiac Hill, they call it. Male: There's a reason. Kathy: Were you one of those? Male: Yeah, every Tuesday. Interviewer: I run there once a week. Kathy: And Don Kennedy and Bill Dorum [SP] and... Interviewer: I run it too every week. Kathy: No, but you don't run straight up over... Interviewer: Oh, no, it's different? Kathy: They had no paved paths so everybody was running all over the hill, and if it was wet, they would just go get slightly out of whatever the one was, and it was a disaster and that has grown back. And the coyotes kept them back and all sorts of... You saw nothing. No wildlife at all when you were in this area so it was wonderful that we could experience it and climb up the hill and look over the bay. But it was not managed properly and Stanford took a lot of flak and not allowing dogs in there. So it was really flak but I think it was a...it was a good thing. Male: It was interesting, though, that they paved. You have these paved roads now that you're allowed to stay on and you can't get off. Kathy: It would be nice if it were DG. Yeah, right, and those of us who used to wander across complain about the lack of being able to...having that choice. But given how many people are going there... Interviewer: Yeah. All right, thank you.</t>
  </si>
  <si>
    <t>She used to bike and walk to the top of the Stanford Dish before it was paved. She talks about a swing at the top of the dish that her children used to play on.;Kathy still rides her bike, but she says many people in the area have taken to cars. She says people will use cars to go short distances. She still walks the Dish, but says its different now because it is paved and there are barriers.</t>
  </si>
  <si>
    <t>https://www.youtube.com/watch?v=5YkqXe824jw&amp;feature=youtu.be</t>
  </si>
  <si>
    <t>Lake Murray, La Mesa, California, USA</t>
  </si>
  <si>
    <t>tIf2H-tyeM0</t>
  </si>
  <si>
    <t>https://landtalk.stanford.edu/conversations/roble-field-at-stanford-university-palo-alto-ca/</t>
  </si>
  <si>
    <t>https://youtu.be/bDsRbokbyQA</t>
  </si>
  <si>
    <t>Brookberry Farm, Winston-Salem, North Carolina, USA</t>
  </si>
  <si>
    <t>HciF-GLFohU</t>
  </si>
  <si>
    <t>https://www.youtube.com/watch?v=QhAf2sepZCE</t>
  </si>
  <si>
    <t>Roble Field was initially much larger and had tennis courts next to it. Where the current gyms are, there was nothing but green grass.</t>
  </si>
  <si>
    <t>The field has seen many changes over time, from new buildings to underground garages. However, a common theme with each of these changes was the continual decrease in the size of the field.</t>
  </si>
  <si>
    <t>Deana would take walks around the field during her breaks, while her co-workers would play tennis. She would also enjoy watching her students play ultimate frisbee. The space was somewhere people were able to come together and interact, especially through physical activity, such as volleyball.</t>
  </si>
  <si>
    <t>The field was under construction for the past two years while the University built an underground garage. While the garage is complete and open, the field remains closed to the general public. Now Deana can only look upon the field and feel a little bit sad.</t>
  </si>
  <si>
    <t>A map of campus from 1995 that displays Roble Field.</t>
  </si>
  <si>
    <t>https://www.youtube.com/watch?v=AJr61mJ0Iqs&amp;feature=youtu.be</t>
  </si>
  <si>
    <t>Deana examines the changes she's witnessed over the past 34 years at Roble Field. It has reduced in size considerably over time and is one of the few remaining "green spaces" left on Stanford University's main campus.</t>
  </si>
  <si>
    <t>Erica McCoy</t>
  </si>
  <si>
    <t>Deana Fabbro-Johnston</t>
  </si>
  <si>
    <t>Diamond Head Beach, Honolulu, Hawaii, USA</t>
  </si>
  <si>
    <t>hbII4t11tVo</t>
  </si>
  <si>
    <t>Deana would take walks around the field during her breaks, while her co-workers would play tennis. She would also enjoy watching her students play ultimate frisbee. The space was somewhere people were able to come together and interact, especially through physical activity, such as volleyball.;The field was under construction for the past two years while the University built an underground garage. While the garage is complete and open, the field remains closed to the general public. Now Deana can only look upon the field and feel a little bit sad.</t>
  </si>
  <si>
    <t>https://www.youtube.com/watch?v=Er9b59p-VOI&amp;feature=youtu.be</t>
  </si>
  <si>
    <t>https://landtalk.stanford.edu/conversations/san-clemente-california/</t>
  </si>
  <si>
    <t>https://www.youtube.com/watch?v=I0t8vqHFZ-0</t>
  </si>
  <si>
    <t>Rogers, Arkansas, USA</t>
  </si>
  <si>
    <t>9zui_PbQozY</t>
  </si>
  <si>
    <t>San Clemente used to have considerably more open space, and now it feels like every open space has been filled with either a home or a business.</t>
  </si>
  <si>
    <t>In addition to all the development near the beach, last year they built a huge outlet mall that attracts considerably more people to San Clemente.</t>
  </si>
  <si>
    <t>Ken used to do a lot of beach activities like fishing, surfing, and swimming in the ocean. It was easier to do these activities twenty years ago because the area was much less crowded.</t>
  </si>
  <si>
    <t>The same things that made San Clemente special are still available, like fishing and swimming in the ocean. It just feels more crowded now when you do them. There are also more new activities to do, like shopping and new restaurant choices that make San Clemente even better.</t>
  </si>
  <si>
    <t>San Clemente Pier in the 1950's.</t>
  </si>
  <si>
    <t>https://www.youtube.com/watch?v=nfQtkJLTI-I</t>
  </si>
  <si>
    <t>https://www.youtube.com/watch?v=gA76bA6U2Y4</t>
  </si>
  <si>
    <t>Ken Jaffe, who has lived in the San Clemente area for over 20 years, discusses the changes he has observed in the community, specifically in the beach area.</t>
  </si>
  <si>
    <t>Amanda Jaffe</t>
  </si>
  <si>
    <t>Ken Jaffe</t>
  </si>
  <si>
    <t>Ken: Hi, my name is Ken Jaffe and I've lived in the Saint Clemente area for over 20 years.;Interviewer: So, how did San Clemente look before, or, like, when you first came to the area?;Ken: San Clemente used to have considerably more open space. And now it feels like every open space has been filled with either a home or a business. Interviewer: And how has it changed since you've lived in the area? Ken: Well, in addition to all the development near the beach, last year they built a huge outlet mall that attracts considerably more people to Saint Clemente.;Interviewer: And so what are some of the things you used to do in the Saint Clemente area, and what are some of the things you do now?;Ken: The same things that made Saint Clemente special are still available like fishing and swimming in the ocean. It just feels more crowded now when you do them. There also more things to do like shopping and new restaurant choices that make Saint Clemente even better.</t>
  </si>
  <si>
    <t>Ken used to do a lot of beach activities like fishing, surfing, and swimming in the ocean. It was easier to do these activities twenty years ago because the area was much less crowded.;The same things that made San Clemente special are still available, like fishing and swimming in the ocean. It just feels more crowded now when you do them. There are also more new activities to do, like shopping and new restaurant choices that make San Clemente even better.</t>
  </si>
  <si>
    <t>Daly City, California, USA</t>
  </si>
  <si>
    <t>uDghZvV9R40</t>
  </si>
  <si>
    <t>https://www.youtube.com/watch?v=e1GzvVXoZbk</t>
  </si>
  <si>
    <t>https://landtalk.stanford.edu/conversations/southwest-houston-tx/</t>
  </si>
  <si>
    <t>https://www.youtube.com/watch?v=KHoOJcw4p7Q</t>
  </si>
  <si>
    <t>Arlington, Texas, USA</t>
  </si>
  <si>
    <t>G451aYU6r8w</t>
  </si>
  <si>
    <t>Before, there were no grocery stores around and only a single lane on West Airport. There was one stop sign during that time, and I have been driving in this area for over 25 years. There wasn’t a lot of traffic, and Texas Instruments used to be right off of 59. There was so much open land in this area.</t>
  </si>
  <si>
    <t>Now I see the changes, such as a two-lane road, new grocery stores around the area, new restaurants nearby, new car dealerships, and new shopping centers on West Airport. Texas Instruments has been moved from this area. Compared to twenty years ago, the population has grown, but there is more traffic even on a two-lane road.</t>
  </si>
  <si>
    <t>When I moved to this area I was single. Now, I’m married and have two kids. My kids went to elementary school in Meadows Place. I used to spend time with my kids by taking them to different activities – swimming, karate, Kumon, baseball practice, and dance practice. We used to take them to the park on the weekend. We used to take them to Chuck E Cheese every weekend and spend time playing games with them. There used to be a restaurant named Golden Corral, and my family used to enjoy eating there.</t>
  </si>
  <si>
    <t>Since my kids have grown up and they are in college, now my wife and I spend time together. There are more restaurants nearby, so we enjoy eating out. We spend time doing volunteer work at different places. Now, we have time to go out and watch a movie or bring it home.</t>
  </si>
  <si>
    <t>Highway 59 South in 1991.</t>
  </si>
  <si>
    <t>https://www.youtube.com/watch?v=AZ0h-ko_Uuc</t>
  </si>
  <si>
    <t>https://youtu.be/yXPacq4ekjE</t>
  </si>
  <si>
    <t>Long Beach Island, New Jersey, USA</t>
  </si>
  <si>
    <t>mwOiAvwSFQc</t>
  </si>
  <si>
    <t>This is Shailesh Doshi. He is 52 years old, and he’s been driving on West Airport for the last 25 years. He talks about how the road, the land surrounding it, and his life have changed over the past two and a half decades. The pictures are of Highway 59, which leads to West Airport. They show how the roads have generally expanded and how the surrounding areas have been developed. Road expansion and development on 59 is very similar to that on West Airport.</t>
  </si>
  <si>
    <t>Milan Doshi</t>
  </si>
  <si>
    <t>Shailesh Doshi</t>
  </si>
  <si>
    <t>Shailesh: My name is Shailesh Doshi. I'm 52 years old. Location, West Airport @ 59. Latitude is 29.65. Longitude is -95.5. I have lived in this area more than 25 years. Interviewer: I'm going to ask you some questions. The first question is, how did this place look before? Shailesh: Before, there was no grocery store around, only one single lane on the West Airport and one stop sign during that time. I have been driving in this area almost 25 years on West Airport @ 59, and there was not much traffic and there was Texas Instruments right on 59 in West Airport was located. There was so much open land around this area. Interviewer: How has it changed? Shailesh: Now, I see the changes, which there is a two-lane road, new grocery store around this area, new restaurant nearby, new car dealership has came on the West Airport, new shopping center built on West Airport. Texas Instruments used to be there and has been moved from this area. Compared to 20 years ago, the population has grown and more traffic even with two lanes road. Interviewer: What are some of the things you used to do here? Shailesh: When I moved to this area, I was single, and I got married and had two kids. My kids have gone to elementary school in the Meadows. I used to spend time with my kids by taking them for different activities: swimming classes, karate, Kumon's, have baseball practice and dance practice. We used to take them to park on the weekend. We used to take kids to Chuck E. Cheese's almost every weekend and spend time with them playing different games. There used to be a restaurant name called Golden Corral on West Airport where my family enjoy eating there. Interviewer: What are some of the things you do here now? Shailesh: Since my kids has grown up and they are in college, so now, my wife and me spend time together for doing different things. There is more restaurants nearby, so we enjoy eating out. We spend time for doing volunteer work at different places. Now, we have time for go out and watch movie, or sometimes we bring it at home.</t>
  </si>
  <si>
    <t>When I moved to this area I was single. Now, I’m married and have two kids. My kids went to elementary school in Meadows Place. I used to spend time with my kids by taking them to different activities – swimming, karate, Kumon, baseball practice, and dance practice. We used to take them to the park on the weekend. We used to take them to Chuck E Cheese every weekend and spend time playing games with them. There used to be a restaurant named Golden Corral, and my family used to enjoy eating there.;Since my kids have grown up and they are in college, now my wife and I spend time together. There are more restaurants nearby, so we enjoy eating out. We spend time doing volunteer work at different places. Now, we have time to go out and watch a movie or bring it home.</t>
  </si>
  <si>
    <t>https://www.youtube.com/watch?v=J84caaMv_9o</t>
  </si>
  <si>
    <t>https://landtalk.stanford.edu/conversations/aiea-oahu-hi/</t>
  </si>
  <si>
    <t>https://youtu.be/bqiuyy3zN1k</t>
  </si>
  <si>
    <t>wGG80h4fuDU</t>
  </si>
  <si>
    <t>The observer says Aiea used to have more agriculture, especially plantations for sugarcane and pineapple. It was also not as crowded with tourists and residents.</t>
  </si>
  <si>
    <t>The observer says the plantations are essentially all gone – people only have gardens in their yards now. Also, the military presence on the island built up and now strikes a balance between our times of being in war and the peaceful civilian life seen by Native Hawaiians before the wars.</t>
  </si>
  <si>
    <t>The observer used to work at the local military base and served in the Air Force – he worked on radar and inspected planes.</t>
  </si>
  <si>
    <t>https://youtu.be/nq2h-qejF50</t>
  </si>
  <si>
    <t>The observer now spends most of his time with his family, living in peaceful retirement and tending the backyard gardens.</t>
  </si>
  <si>
    <t>Ala Moana landscape in 1950, prior to major human development.</t>
  </si>
  <si>
    <t>Beijing, China</t>
  </si>
  <si>
    <t>uv_gqJm2sY0</t>
  </si>
  <si>
    <t>My grandfather describes his life growing up in Hawaii and talks about what he remembers from the sugar plantation days, as well as changes he has seen in his lifetime.</t>
  </si>
  <si>
    <t>Dorian Lumarque</t>
  </si>
  <si>
    <t>Cornwal Matsusaka</t>
  </si>
  <si>
    <t>Cornwal: When we first came here, my grandma opened up a so-calledâ€¦just like today's 7-Eleven, which is service station plusâ€¦ She'd buy candy. You know how a 7-Eleven goes. Interviewer: Yeah. Cornwal: And she raised three daughters and my dad, go running that service station, which is old, old-fashioned. You gotta know your electricity. You gotta pump gas in a glass. I don't know if you've seen those things. So it's one of those that's so simple, but that's what my grandma did, and raised three daughters and my dad. And one of the big change inâ€¦education-wise was the first and second generation is supposed to goâ€¦ You're supposed to go to sixth grade and you were supposed to go work because everybody's so poor. Plantation days, you goâ€¦ Plantation days, okay? So my dad went to high school, which is rare to go high school in the 1920s, earlyâ€¦late 1920s. He went further than that. He went four years of chemistryâ€¦that is chemistry degree, and he didâ€¦ I think he did the impossible. He played football, made the varsity team, he played baseball, made the varsity team, and graduated with Lieutenant into the ROTC program. Then he went to work. So right across our house is Aiea High School, the church, and so forth. It was all 100% cane field. No high school, no fire station, no nothing. No church, no nothing. All sugar plantation. Then, in about 19â€¦at least 1950, sugar was going out already. Sugar was too expensive to run. They cannot compete with Cuba in producing sugar. So the biggest change for me was to see all the sugarcane field gone. And of course the stadium came, the fire station came, but these are all very major changes for us. The church, church is another one, right across our house. So those are the biggest change for me. It is the economic change really, sugar industry to zero. We went to tourism. We went to tourism. That's the biggest change, yeah. Interviewer: Yeah. [inaudible 00:03:14] Cornwal: Well, Hawaii gained statehood withâ€¦in 1959, 1959 August. August 19, I think. Yeah. We became the 50th state. And with that, military was really booming because Hickam Air Force Base, Kaneohe base, Schofield, I don't know, Marine base, Pearl Harborâ€¦ Hawaii becameâ€¦we were best described as a stationary aircraft carrier. And the reason for that is that we had all the airplane over here, on the ground. It can take off like an aircraft carrier. We got all the fuel over here. We got all the food with the housing. So it was just like a huge, valuable aircraft carrier in the middle of the Pacific Ocean. As a result, we had changed from, I would say, sugarcane, pineapple to tourism and was overtaken by military investment here in Hawaii, mainly because of our geographic location, 2500 miles to California, and I don't know how farâ€”I think about the same distanceâ€”to Guam. But anyway, we are here right in the center, and it's so valuable. So you can say that from sugar plantation days, we have convertâ€¦big, big change, to tourism. Then the biggest change was military outgrew sugar. And we couldn't compete with Cuba for sugar profit, pineapple with the Philippines. Compare ourâ€¦the sugar harvesting guy working in the Philippines with Cuba. They're probably getting a dollar an hour, a dollar a day maybe, you know. Why are you gonna be giving me the four dollar, five dollar, which is expensive those days? So we couldn't keep up economically. And that's how we basically really changed. And more so when Pearl Harbor came, December 7, 1941. The value of Hawaii would triple, more than triple, because Japanâ€¦ You know, Japan had the army, a powerful army, took over Manchuria, Indonesia. They went into the Philippines. They took over Guam. Hawaii was a stepping-stoneâ€¦ Interviewer: To theâ€¦ Cornwal: â€¦to the West Coast. And it was so valuable that we had to fight back and save Pearl Harbor, which they did, yeah, the Battle of Midway. They beat the Japanese armada at the Battle of Midway. And then more so our Hickam Air Force Base and Pearl Harbor was really built up, built up, built up. So basically, those are the changes I've seen in 60 years, simple pineapple days, sugar plantation days to tourism, all because of economicâ€¦ And then the military, yeah, and the value of geographic location of Hawaii. Between America, and Japan, and Guam, Philippines, there's Hawaii. And then in Hawaii, also for refueling up in mid-air. Difficult from West Coast toâ€¦all the way to Guam, Philippines, Japan, nonstop. Nonstop because of they can refuel up in the air. So we got the Air National Guard on duty to meet them halfway up as a service station. So anyway, I think you can say geographically, it's important. And economically, how everything changed in my 80 years, but your report is 50 years, deeply changed, I've seen, yeah. Interviewer: How did things that you did change, like, just activities or, like, lifestyle, I guess, then versus now? You used toâ€¦ Cornwal: Oh, work-wise. Work-wiseâ€¦ Interviewer: â€¦be more involved with the military, and thenâ€¦ Cornwal: Well, first of all, when Japan attacked Pearl Harbor, we were under martial law the secondâ€¦first week or second week. President FDR or Franklin Delano Roosevelt declared martial law. He set a curfew at 8:00. No one can be out on the street. The soldier is given that okay to shoot and kill. You've got no rights to retaliate or anything. Martial law is very strict. Tremendous power, you know. You lose all rights. Zero. Then they locked up all Japanese-Americansâ€”not all, majority of themâ€”into what they call concentration camp, and that's from '41 all the way to '55 when the war ended. The biggest concern was we are Japanese-Americans, but Japan attacked Pearl Harbor. We are Japanese. You look like the enemy, too, but the title of Japanese-Americans. As a result, we had civil rights those days, but they were all hauled up into buses and trucks and so forth and sent to a camp surrounded by barbed wire and everything. The fire station came up, Aloha Stadium, all of them came up. With all that improvement, it pumped the [inaudible 00:10:02] way up. So geographically, yeah, weâ€¦the value of land right here is so high, it's unreal. Interviewer: So I think you answered like the first three, yeah, like what did it look like beforeâ€¦ Cornwal: Economically. Economically, yeah. Interviewer: â€¦how did it change. And then yeah, like you used to, I guess, do more military work, yeah? And sort of in the last question was, like, what you do now, right? Cornwal: You know, you can put down one of the biggest change that I went through, and this is the truth, at the age 6, Pearl Harbor was attacked. And I was born in '35, so at the age 6â€¦ All Japanese Americans were considered suspect of being spies or giving signals to the Japanese brigade to fire right over our house with flashlight. That will go definitely to Pearl Harbor. Suspect. Okay? Now, we were Japanese-Americans. That's so critical. And when that happened, when that happened, after the war was over withâ€¦ It was President Clinton, I think, had to write an apology to all Japanese-Americans that were locked up up to 1955 when the war ended, and $25,000 cash free to everyone that's still living inâ€¦after the war was over with. Many of them died. And there was a letter of apology and $25,000. And I know the exact amount. My cousin is about four years younger than me. He was a baby. He was a baby, right? He doesn't know anything, but he was locked up with the parents. You knowâ€¦ Interviewer: That's sad. Cornwal: â€¦what Forty Niners is, our restaurant, yeah? Interviewer: Yeah, yeah. My favorite. Cornwal: Right below there. You know, they were living right next to Pearl Harbor. They were all locked up. Americans were now being locked up. And that was a big mistake, I guess. FDR, Franklin Delano Roosevelt, under martial law, fucked them up, yeah. I would really stress, Dorian, economic changes in Hawaii. Yeah. There's usually other companies right outside [inaudible 00:12:48]. It's cheaper to can and raise pineapple juice and pineapple in the Philippines. Everything is in the Philippines. When I make arrangements to Unitedâ€¦I mean, Hawaiian Airlines, I'm calling Manila. Yes. There's Hawaiian handling all reservations over there because of cheap labor. In America, it'sâ€¦I think it's $15 an hour. I'm sure, Philippines, I don't know what it is. But 55 pesos to 1 dollar, give them 1 dollar, you knowâ€¦ Interviewer: I see. Cornwal: This should be very interesting for you, the economic part, how Hawaii had to revert back to tourism and military, and allâ€¦every cultural thing is thrown out the window. Okay. Interviewer: Okay. Cornwal: I hope I can help you, but I don't know if that was enoughâ€¦ Interviewer: I think that wasâ€¦ Cornwal: â€¦stuff. Interviewer: â€¦plenty.</t>
  </si>
  <si>
    <t>The observer used to work at the local military base and served in the Air Force – he worked on radar and inspected planes.;The observer now spends most of his time with his family, living in peaceful retirement and tending the backyard gardens.</t>
  </si>
  <si>
    <t>https://www.youtube.com/watch?v=_PsTM6vPx5E</t>
  </si>
  <si>
    <t>https://landtalk.stanford.edu/conversations/bachman-lake-dallas-texas/</t>
  </si>
  <si>
    <t>Marin County, California, USA</t>
  </si>
  <si>
    <t>CTHO9CUwvGE</t>
  </si>
  <si>
    <t>https://youtu.be/uf5hTStwhWo</t>
  </si>
  <si>
    <t>http://www.dallasparks.org/230/Bachman-Lake</t>
  </si>
  <si>
    <t>Starkville, Mississippi, USA</t>
  </si>
  <si>
    <t>ttigNQNAw08</t>
  </si>
  <si>
    <t>https://www.youtube.com/watch?v=klf7_9zHs9I&amp;t=2s</t>
  </si>
  <si>
    <t>Raymundo describes Bachman Lake as not very crowded twenty years ago. There were not a lot of people there. It was very clean, and the water levels were very good. There were a lot of trees and grass areas, as well as a lot of different plants. There were a lot of animals like ducks, lizards, and bugs.</t>
  </si>
  <si>
    <t>Bachman Lake is much dirtier now. There is a lot of trash. There are also a lot more people, and it can be dangerous to go to the lake at night. There is also a lot less vegetation – fewer trees, flowers, and plants in general. There is less water in the lake, and some places are very shallow. There are fewer animals like ducks.</t>
  </si>
  <si>
    <t>Raymundo used to frequently run and around Bachman Lake. He used to bring his kids to the lake to ride bikes and feed ducks.</t>
  </si>
  <si>
    <t>Now, Raymundo just passes by to remember and reminisce about the times when he was young enough to run around the lake. Sometimes he will take Carrot (family dog) to run around there, but only in the daytime. Raymundo relayed that it is a good place to run and walk, but it is too dirty and dangerous to go very often.</t>
  </si>
  <si>
    <t>My older brother, Raymundo, feeds the ducks at sunset on Bachman Lake</t>
  </si>
  <si>
    <t>https://www.youtube.com/watch?v=nnveqegJQzs</t>
  </si>
  <si>
    <t>My father, Raymundo Tavares, talks about Bachman Lake, a man-made lake in North Dallas. Raymundo first moved to Dallas when he was 17 years old from Jalisco, Mexico. He is now 51 years old and has only lived in Dallas since arriving in the United States. He has worked as a landscaper for over 25 years, so he has seen how the city has changed over the years. Here, he speaks about how Bachman Lake has changed for the worse since he used to frequent it. It used to be a nice, clean, and lively place to go for runs or to bring your family, but it has turned into a dirty, dangerous, and lacking its original flora and fauna.;Bachman Lake is managed by the City of Dallas Department of Parks and Recreation.</t>
  </si>
  <si>
    <t>Evelyn Tavares Colunga</t>
  </si>
  <si>
    <t>Raymundo Tavares</t>
  </si>
  <si>
    <t>Entrevistador: Necesito hablar con alguien que haya vivido en el mismo lugar para 20 aÃ±os o mÃ¡s. Entonces, si quieres escoger un lugar en Dallas donde siempre has siempre has ido. Entrevistado: Â¿Siempre he ido? Â¿CÃ³mo he ido, a quÃ©? Entrevistador: Como si me puedes decir como si siempre ibas como en Downtown o a White Rock Lake o a Bachman Lake o un lugar de ahÃ­ desde 20 aÃ±os. Entrevistado: A Bachman Lake siempre he ido a correr. Entrevistador: Â¿A Bachman Lake? Entrevistado: SÃ­. Entrevistador: Okey. Â¿Y me puedes decir cÃ³mo se veÃ­a Bachman Lake antes hace 20 aÃ±os? Entrevistado: Muy, muy, muy limpio. Entrevistador: Â¿SÃ­? Entrevistado: SÃ­. Entrevistador: Â¿Y cÃ³mo ha cambiado? Entrevistado: Ha cambiado que se ve mÃ¡s basura, mÃ¡s personas caminando. Antes habÃ­a muy pocas personas, ahora hay muchas personas. Entrevistador: Â¿Y quÃ© son unas cosas que antes hacÃ­as en Bachman Lake? Entrevistado: Correr, caminar, correr. Entrevistador: Â¿Y quÃ© son cosas que haces allÃ­ ahorita? Entrevistado: Â¿Ahorita? Paso nomÃ¡s a recordar cuando estaba joven y corrÃ­a. Entrevistador: Â¿Y cÃ³mo ha cambiado la naturaleza del Bachman Lake? Entrevistado: Ha cambiado mucho porque hay pocos Ã¡rboles. Entrevistador: Â¿Ahorita? Entrevistado: Ahorita hay pocos Ã¡rboles. Entrevistador: Â¿Y antes habÃ­an mÃ¡s? Entrevistado: Antes habÃ­a mÃ¡s Ã¡rboles, sÃ­, mÃ¡s... Entrevistador: Â¿Y mÃ¡s quÃ©? Entrevistado: MÃ¡s limpio y mÃ¡s agua. Entrevistador: Â¿Y los animales? Entrevistado: HabÃ­a muchos mÃ¡s animales. Entrevistador: Â¿Antes? Entrevistado: Antes habÃ­a mÃ¡s animales, ahora hay muy pocos animales. Entrevistador: Â¿Y tienes algo mÃ¡s que decir sobre los cambios de Bachman Lake o no? Entrevistado: No. Entrevistador: Okey, thank you.</t>
  </si>
  <si>
    <t>Raymundo used to frequently run and around Bachman Lake. He used to bring his kids to the lake to ride bikes and feed ducks.;Now, Raymundo just passes by to remember and reminisce about the times when he was young enough to run around the lake. Sometimes he will take Carrot (family dog) to run around there, but only in the daytime. Raymundo relayed that it is a good place to run and walk, but it is too dirty and dangerous to go very often.</t>
  </si>
  <si>
    <t>Kanpur, India</t>
  </si>
  <si>
    <t>ut2JvYEKd8s</t>
  </si>
  <si>
    <t>https://youtu.be/LGgeYFHllF8</t>
  </si>
  <si>
    <t>Bay Area, Peninsula, California, USA</t>
  </si>
  <si>
    <t>https://landtalk.stanford.edu/conversations/bay-area-peninsula-ca/</t>
  </si>
  <si>
    <t>Raleigh, North Carolina, USA</t>
  </si>
  <si>
    <t>mIAKRwEm0WI</t>
  </si>
  <si>
    <t>https://youtu.be/lpLSSEKAI5c</t>
  </si>
  <si>
    <t>The main quad then.</t>
  </si>
  <si>
    <t>https://youtu.be/6stLdYbEPJU</t>
  </si>
  <si>
    <t>South Palo Alto, California, USA</t>
  </si>
  <si>
    <t>ge7abD8L_o8</t>
  </si>
  <si>
    <t>https://youtu.be/jslJ6eoyU-U</t>
  </si>
  <si>
    <t>Corinne talks about her time living in Mountain View and then on Stanford’s campus as a Resident Fellow. She remarks that the main changes on campus have been the additions and subtractions of different buildings, with construction being one of the few constants in that time. She also mentions that the dynamics of the Bay Area as a whole have changed as the tech industry has cemented its footprint in the region.</t>
  </si>
  <si>
    <t>https://youtu.be/UYF2BBTb-aQ</t>
  </si>
  <si>
    <t>Midway, St. Paul, Minnesota, USA</t>
  </si>
  <si>
    <t>B0wbCfjrh_s</t>
  </si>
  <si>
    <t>https://landtalk.stanford.edu/conversations/bend-oregon/</t>
  </si>
  <si>
    <t>https://www.youtube.com/watch?v=0F5QVDaYg2A</t>
  </si>
  <si>
    <t>https://www.fs.fed.us/</t>
  </si>
  <si>
    <t>https://youtu.be/B2a9Q3xxstU</t>
  </si>
  <si>
    <t>Honolulu, Hawaii, USA</t>
  </si>
  <si>
    <t>ypblokp-8fE</t>
  </si>
  <si>
    <t>Our home had reversed living conditions, so we could look out from our window and see the whole mountain range, and the area outside the house and across the street was completely undeveloped. You could see where the Awbrey Hall Fire went through in 1990 and left a brush-land area that touched up against the national forest about a half-mile out. In terms of wildlife, coyotes used to come up pretty close to the house and you would hear their yelping and often mistake them for high school students having a “roarin’ old time.” We also used to see hawks fly around looking for prey in that area, and plenty of deer meandering through.</t>
  </si>
  <si>
    <t>https://www.youtube.com/watch?v=Sxt87I1xndE</t>
  </si>
  <si>
    <t>Several of the trees that were just little sprouts in front of our home starting to regrow after the Awbrey Hall fire are now 15 or 20 feet tall;in another few years, they will start to block the view of the area and mountains. However, the biggest change to the area is the addition of Tetherow, a golf course development. They went in and started building a large hotel, vacation homes, a giant golf course, and with the advent of newly paved roads, others started to build homes nearby as well, leaving us just a hundred-yard buffer zone. The construction of the golf resort began just before the recession, so when it hit, the building rate dropped dramatically, but as things started to pick up pace again we saw some big changes in the area. For example, the coyotes stayed farther out (you could only hear them from a distance), the deer didn’t come as close, and the hawks no longer hunted nearby. Now, the whole area is basically a golf course community instead of natural fauna.</t>
  </si>
  <si>
    <t>We used to go biking and adventuring out there along the ridge and up into the forest. Often, we would go on long walks out in the brush along narrow one-track trails and just watch the rainbows or sunsets or big summer storms coming in over the mountains.</t>
  </si>
  <si>
    <t>Well, you can still go on walks but now it’s on roads as opposed to trails. You can also bike through there, but you need to bike through the roads and development now to hit the forest and go mountain biking out there. It’s becoming a developed community, so you could buy a rental and golf, or stay at the hotel lodge, but neither of those are things that we’ve done or have any desire to do because we live here. Bend has really grown up, and much more land has been developed. Wildlife used to make its way through spaced out buildings, but now it has become more of a cookie-cutter home community, and with all the fences, it’s become nearly impossible for wildlife to come through, besides squirrels running along the tops of fences.</t>
  </si>
  <si>
    <t>View of the Deschutes National Forest just before development of the resort.</t>
  </si>
  <si>
    <t>do97KuCYOx8</t>
  </si>
  <si>
    <t>https://youtu.be/Az8iJSK0ME8</t>
  </si>
  <si>
    <t>Great Neck, New York, USA</t>
  </si>
  <si>
    <t>bAxd1ouk1rc</t>
  </si>
  <si>
    <t>In this video, a man in his 50’s named David Smiley shares his insights on how Bend, Oregon has changed over the past two decades, specifically the western side bordering National Forest. In this video, Smiley outlines how Bend has expanded substantially since he moved into what used to be a fairly small town. He describes how the view from his home of many years evolved from rural forest and brush to a popular golf resort fairly recently, and how this has impacted the local wildlife and caused a decrease in the birds and animals he used to see regularly.</t>
  </si>
  <si>
    <t>Kira Smiley</t>
  </si>
  <si>
    <t>David Smiley</t>
  </si>
  <si>
    <t>David: Okay.;Interviewer: Great. Testing, testing. Can you hear my voice?;David: I can.;Interviewer: Great. I hope that the inter-recorder can also hear my voice.;David: I'm sure it can.;Interviewer: Great. Well, I'm really grateful that you are doing this interview with me. And tell me a little bit about the particular place that you've been living for the past 20 or so years.;David: For about the last 20 years, I've been a resident of Bend, Oregon. A part of that time, I've lived up on Aubrey. A part of that time, I lived up on the most western part of it right against the wilderness.;Interviewer: Tell me a little bit about that place. What could you see from your house?;David: Well, we had a reverse living condition. And from it, you could look out and you can see the whole mountain range. You could see the whole area where the Aubrey fire went through back in 1990 and burned it out. So most of the trees were gone. It was all just meadow kind of area, and then it went up against the forest about half a mile out.;Interviewer: And when you think about the past 20 or so years when you, maybe, first moved to that place compared to now, how has that area changed for example, landscape, weather, plants, animals, anything that you've noticed the change in over time.;David: So this is kind of interesting because I think the first thing that comes to mind are the coyotes. It used to be that the coyotes would come in pretty close and you would hear them yelping. It sounded like a bunch of high school students having a roaring old time. And you'd think who's out there doing that? And then, you'd realize, no, it's the coyotes. So they would come in pretty close. There were hawks that would go in that area, fly around looking for prey. And we'd see a lot of deer coming through.;Interviewer: And has that changed over time?;David: Yeah. What happened was Tetherow, a whole golf course development went in. We still had like a 100-yard buffer before that came in. But when it came in, they started building small vacation rental houses and a large hotel and a giant golf course and then other houses started to be developed and put in all throughout that area.;Interviewer: How did you feel when that happened?;David: Well, kind of interesting because as it started out it hit in the recession. They started into it and then the recession hit. And so that really stunted development for quite a long time. They finally put in roads, but those sat undeveloped for a long period of time. And then as houses came in, as the golf course came in, as the hotels came in, as further development came in, the coyotes stayed further out. You didn't hear them but on a long distance. The deer didn't come through quite as much. And the area that was previously used by hawks to hunt vermin was pretty much developed and not there and available.;That's also interesting because the trees, part of the trees on the Aubrey fire just outside of their house started to grow. And when we were first ended up there, they were just really small, almost like sprouts. But nowadays, they're 15 to 20 feet high. And so in another few years, they'll start to block the view of the area. But just the whole area out there was... Now, it's golf courses instead of sagebrush and other types of things.;Interviewer: So what are some of the things that you used to do out there?;David: Go biking. We'd go across the fields out to the forest to go biking. Just go out adventuring, go out for walks, long walks in the area. There's a ridge, a nice biking ridge around there. You just watch rainbows and sunsets and the weather, big storms coming in out of the mountains.;Interviewer: And what are some of the things you do there now or what has changed about what you can do there?;David: Yeah, not so much, I guess if you want to golf it's certainly a beautiful golf course. You can still go on walks but it's on roads rather than trails. You can bike through there, but you're just biking through the roads to get on the other side of the development so you could hit the forest and go biking in the forest. It's more of a developed community or starting to become a developed community. You could rent a rental if you wanted to or you could stay at the hotel. But neither those things that we've done or have any desire to do because we live here.;Interviewer: So overall if you were to look at beyond just that area but how Bend has changed, how the landscape, the nature, the animals, what's changed over the past two decades or so, what would you say is the biggest difference?;David: Well, it's grown up and there's been a lot more land developed and the development where it previously had been spaced apart quite a bit more. And the wildlife would meander throughout the different places. Now, it's sort of cookie-cutter homes, very close together, 10 feet, 5 feet on either side. With the fences and all, there's just no room... There's no way that the wildlife can get in and around. Now, what happens is the squirrels run along tops of fence lines, but they have fewer trees to collect food from because they were knocked down and the house was built.;Interviewer: Great. Thank you so much for your time.;David: Sure.;Interviewer: I look forward to visiting Bend again to see these changes.;David: Okay. Well, pleasure to share that with you.;Interviewer: Thank you.;David: All right.;Interviewer: All right. Bye.</t>
  </si>
  <si>
    <t>We used to go biking and adventuring out there along the ridge and up into the forest. Often, we would go on long walks out in the brush along narrow one-track trails and just watch the rainbows or sunsets or big summer storms coming in over the mountains.;Well, you can still go on walks but now it’s on roads as opposed to trails. You can also bike through there, but you need to bike through the roads and development now to hit the forest and go mountain biking out there. It’s becoming a developed community, so you could buy a rental and golf, or stay at the hotel lodge, but neither of those are things that we’ve done or have any desire to do because we live here. Bend has really grown up, and much more land has been developed. Wildlife used to make its way through spaced out buildings, but now it has become more of a cookie-cutter home community, and with all the fences, it’s become nearly impossible for wildlife to come through, besides squirrels running along the tops of fences.</t>
  </si>
  <si>
    <t>https://youtu.be/h_etfUUqnTE</t>
  </si>
  <si>
    <t>https://landtalk.stanford.edu/conversations/camp-muir-mt-rainier-national-park-wa/</t>
  </si>
  <si>
    <t>Anushakti Nagar, Maharashtra, India</t>
  </si>
  <si>
    <t>GBUgQIme4NM</t>
  </si>
  <si>
    <t>https://youtu.be/K2QG2sTMeQw</t>
  </si>
  <si>
    <t>https://www.youtube.com/watch?v=X2GhxRAgUgY</t>
  </si>
  <si>
    <t>https://www.nps.gov</t>
  </si>
  <si>
    <t>Lahore, Punjab, Pakistan</t>
  </si>
  <si>
    <t>gcCA7vmFBIs</t>
  </si>
  <si>
    <t>There used to be a gradual approach to Muir, with lots of snow the entire way up. While you could see a rock outcropping still visible today, the snowfield covered far more of the route.</t>
  </si>
  <si>
    <t>A lot of the snow has melted, the approach to Muir is a lot steeper, and even though it is at 10,000 feet, a significant amount of the Muir snowfield has melted or otherwise shifted, making the approach much more difficult. Additionally, as noticed by observer when reviewing photos, the public shelter at Muir has been moved uphill to combat ongoing erosion.</t>
  </si>
  <si>
    <t>To put it simply, the observer used to come here to have fun! Even back then, not much quick movement was possible at altitude, but being there itself was happy because it meant fun work (typically on a work crew) or a chance to visit friends, camp on the opposite side of the ridge, or even to climb Rainier.</t>
  </si>
  <si>
    <t>The activities themselves haven't changed much, though their frequency has decreased. When work involved going to Muir, it happened a lot more, while today it is more of a special occasion as opposed to a simple opportunity to get lunch or visit with friends.</t>
  </si>
  <si>
    <t>Camp Muir in August 1974. Notice flatter approach and different shelter locations. Photo courtesy of Margaret Linker.</t>
  </si>
  <si>
    <t>https://youtu.be/4k5JaF0-c4g</t>
  </si>
  <si>
    <t>Argyle, Texas, USA</t>
  </si>
  <si>
    <t>QPqu07WheN8</t>
  </si>
  <si>
    <t>https://www.youtube.com/watch?v=Kq_XOKli_rI&amp;feature=youtu.be</t>
  </si>
  <si>
    <t>In this video, Margaret Linker describes her experiences at Camp Muir on Mt. Rainier. A lifelong lover of Mt. Rainier, she fondly remembers her first trip there in August 1974, and she describes how public use of the site has caused erosion over time, and how additionally there appears to be less and less snow each year.</t>
  </si>
  <si>
    <t>Matt Linker</t>
  </si>
  <si>
    <t>Margaret Linker</t>
  </si>
  <si>
    <t>Interviewer: How did this place look before? How did Camp Muir look when you first went there? Margaret: I was first at Camp Muir in 1974. I was 16 and what I really remember is that actual approach to Camp Muir and that there was a huge amount of snow on either side of it and the rock. There was a rock outcropping that you had to hike up to but that the hike up was very gradual, and there was a lot of snow on either side of it. Interviewer: Interesting. And how's it changed since then? Margaret: Well, I've been back there many, many times. And I definitely noticed more recently when I've been up there that it's not a gradual approach anymore. It's much steeper, which suggests to me that even though it's a permanent snowfield at 10,000 feet, that the snow is melting and it's a much steeper ascent that you have to kind of hike up quite a ways to get to the rock outcropping and to the shelters at Camp Muir. Interviewer: I mean, you've been going here for a very, very long time. So what are kind of the things that you used to do here first couple of times you went? Margaret: Had fun, I mean, as a teenager I was just happy to be there. What I do there hasn't really changed that much, although I don't move anywhere near as quickly. No one moves quickly at 10,000 feet, even if they think they will. But they, there's not a lot there. It's a public shelter that where people stay when they're getting ready to climb the mountain. So when I was there as a teenager, I was just happy and light-headed and having a lot of fun. I was actually working there for a week. So I guess that would be the answer to what I did. I was at work throughout there. I came back many more times. Sometimes to visit friends, other times because I was climbing the mountain myself. I would stay either in the public shelter or I would pitch a tent on the other side, which is what a lot of people did. Interviewer: How's that changed? What are the things that you do nowadays there? Margaret: Well, I don't get there very often, it's a long hike. But as far as what I do there really hasn't changed that much. As I mentioned, when I was there first as a teenager, I worked there for a week and that I was working. I was working for the Park Service. Whereas when I came back many times over the years later, I was with a climbing group. And so I was staying there in the shelter and learning various crevass rescue. And so, what I do there isn't that different than what I did years ago. Many times now, if I were to go up there, I would just go up there and relax and have lunch and go back down. Interviewer: Awesome. That's perfect. Thank you.</t>
  </si>
  <si>
    <t>To put it simply, the observer used to come here to have fun! Even back then, not much quick movement was possible at altitude, but being there itself was happy because it meant fun work (typically on a work crew) or a chance to visit friends, camp on the opposite side of the ridge, or even to climb Rainier.;The activities themselves haven't changed much, though their frequency has decreased. When work involved going to Muir, it happened a lot more, while today it is more of a special occasion as opposed to a simple opportunity to get lunch or visit with friends.</t>
  </si>
  <si>
    <t>https://www.youtube.com/watch?v=qBwn_sc_Z_A</t>
  </si>
  <si>
    <t>https://landtalk.stanford.edu/conversations/carlisle-massachusetts/</t>
  </si>
  <si>
    <t>KigA7DXWYyY</t>
  </si>
  <si>
    <t>https://www.youtube.com/watch?v=TivJN2QQfPk&amp;feature=youtu.be</t>
  </si>
  <si>
    <t>One of the striking aspects of the yard when Kim first moved into the house was the heavily vegetated swamp area. It basically looked like a thick wall of yellow reeds and vines that bordered along the back side of the yard. The grass itself was thick and green, and the lawn itself was very flat with few bumps or divots. One major feature of the yard was the large willow tree that stood in a corner of the property on the edge bordering the swamp. In general the yard was a bit more overgrown when she first moved here, and while some plants have continued to grow, several of the defining plants in the yard have had declining health.</t>
  </si>
  <si>
    <t>As time has passed, the swamp at the back of the yard has slowly become more pond-like, decreasing in vegetation and taking on more water, so much that it can now be used as a skating rink in the winters. A lot of the loss of vegetation is due to beavers that have come into the marsh and even built some nests out of reeds and branches. The lawn has actually become a little more uneven just from a lot of use as well as some mice that have dug some tunnels underneath the lawn. The large willow tree in the corner of the lawn has rotted through and actually fallen into the swamp. Also, some of the flowers that were lining the grass have actually spread into the lawn. The line of evervide trees has also grown significantly both in terms of height and girth, making it impossible to see the road that runs along the backside of the yard. A composting pile also spills a bit into the yard in the corner with willow tree.</t>
  </si>
  <si>
    <t>When Kim first moved here, the yard was mostly used for sports and activities by her entire family. There is also a small swing set that was used very heavily back in the day. The yard was also used for a bit of gardening as there is a small patch of undeveloped land towards the front of the yard near the house. This garden mostly consisted of various tomatoes, watermelons, squashes, and perennial mint plants. The yard was also used for some gardening along the edges including planting different types of flowery bushes.</t>
  </si>
  <si>
    <t>Nowadays the yard does not get a whole lot of use. The swamp is used a bit now for ice skating in the winter, but the lawn doesn’t get as much action as it used to. The garden has not been used for several years now because it is still recovering from a loss of fertile soil. The main activity for the yard now is probably using the clothesline for hanging laundry and actually keeping up the yard itself with weeding and mowing.</t>
  </si>
  <si>
    <t>Historical image of the yard in the summertime.</t>
  </si>
  <si>
    <t>La Jolla, California, USA</t>
  </si>
  <si>
    <t>3cWke8zW8lQ</t>
  </si>
  <si>
    <t>https://youtu.be/GZcNR_xJ8lA</t>
  </si>
  <si>
    <t>This page describes an interview with a mother of three recalling the changes in and around the backyard of her house over the past 25 years she has lived here. Some important features of the yard that were highlighted by the interview are the swampy marsh area that lines the back of the yard, flowering bushes that surround the yard, a large willow tree that slowly rotted and eventually fell down, and a line of large evervide trees blocking the view of the road. The yard also contains a thick carpet of slightly overgrown grass that has proven difficult to maintain over the years as the yard has seen diminishing use.</t>
  </si>
  <si>
    <t>Thomas Ratcliffe</t>
  </si>
  <si>
    <t>Kim Ratcliffe</t>
  </si>
  <si>
    <t>https://www.youtube.com/watch?v=bCz5lBcAuKI&amp;t=9s</t>
  </si>
  <si>
    <t>Interviewer: Mom are you ready? Kim: Yes. Interviewer: Can you just state your first and last name? Kim: Kim Radcliffe. Interviewer: So just like, can you just describe what just like a yard looked like in terms of landscape or like whether plants or animals, like when you first moved there? Kim: Well, it's a flat small yard plus it's surrounded in the back, it's bordered in the back by a strong and it's bordered on one side by bushes and basically bushes and flowering shrubs. And when we first moved here, the swamp was much more overgrown and there was less water and more vegetation versus now. The shrubs were smaller, there was a large willow tree standing thereâ€¦ Interviewer: Is there any kind of like animal, like infestation or something like that in the yard? Kim: There has been underneath, I guess they're mice as you can tell, or mice in the backyard. I don't know of any other animals other than like squirrels. Interviewer: And you can just talk about a little bit more about, like what's some of the biggest changes that have occurred over the last 20 or some years? Kim: Yes, well definitely as I mentioned, the swamp being it's much more like a pond now as opposed to lots of vegetation. Part of that is beavers which have come in, so they're now beavers and there was a beaver dam recently a beaver dam nearby. So beavers have come over and have started to eat a lot of the trees and branches. In terms of our backyard, there are some small flower type plants that have grown into the grass, where they once were just a border between the grass and our barn but they've kind of moved into the grass and they are now flowering within the grass. There's a lot more dead grass too, so it's harder to keep it well nourished. A lot of the vegetation has grown obviously the provide trees are much bigger growing over and through the fence. And the other small bushes have grown quite a bit. Interviewer: Cool, what's that? Kim: Can you hold for one second? Interviewer: Can you just talk a little bit about what some of the things that you used to do there versus like some of the things you do now? I guess you can talk about something you used to like use the yard for. I mean, I know that was a garden there before but I don't know if there's anything else, like when you first moved there. Kim: We would play out there a lot more, you know, we don't spend much time out there as much. I'm trying toâ€¦ Interviewer: Just like sports you're saying? Kim: Yes, just sports in the backyard but we just don't spend time back there. I used to garden a bit more but I don't do that quite as much Interviewer: Cause the soil and stuff like? Kim: Yeah, it seems a little more uneven than it used to be. And so it's not quite as pleasant to walk on quite as easy as, it's just a little bit more bumpy than it used to be. Interviewer: Just the leveling of the soil. Kim: Yes and, again, the grass isn't quite as nice as it used to be. It's a little sparser like clumpier [inaudible 00:05:32] on ice. It's not sort of even coverage. It's more like can you see the dirt a little bit more between the clumps, you know, it's just not quite as dense. The grass blades themselves aren't quite as [inaudible 00:05:50]. And the big willow tree that fell down was sprouting up some additional branches and trees, but the beavers cut those towns. So beavers, it's kind of ruined what had been sort of a second growth of the willow tree that had fallen from a storm. So, even though the willow tree fell down, it was sort of becoming a tree and has a slightly different form but now the beavers have really destroyed that. The beavers destroyed quite a bit in that swamp. They ate quite a bit both in the swamp and in the yard and our neighbor's yard very quickly. In just a matter of days they took down whatever they could get at in terms of the trees or the types of branches that they eat. So, that's a big change I guess. Interviewer: Definitely, and I guess is there just like anything like that you guys what you would say that you used, the yard is used for particular now I mean just likeâ€¦? Kim: Really just, we don't sit back there anymore, I hang the laundry back there because there's a sunny spot to hang the laundry. I'll occasionally do a little bit of gardening back there but not too much. It's all kind of overgrown in the borders. We do get, just try to, you know, put grass seed down and put the, you know, various things on it to keep it nice and green but it's kind of constant, constant battle for that. Interviewer: It's all right if there isn't a whole lot. Kim: We don't spend much time out there. Interviewer: Yeah. All right.</t>
  </si>
  <si>
    <t>Sebewaing, Michigan, USA</t>
  </si>
  <si>
    <t>K27QgoT5Ynk</t>
  </si>
  <si>
    <t>When Kim first moved here, the yard was mostly used for sports and activities by her entire family. There is also a small swing set that was used very heavily back in the day. The yard was also used for a bit of gardening as there is a small patch of undeveloped land towards the front of the yard near the house. This garden mostly consisted of various tomatoes, watermelons, squashes, and perennial mint plants. The yard was also used for some gardening along the edges including planting different types of flowery bushes.;Nowadays the yard does not get a whole lot of use. The swamp is used a bit now for ice skating in the winter, but the lawn doesn’t get as much action as it used to. The garden has not been used for several years now because it is still recovering from a loss of fertile soil. The main activity for the yard now is probably using the clothesline for hanging laundry and actually keeping up the yard itself with weeding and mowing.</t>
  </si>
  <si>
    <t>https://landtalk.stanford.edu/conversations/central-park-new-york/</t>
  </si>
  <si>
    <t>https://www.youtube.com/watch?v=hCqfSjmKM38&amp;feature=youtu.be</t>
  </si>
  <si>
    <t>Richardson, Texas, USA</t>
  </si>
  <si>
    <t>hnLD8aJM3pM</t>
  </si>
  <si>
    <t>http://www.centralparknyc.org</t>
  </si>
  <si>
    <t>https://youtu.be/Aoo4mnQpfYg</t>
  </si>
  <si>
    <t>https://www.youtube.com/watch?v=uLN4ehuRkJU</t>
  </si>
  <si>
    <t>Jeff said the park used to look more unmanaged and wild.</t>
  </si>
  <si>
    <t>Due to real estate interests, Jeff said the city has invested a lot of money to make Central Park more visually appealing.</t>
  </si>
  <si>
    <t>He used to play with his kids and go for walks.</t>
  </si>
  <si>
    <t>Jeff now walks his dog and looks at birds, often simultaneously.</t>
  </si>
  <si>
    <t>Central Park in 1990.</t>
  </si>
  <si>
    <t>Palo Alto Area, California, USA</t>
  </si>
  <si>
    <t>7sUDT400rOs</t>
  </si>
  <si>
    <t>https://youtu.be/TmO9WvnD7N4</t>
  </si>
  <si>
    <t>Jeff, a resident of Manhattan living a block away from Central Park, discusses his relationship to the park over the past two decades and how its properties have changed.</t>
  </si>
  <si>
    <t>Ryder Kimball</t>
  </si>
  <si>
    <t>Jeff</t>
  </si>
  <si>
    <t>He used to play with his kids and go for walks.;Jeff now walks his dog and looks at birds, often simultaneously.</t>
  </si>
  <si>
    <t>Boynton Beach, Florida, USA</t>
  </si>
  <si>
    <t>DRKFRaqCJVI</t>
  </si>
  <si>
    <t>https://landtalk.stanford.edu/conversations/delaware-ohio/</t>
  </si>
  <si>
    <t>The video opens with my grandma recalling what the plot of land looked like during the first few years they lived there. She mentioned a cherry tree that had been planted on the land and died. Upon further research, my grandma was able to determine that the soil on their property is not the best to promote the growth of a cherry tree. As a result, my grandparents researched and planted pine trees and other trees that are more compatible with the soil on their property. The pine tree pictured in the video has grown about 14 feet over the course of 20 years. In addition to tree planting, my grandma talked about the garden she started. Although the garden is not pictured in the video, she mentioned some challenges of having it. The wildlife, such as deer and various birds, would eat the items in the garden. My grandma put soft wire netting over the growing plants in her garden to limit the animals' access. In recent years, my grandma has stopped the upkeep of her garden due to old age.</t>
  </si>
  <si>
    <t>The pictures in the video show the stark difference in greenery from 1976 to 2017. Much of this can be attributed to my grandparents and the educated upkeep of their land. My grandma mentioned that they use very few pesticides on weeds around their house and instead hand pick or mow the weeds. This allows healthy and unhindered growth of the many trees they have planted over the years and the populations of animals that have settled on their land. In addition to the increase in greenery seen on my grandparents property, my grandma also mentioned the circle driveway that they developed in front of their house. The gravel placed for the driveway slightly interrupts the plant growth, but it is offset by the great care and time my grandparents have taken to encourage growth on their land in Delaware, Ohio.</t>
  </si>
  <si>
    <t>As mentioned above, my grandmother planted many trees on her property to increase the greenery of the area. In addition, she used to keep a garden with various vegetables and fruits. Unfortunately, due to her age, she has been unable to continue the upkeep of the garden. My grandma also did a lot of work to identify and remove invasive species growing on her land. This in an important thing, because it allowed for the impressive growth of trees and other vegetation seen over the course of the past 40 years on my grandparents' property.</t>
  </si>
  <si>
    <t>https://youtu.be/C09H5rBpJpA</t>
  </si>
  <si>
    <t>Since the end of her garden, my grandma has found a passion in providing different wildlife a safe place to eat. She sets out corn on the cob for deer to come by the house to snack on. She gets many does and fawns in the spring time to visit. In addition to deer, my grandma mentioned her love of monarch butterflies and hummingbirds. She puts out special hummer bird feeders in the late spring months to aid the hummingbird population in the area. She also plants special flowers that the monarch butterflies enjoy pollinating. Lastly, my grandma provides numerous bird feeders for the local cardinals and blue jays. My grandma has made a different to the wildlife in her area and it is always something I enjoy experiencing when I visit her home in Delaware, Ohio.</t>
  </si>
  <si>
    <t>This is an image of my grandparents' driveway in 1976 when they first bought their 20 acres of property.</t>
  </si>
  <si>
    <t>Lake Urmia, Azerbaijan, Iran</t>
  </si>
  <si>
    <t>3bPtGA19n18</t>
  </si>
  <si>
    <t>https://youtu.be/m6mnh1MOEAs</t>
  </si>
  <si>
    <t>This Land Talk is an interview with my grandmother, Sandy Frazier. She and my grandfather bought 20 acres of land in Delaware, Ohio in 1976. Over the years they have built a house on this land and helped support the growth of native trees and animal life on their land. During our interview, my grandmother shared her passion for wildlife and conservation of plant life. As an architect, my grandfather was very careful to make sure the building of their house was as least disruptive to the plant and animal life as possible. This video traces the progression of animal and plant life across the 40 years that my grandparents have lived in their house.</t>
  </si>
  <si>
    <t>Arden Pettit</t>
  </si>
  <si>
    <t>Sandra Frazier</t>
  </si>
  <si>
    <t>Katy, Texas, USA</t>
  </si>
  <si>
    <t>Sandra: Yeah, I think we've lived here about 40, 41 years. And that was just grass growing and weeds when we moved out here. And there was formerly a tree that grew in the middle of my flower garden. What kind of a tree was that, that that John, we cut it down? Cherry tree? It was a wild cherry tree. And through the years, of course, it was old and everything, and died, and we cut it down. And then behind it, we planted this little pine tree and I'm trying to...it was a tree-like. And we have the hazard out here, of deer eating things, but fortunately, they didn't seem to eat that tree. At least not yet. And it seems to have thrived and grown. And......By us mowing these weeds. Because we planted a house, so there was a lot of, you know, mud and dirt around, in the beginning. And then we had to put the driveway in first. We put in a gravel driveway so that we could get the trucks up here to deliver like the traces for the roofs and different articles that we needed for the construction, and later on stone because we added stone to our pouch later on. But during the years, we formed a circle out front, and by mowing that...and we don't really fertilize it or put any kind of insecticide on it or anything, or herbicide because of the fact that we have animals...we also always had dogs and usually a cat or two. One cat at a time. That area has weeds in it, but you can't tell it so much because we keep it mowed and also the deer come out there and eat the grass in the circle....Plant them after Christmas. And so we've planted quite a few trees out here over the 40, 41 years we've lived here. I'm sure it's probably over 100 of various kinds because we've planted them from seedlings. So we got... Ago, we had to put our insecticide around our house, around the foundation, over our house for a few years. But I mean, as far as like out where the deer would be eating the grass and that......And more things that will be food for the monarch butterflies. There are certain kinds of milkweed that they will lay their eggs in. I wanna get more like a butterfly bush to encourage butterflies just to come around. I love butterflies. I love hummingbirds. And they like flowers that have big trinker, like a trink flowers that they can get their long beak into. And you know I feed the hummingbirds out on the front porch. I have two different feeders, which I'm gonna have to put out in a couple of more weeks because they will be coming back. I think in late April, they'll start...</t>
  </si>
  <si>
    <t>WNcjP0iuvHc</t>
  </si>
  <si>
    <t>As mentioned above, my grandmother planted many trees on her property to increase the greenery of the area. In addition, she used to keep a garden with various vegetables and fruits. Unfortunately, due to her age, she has been unable to continue the upkeep of the garden. My grandma also did a lot of work to identify and remove invasive species growing on her land. This in an important thing, because it allowed for the impressive growth of trees and other vegetation seen over the course of the past 40 years on my grandparents' property.;Since the end of her garden, my grandma has found a passion in providing different wildlife a safe place to eat. She sets out corn on the cob for deer to come by the house to snack on. She gets many does and fawns in the spring time to visit. In addition to deer, my grandma mentioned her love of monarch butterflies and hummingbirds. She puts out special hummer bird feeders in the late spring months to aid the hummingbird population in the area. She also plants special flowers that the monarch butterflies enjoy pollinating. Lastly, my grandma provides numerous bird feeders for the local cardinals and blue jays. My grandma has made a different to the wildlife in her area and it is always something I enjoy experiencing when I visit her home in Delaware, Ohio.</t>
  </si>
  <si>
    <t>https://youtu.be/j5WKGPStKdU</t>
  </si>
  <si>
    <t>https://landtalk.stanford.edu/conversations/grange-canal-geneva-switzerland/</t>
  </si>
  <si>
    <t>Austin, Texas, USA</t>
  </si>
  <si>
    <t>MhNO2fd_NcY</t>
  </si>
  <si>
    <t>https://www.youtube.com/watch?v=2BWsMIhLhKw</t>
  </si>
  <si>
    <t>Grange Canal used to look like a place that was really on the edge of the city. My dad recalls open fields, barns and uninhabited buildings.</t>
  </si>
  <si>
    <t>It's now fully urban," he continues, explaining that dense apartment blocks and new roads have replaced most of the fields and barns. "It's overwhelmed by cars," he adds, which would have certainly had an effect on populations and distributions of animals, such as squirrels or deer, that may have been separated by the busier roads.</t>
  </si>
  <si>
    <t>Exploring barns and gardens just a few minutes from the classroom was a popular activity back then.</t>
  </si>
  <si>
    <t>Today, the heavy traffic makes for hours spent at every red light, while the current students of the International School have to be more wary of cars. The football pitch at the school has also changed from an open park to various synthetic sports fields. Some nice parks and old houses still exist around campus;however, the scarcity of these means that children have to share the fringe spaces with other users, such as junkies.</t>
  </si>
  <si>
    <t>Route de Chêne, the main road that runs through the Grange Canal area. Notice the walls of oak trees on either side of the road, as described by its name, which translates to Oak Road.</t>
  </si>
  <si>
    <t>Little Rock, Arkansas, USA</t>
  </si>
  <si>
    <t>n-lBzYQVxfY</t>
  </si>
  <si>
    <t>https://www.youtube.com/watch?v=FKTBQWxo-Ow</t>
  </si>
  <si>
    <t>In this interview, I ask my dad what changes he has noticed in the Grange Canal area of Geneva, where, like me, he once went to school. He recalls much more open and greener spaces, the remnant clues of which I sometimes notice in these busier times.</t>
  </si>
  <si>
    <t>Harry Rimer</t>
  </si>
  <si>
    <t>Neil Rimer</t>
  </si>
  <si>
    <t>Interviewer: Hi, dad. I'm just gonna ask you a few questions about Grange-Canal, the area in Geneva, Switzerland where you grew up as a kid and went to school, and generally about what changes you've noticed there over the years. To start off, what did Grange-Canal used to look like? Neil: Grange-Canal used to look like a place that was really on the edge of the city. You were reminded of the fact that the city was just gradually extending to that place but that before this it was just a bunch of farms and farmland and open fields and barns and buildings that weren't inhabited anymore. Interviewer: Okay. And how would you say that's changed? What has that become today? Neil: Today it's lost the look of a place that used to be agricultural, it's now fully urban. All of the fields have been built on, all of the old buildings that were disused have been either torn down or converted to something useful. And it's just a lot denser. Homes, single family homes have been replaced by apartment blocks. And the biggest change is probably the number of cars that are there at any given point. It's just overwhelmed with cars. The road is not a wide road and there are just too many cars. So they're constantly at a standstill. Interviewer: Yeah, the traffic is terrible, I think Geneva is the city in Europe with the worst traffic, which is crazy considering its size. And I've also noticed in my lifetime, buildings being built on what used to be football fields for example, where we used to play. So I'm wondering, what did you use to do in Grange-Canal when it was a much more open and agricultural area? Neil: When I was a kid, this place, which is just across the street from the place I went to school, was a fun place to go explore. When we were old enough to leave campus, we would go walk around there in the fields, play soccer in the fields, play hide and seek in the old buildings, in the barns. It was more or less a kind of playground. Interviewer: Okay and how would you do there now? Neil: Well, I don't go to the school there anymore but my kids do and I don't think they can use the area the same way we used to, it's just all being used for other purposes. Today the only thing we really do in Grange-Canal is sit in traffic when we forget how bad it is and forget to avoid the area, but we don't really do much else there. I kind of remember the way it was when I was a kid every time I'm there and kind of look for indications that it was once agricultural and unbuilt but those signs are...have almost completely disappeared now. Interviewer: Yeah. Thank you very much.</t>
  </si>
  <si>
    <t>Exploring barns and gardens just a few minutes from the classroom was a popular activity back then.;Today, the heavy traffic makes for hours spent at every red light, while the current students of the International School have to be more wary of cars. The football pitch at the school has also changed from an open park to various synthetic sports fields. Some nice parks and old houses still exist around campus, however, the scarcity of these means that children have to share the fringe spaces with other users, such as junkies.</t>
  </si>
  <si>
    <t>https://www.youtube.com/watch?v=BswZcRkOUw8&amp;feature=youtu.be</t>
  </si>
  <si>
    <t>Fort Myers Beach, Florida, USA</t>
  </si>
  <si>
    <t>Xbcr53qbkyo</t>
  </si>
  <si>
    <t>https://landtalk.stanford.edu/conversations/guam/</t>
  </si>
  <si>
    <t>https://www.youtube.com/watch?v=Z3ABxmWD0F4</t>
  </si>
  <si>
    <t>Menlo Park, CA, USA</t>
  </si>
  <si>
    <t>3r-5c4D1Xgg</t>
  </si>
  <si>
    <t>Cecilia says Guam used to be less westernized. It also used to have more accessible beaches and hiking areas all around the island that were undeveloped.</t>
  </si>
  <si>
    <t>Cecilia says that Guam has changed insofar as tourism and the military base presence has developed much of the land and made it inaccessible to locals.</t>
  </si>
  <si>
    <t>Cecilia used to hike and swim at many of these beaches or coastal regions.</t>
  </si>
  <si>
    <t>Cecilia still hikes and enjoys the beaches, but she wishes she could still go to some of the areas her family and friends used to visit in the past.</t>
  </si>
  <si>
    <t>Tumon Bay in Guam before much of the land development.</t>
  </si>
  <si>
    <t>https://youtu.be/tIf2H-tyeM0</t>
  </si>
  <si>
    <t>Portland, Oregon, USA</t>
  </si>
  <si>
    <t>pWnytYeHoEE</t>
  </si>
  <si>
    <t>https://youtu.be/HciF-GLFohU</t>
  </si>
  <si>
    <t>Arlington Heights, Illinois, USA</t>
  </si>
  <si>
    <t>l0oj6Ohx3a8</t>
  </si>
  <si>
    <t>Cecilia talks about the increase in private investment in Guam, as well as the increased amount of military presence. The growing land development for tourism and military bases is starting to make certain beaches and hiking areas inaccessible to locals.</t>
  </si>
  <si>
    <t>Michael Blaney</t>
  </si>
  <si>
    <t>Cecilia Blaney</t>
  </si>
  <si>
    <t>Interviewer: Okay, so first question is how did this place look before...or that Guam looked before? Cecilia: Oh, the island of Guam had more beaches available, more public beaches available. But in the past years there are many private investors who have come in because of the demand for more hotels. So the tourism industry especially with Japan has grown. And so there's a lot of private businesses that have bought up a lot of the waterfront property. And so we have a lot of hotels and then in the far northern and southern end of the island the military bases have occupied some of the beautiful beaches there as well. So it's difficult to get through because it's gated, and you have to have some kind of a pass or given some authority to go through. But also the public just can't go through to enjoy it. Another thing that has changed is also the impact of contact of the Federated States of Micronesia. A lot of a lot of them have migrated to Guam and have had a big impact on the economy, social welfare and also health care. So lot of migration from the Federated States of Micronesia Interviewer: Okay. So you started answering actually my second question already which was how has this place changed. But is there anything else that you would add to that as to how it has changed from how it use to be like before? Cecilia: I guess there is an increase in tourism, a lot more westernization with the arrival of some of the businesses, like the food industry, Burger King and just the different restaurants and especially the restaurants. So the types of food that normally the locals have depended upon, their diets have changed. Interviewer: I see. Okay. And then what are some of the things that you used to do in Guam? Cecilia: Use to do, used to swim a lot at some of the beaches that are not accessible anymore. Used to hike at some of the places that are not accessible anymore. There are many places that have been overtaken by the military that we just can't access anymore. Interviewer: So what are some of the things that you do in Guam now? Cecilia: Well, we still try to find other places to hike to and we do go to the beaches that are open and available. So we still try to do that, but we miss going to the ones that we used to go to. Interviewer: Right.</t>
  </si>
  <si>
    <t>Cecilia used to hike and swim at many of these beaches or coastal regions.;Cecilia still hikes and enjoys the beaches, but she wishes she could still go to some of the areas her family and friends used to visit in the past.</t>
  </si>
  <si>
    <t>https://youtu.be/hbII4t11tVo</t>
  </si>
  <si>
    <t>CNNCFi55JVs</t>
  </si>
  <si>
    <t>https://youtu.be/9zui_PbQozY</t>
  </si>
  <si>
    <t>https://landtalk.stanford.edu/conversations/hilmar-california/</t>
  </si>
  <si>
    <t>https://www.youtube.com/watch?v=uDghZvV9R40</t>
  </si>
  <si>
    <t>Shanghai, China</t>
  </si>
  <si>
    <t>VHcXuRJiAQc</t>
  </si>
  <si>
    <t>https://youtu.be/G451aYU6r8w</t>
  </si>
  <si>
    <t>Hilmar did not have many homes or establishments other than a few shops, churches, and schools. There isn’t even a police station in the town, which Mary uses as an indicator for how small the community is.</t>
  </si>
  <si>
    <t>There are more houses being built as more people move to populate the town.</t>
  </si>
  <si>
    <t>There is not much to do in town according to Mary, other than going to baseball and football games and other school functions. Shopping and other errands/activities must be done outside of Hilmar.</t>
  </si>
  <si>
    <t>Mary will visit her grandkids here, but other than that does pretty much the same activities as she has always done.</t>
  </si>
  <si>
    <t>Downtown shops.</t>
  </si>
  <si>
    <t>Whitchurch, Cardiff, United Kingdom</t>
  </si>
  <si>
    <t>Ir4PFCOQA0k</t>
  </si>
  <si>
    <t>https://youtu.be/mwOiAvwSFQc</t>
  </si>
  <si>
    <t>Cologne, Germany</t>
  </si>
  <si>
    <t>EiG2SPps3No</t>
  </si>
  <si>
    <t>https://www.youtube.com/watch?v=wGG80h4fuDU</t>
  </si>
  <si>
    <t>Mary Esteves has resided in Hilmar, CA for a large part of her life. She describes it as a tight-knit community that is heavily involved with local youth and agricultural programs like 4-H and FFA. While it is expanding, not much else about the town has changed over time.</t>
  </si>
  <si>
    <t>Julia Leal</t>
  </si>
  <si>
    <t>Mary Esteves</t>
  </si>
  <si>
    <t>Interviewer: All right. So Grandma, so what location are you going to be talking about? Mary: Oh my gosh. I'm going to be talking about Hilmar. Hilmar has really grown. Interviewer: Okay, so how did this place look before? Mary: It didn't have very many houses and it was a smaller town. I don't even know how many people it has in this town. It's fairly, relatively pretty small town. But our schools are overflowing now because people are trying to come into our town. We don't even have a police station. We have only a post office, one store, and Walgreens, and maybe two or three beauty shops. It's very small. It doesn't have very many stores. It's kind of like a little country town. And a block behind me, there's even a dairy right here, just right out of the city limits, a dairy. Interviewer: So how has it changed over the years? Mary: Well, there's some more houses being built. They're putting in [inaudible 00:01:28] in their houses and they're building more houses by Hilmar Cheese, which is a co-op creamery. They make cheese and they are co-op owners. And what else? And that's about it. Interviewer: Okay, so then what are some of the things that you used to do there? Mary: There's not much you can do here. The only things I've done is go to kids' baseball games, football games, school functions. This is a very tight community involving kids from the schools. And the parents do a lot of things for the kids in this. It's a big ag area and four H. Interviewer: So then those are basically some of the same things you do here now. It's not changed as much over time? Mary: It's not what? Interviewer: Hasn't changed as much over time then. It sounds like you've been doing pretty much some of the same things? Mary: The same, yeah, I usually go see my grandkids. They started with T ball. I've gone to all their games and I go to all their games and functions. Portuguese culture's really big here in Hilmar. There are a lot of Portuguese people and they have, what's that called? They have a [inaudible 00:03:12] box of things going on for the kids at school, plays and different things. But there's not like shopping here, stores. If you want to go somewhere you have to go out of town to go shopping. [inaudible 00:03:28] find something different. One used car place, that's about it, about four churches, two big ones. That's about it. Interviewer: Great that's all the questions.</t>
  </si>
  <si>
    <t>There is not much to do in town according to Mary, other than going to baseball and football games and other school functions. Shopping and other errands/activities must be done outside of Hilmar.;Mary will visit her grandkids here, but other than that does pretty much the same activities as she has always done.</t>
  </si>
  <si>
    <t>https://youtu.be/uv_gqJm2sY0</t>
  </si>
  <si>
    <t>Cooksville, Town of Porter, Wisconsin, USA</t>
  </si>
  <si>
    <t>https://landtalk.stanford.edu/conversations/jennings-pond-natick-ma/</t>
  </si>
  <si>
    <t>85KLpVNZI4Q</t>
  </si>
  <si>
    <t>https://youtu.be/CTHO9CUwvGE</t>
  </si>
  <si>
    <t>https://www.youtube.com/watch?v=ttigNQNAw08</t>
  </si>
  <si>
    <t>http://www.natickma.gov/</t>
  </si>
  <si>
    <t>Hollis, New Hampshire, USA</t>
  </si>
  <si>
    <t>ONE_KBFBBFM</t>
  </si>
  <si>
    <t>https://youtu.be/ut2JvYEKd8s</t>
  </si>
  <si>
    <t>The observer describes the end of the pond near where we live as being like “a stream running through a marsh” that was cluttered with dirt and water plants when he and my mother first moved to the house. He also mentioned a uniformly distributed ivy plant population on the shore separating our back yard from the pond itself. He then explained that, 18 years ago, the pond was dredged, which caused many birds to settle in the area.</t>
  </si>
  <si>
    <t>Over the time since the dredging event, my father claims that he has gradually seen fewer eastern painted turtles and Canada geese (even though there are still some swans and other birds living by the pond). He also says that the ivy that once uniformly lined the hillside seems to have been replaced by a variety of other plants, unfortunately including poison ivy. Finally, he explains that the weather in the last few years appears to be more extreme than it had been when he first moved to Natick. He describes recent extreme weather events in the area, including 9.5 feet of snow in one winter and a violent snowstorm last month.</t>
  </si>
  <si>
    <t>Flushing, Queens, New York City, USA</t>
  </si>
  <si>
    <t>jNSFULhtrnU</t>
  </si>
  <si>
    <t>He said that he did not pay attention to the pond before the dredging event because it was not very appealing to look at. However, soon after the event, he became interested in the pond and the backyard, and he ultimately constructed a set of stairs to get to the pond in order to be able to paddle a kayak through it.</t>
  </si>
  <si>
    <t>He no longer spends a lot of time on or near the pond. He primarily just looks at it from inside the house nowadays. He does not give an explanation as to why he no longer goes kayaking, but he expresses interest in doing so again in the future.</t>
  </si>
  <si>
    <t>Our family’s front yard as it appeared seventeen years ago. We were unable to find a picture of the pond from this time.</t>
  </si>
  <si>
    <t>https://m.youtube.com/watch?v=mIAKRwEm0WI</t>
  </si>
  <si>
    <t>https://youtu.be/ge7abD8L_o8</t>
  </si>
  <si>
    <t>East Los Angeles, CA, USA</t>
  </si>
  <si>
    <t>42BtsJhmmC8</t>
  </si>
  <si>
    <t>My father, Edward Neilan, describes the changes that have occurred at Jennings Pond as a result of a dredging event in 1999 and other environmental changes over time. You can see the pond from our backyard, so he also comments on a few changes to the plants he has seen on land and the ways that weather has affected our property.</t>
  </si>
  <si>
    <t>Lexi Neilan</t>
  </si>
  <si>
    <t>Edward Neilan</t>
  </si>
  <si>
    <t>Edward: Hello. My name is Edward Delane. I have lived in Natick Massachusetts since 1997. Interviewer: So I'm gonna ask my dad a couple of questions about our house, which is located on Jennings Pond right on the shore. So can you describe how the pond used to look when you first moved there about 20 years ago? Edward: Well, when we first moved in, our narrow end of the pond was clogged with silt and water plants. And it looked more like a stream running through a marsh whereas the other end of the pond was open water. And then 18 years ago, the town, in an effort to restore the pond to its previous state, dredged our shallow end of the pond and opened it up again. So we had open water reflecting the sky. And it attracted flocks of waterbirds. Interviewer: And how has the pond changed since the dredging event? Edward: Well, that was the most dramatic change I've seen in the pond. But in the 18 years since then, there's been some more subtle changes. We've seen some changes in the animals. I remember a time when there were more eastern painted water turtles than there are now. I haven't seen one in a long time actually, but used to see them often. And while we still have a resident pair of swans, the larger flocks of waterbirds like Canada geese seem to have chosen to move on to other ponds. We don't have them on ours anymore. We used to have a fairly uniform bank of a low-lying ivy of sorts on the hillside headed down to the pond. And for reasons I don't understand, that's really kind of faded away into a small patch. And most of the hillside now is prone to sprout up other kinds of things including poison ivy in the warmer weather. I think it's true that our weather has been a little more extreme in recent years. Two years ago, I already had nine and a half feet of snow, which was the most snow on record for any year in this area. And in just the last few weeks, we had two snow storms in late March and early April, with winter seeming to go into spring more than it usually does. One of those last two storms actually was fierce enough to border on being a blizzard and tore some siding off the house. Interviewer: Okay. And then the last questions I have are just, what are some things that you used to do in the yard or at the pond? And can you compare those things to things that you do now? Edward: Well, that's a tricky question. Let me think. So I didn't pay much attention to the back yard until they dredged the pond. There wasn't that much attraction for me although, of course, the marsh-like environment was probably rich with the little animals and so forth. But after they dredged it, I started working in the back yard. I spent more than a year building stairs to reach down to the pond. And then for a while, I used the stairs to put a kayak into the pond and paddle around on the pond. I paused doing that, but I hope to get back to doing that.</t>
  </si>
  <si>
    <t>He said that he did not pay attention to the pond before the dredging event because it was not very appealing to look at. However, soon after the event, he became interested in the pond and the backyard, and he ultimately constructed a set of stairs to get to the pond in order to be able to paddle a kayak through it.;He no longer spends a lot of time on or near the pond. He primarily just looks at it from inside the house nowadays. He does not give an explanation as to why he no longer goes kayaking, but he expresses interest in doing so again in the future.</t>
  </si>
  <si>
    <t>https://youtu.be/B0wbCfjrh_s</t>
  </si>
  <si>
    <t>https://landtalk.stanford.edu/conversations/lake-minnetonka-minnesota/</t>
  </si>
  <si>
    <t>https://www.youtube.com/watch?v=ypblokp-8fE&amp;t=1s</t>
  </si>
  <si>
    <t>PoJ_0OueQds</t>
  </si>
  <si>
    <t>https://youtu.be/do97KuCYOx8</t>
  </si>
  <si>
    <t>Lezlie says that there was a lot less development. She used to be able to look across the lake and only see trees (someone owned 20 acres of property). But that property was eventually sold, and 40-ish houses were built on the land. So all in all, there was just more open land.</t>
  </si>
  <si>
    <t>Lezlie describes the building encroachment that has been taking place. People are just building larger houses, and there is just generally more development around the lake. Lezlie talks about one negative effect of this – there's now a lot more runoff into the lake because of all this new development. This is one bad consequence to the development among many. Still, people are finding ways to get around the housing regulations that would normally prevent this expansion.</t>
  </si>
  <si>
    <t>In the summer, Lezlie used to swim and boat on the lake. In the winter, she would cross country ski.</t>
  </si>
  <si>
    <t>Now, Lezlie uses paddle boards, kayaks, jet-skis, and other personal water crafts (these have become much more popular). Now in winters, she is snowmobiling a lot (on the lake when there is big snowfall).</t>
  </si>
  <si>
    <t>Gray's Bay Marina in the 90's.</t>
  </si>
  <si>
    <t>The Rice family house, Omaha, Nebraska, USA</t>
  </si>
  <si>
    <t>https://www.youtube.com/watch?v=bAxd1ouk1rc&amp;feature=youtu.be</t>
  </si>
  <si>
    <t>https://www.youtube.com/watch?v=GBUgQIme4NM</t>
  </si>
  <si>
    <t>-jai44EFai8</t>
  </si>
  <si>
    <t>Lezlie Bork talks about Lake Minnetonka in Minnesota and how it has changed over the course of the 24 years she has lived in her house. There have always been many activities on the lake, and many of these activities have remained unchanged. However, Lezlie notes that housing development has absolutely increased – people have been buying property and building much bigger houses. Needless to say, the lake is becoming a busier, more crowded place.</t>
  </si>
  <si>
    <t>Danny Goldman</t>
  </si>
  <si>
    <t>Lezlie Bork</t>
  </si>
  <si>
    <t>Interviewer: Thank you for taking the time to do this interview. Do you wanna just start off with your name and where you've lived? Lezlie: Sure, my name is Lezlie Bork, and I live in Minnesota on a lake called Lake Minnetonka. It's 16722 Grays Bay Boulevard in Wayzata, Minnesota. And I've been here 20 almost 24 years. I moved here before the kids were born and now they're gone so I've been here a long time. And the lake it's over 14,500 acres, it's a massive lake with multiple bays. Over time they've been dredging different lakes so that they could channel into Minnetonka. Minnetonka is a lifestyle lake in the sense that you can get on and boat and boat over to a restaurant or boat over to a park. You know, tie up and get off, disembark and go in and enjoy a different little town or a restaurant and then get back on your boat and... It's a lot of fun, not only in the summer but also in the winters. They've got ice fishing and where people actually drive their cars on to the lake, drill you know, a hole in the ice and sit there and fish all day. People put permanent ice houses on the ice not permanent but permanent for the season and enjoy a whole like a home inside on the lake. They have holes in the bottom of the ice house and they drill down and fish right there but they've got heating and TVs and bars and kitchens and they sleep there too, so. Interviewer: Wow, that's pretty cool. Lezlie: It's kind of exciting. Interviewer: So you said 24 years. Lezlie: Right. Interviewer: That you've been in this specific house for. Lezlie: Yes. Interviewer: How did it look before like I guess 24 years ago? Lezlie: Are you talking about the lake, Danny, or the... Interviewer: The lake, yeah, I mean, just I guess just the location. So I guess maybe for you that would... I guess it's kind of how you define it so it could be the lake and the house and the land around it, whatever, yeah. Lezlie: Yes. So because it is a very exciting lake to be on in Minnesota and one of the great fishing, swimming lifestyle lakes. People love living on this lake and they are always tearing down one house to rebuild and build a bigger better house. And then and people you know, tear it down to update it and rebuild it. And so the biggest, probably the biggest change is probably in the amount of housing that has come on to the lake. We used to look across the lake and have a bank of just trees. There was a one person that owned 20 acres across from us and about 10 years ago that sold, that whole parcel the person that owned it passed away. The parcel sold, they subdivided it and probably added probably 40 houses just on the interior and then on the lakeside there's five more, there's probably six more houses on the lakeside. So although it's still very beautiful and lovely, it's not what it was. There's just a lot of building encroachment coming onto the properties. A big thing that happened about three years ago is the lake really flooded beyond the dam the area and really flooded out people's homes. And they were saying that it was 100-year flood is what they called it but yet they weren't sure that that was actually going to be the case. Because so many homes and developments had come into the area on the whole lake. Mind you, it extends 20 miles to the west and we are on the far east side. And they had said so many developments had come that there's tons of runoff now, there's much more hardcover than there ever has been. And so we haven't seen it in the last three years, it was only in '14 for about eight weeks, it was spilling over a weir that had been built and they had the dam fully open and it was flooding down the river. So we haven't seen that since 2014, but it would not surprise me if that happened. So that's the biggest thing that has happened is just the development has been extensive, buildings. Interviewer: So, 24 years ago was there like a lot of development or was it pretty... Lezlie: So each little...so every...Minnetonka is huge and as I described before it's got a lot of little bays that have been channeled into the main lake. And that all happened in the '70s, early 70's, late 60's a lot of that. So that was before I was here we came here in '92, yeah, because that would be 25 years...24, 93 yeah, right, before Sky was born. And so there wasn't as much development as there is now. But mostly I would have to say that people tear down and rebuild and they're building bigger, they're not building smaller, they're building bigger footprint. They have some setbacks with the housing codes but they are definitely pushing those very...you know, pushing all those setbacks. So they can be 50-feet from the lake shore and 30-feet on each side but they can apply to the city and get variances so that they, you know, for "the hardship," so to speak and they can go beyond the setback. So that is I would have to say that the biggest change for me, has been, I would say homes are twice as big as they were when we first... Interviewer: Interesting. Lezlie:...got here, they're twice at least two and a half to three times the size. So your roof, your driveway, all that hardcover is what's really happening so. Interviewer: Yeah, wow, okay, cool. So another question, what are some of the things that you used to do on the lake or I guess 24 years ago? Lezlie: So yeah, so in the summer, swimming and boating and yeah, you know, mostly swimming and boating which is a little bit different now. Interviewer: Is it, okay. Lezlie: Go ahead. Interviewer: Yeah, I was gonna ask well, what are some things you do now like has it changed at all or there are? Lezlie: Yeah, so a lot of new things have come in you know, paddle boats are a big deal, kayaking. So a lot of the last motorized sports although I have to say we jet ski as well. So we did that. We didn't...we probably have only had our jet skis for 12 years so about half of the time. So the development in personal watercraft has been kind of a big deal. We did do snowmobiling much more so than we used to because we aren't getting the snowfall like we used to and snowmobiling on the ice is really dangerous so it has to be kind of a big snowfall. What else? We used to do more cross-country skiing, we're not doing that so much anymore but just walking on the ice is fun. Yeah, that's it.</t>
  </si>
  <si>
    <t>In the summer, Lezlie used to swim and boat on the lake. In the winter, she would cross country ski.;Now, Lezlie uses paddle boards, kayaks, jet-skis, and other personal water crafts (these have become much more popular). Now in winters, she is snowmobiling a lot (on the lake when there is big snowfall).</t>
  </si>
  <si>
    <t>https://landtalk.stanford.edu/conversations/los-angeles-california/</t>
  </si>
  <si>
    <t>GXATk&amp;t=20s</t>
  </si>
  <si>
    <t>https://www.youtube.com/watch?v=gcCA7vmFBIs</t>
  </si>
  <si>
    <t>There used to be a lot of pollution. There would be days where there was low visibility.</t>
  </si>
  <si>
    <t>There is still a lot of pollution, but in some ways it has gotten better. Weather has changed considerably. In California, there are now droughts that last years at a time.</t>
  </si>
  <si>
    <t>The observer used to run a lot in high school. He says that sometimes it would be hard to run.</t>
  </si>
  <si>
    <t>The observer still tries to get outdoors and run. There are still a lot more people there. In some ways pollution has gone down, but he says there is just an increasing number of people constantly.</t>
  </si>
  <si>
    <t>A beach in California where my grandfather used to go.</t>
  </si>
  <si>
    <t>https://www.youtube.com/watch?v=QPqu07WheN8&amp;feature=youtu.be</t>
  </si>
  <si>
    <t>Union, Nebraska, USA</t>
  </si>
  <si>
    <t>hPT6B7d2gJI</t>
  </si>
  <si>
    <t>I interviewed my grandfather about his experiences in Shanghai, California, and Utah. He spent most of his life in Southern California going to medical school. He describes how the place changed and his experiences there.</t>
  </si>
  <si>
    <t>Aida Berg</t>
  </si>
  <si>
    <t>George Huang</t>
  </si>
  <si>
    <t>https://www.youtube.com/watch?v=KigA7DXWYyY</t>
  </si>
  <si>
    <t>George: Yeah, yeah. I was born in Shanghai and then we went to Hong Kong when I was 6 years old, so I was in Hong Kong for 5 years, till I was 11. And then we came from Hong Kong to California when I was 11, so that was back in 1957. It was a long time ago. Yeah, and so I was pretty much from then on in California, until I went to medical school.;Well, the change would be probably more noticeable to me by... Well, I guess I could do either one, really. I was raised in Shanghai for five years when I was little. I don't recall a whole lot of it, but there were changes there that I certainly noticed when we did go back to Shanghai in early 90s, 1990s, and so there were a lot of changes from that, you know, definitely, where the, you know, where China was much more polluted because they have, you know, more cars, more people. Shanghai, when I was raised there, you know, there weren't that many tall buildings there, but when we did go back in 1990s, the skyscrapers were everywhere and all the skyscrapers aren't offices, they were all places where people lived. So a lot of people lived in skyscrapers, and that's the way they can get more people in a small area, you know, and... Because there's a lot of people that moved out of the farming country to the city like Shanghai, where they could make more money.;And so, the consequence of that, you also saw a lot of pollution. I mean, the pollution was so bad there in the early 1990s that people had to actually call, you know, call out days in which you were supposed to not go outside and drive your car and that kind of thing. A lot of people I noticed there were wearing surgical masks, you know, like you do when you go into surgery, just to try to avoid all the pollution that goes on there. But it was probably the worst I've ever seen in any other country. I mean, California has been well known to be somewhat polluted, but not compared to Shanghai. Shanghai was just really, really, really bad. And I think they're still pretty bad, although they're trying to do a lot of things to change things there by using less coal and doing better job of filtering the air and that kind of thing, but it's still bad just because of the number of people that live there. I mean China has, like, ten times the population of the United States. You can imagine all the people there. They're all concentrated in one small area. The freeways are constantly, you know, backed up and you can imagine all the fumes and the things like that that goes on to the cars out to the space and creating the pollution problem so...;But anyway, that's what I noticed was that, because of the increased people, increased technology and cars and the modern conveniences, the pollution got worse in Shanghai, for sure. And then when I was in California, I kind of noticed the opposite in that when I first moved there in 1957, when we came to California, there were pretty bad pollution days. California, you know, had busy freeways. I was in the L.A. area, near the L.A. area, and all the freeways are busy all the time. They had no mass transit, you know, where you have good bus systems and good subway or rail systems that get people around, so everybody's on the own driving cars. And so things got really, really bad and there are days that... We kind of lived close to a mountain, kind of a mountain range. There were days that I couldn't see the mountain range, and then you literally couldn't see it from the smoke even [inaudible 00:04:45].;But that was Southern California and then we moved to Northern California, San Francisco area for, you know, some 30 odd years, and we still go back to California to visit because of, you know, the beach and things like that are much better in Southern California. And I noticed that those mountains, I could see them, you know, where I used to live in Southern California. I could see them on a regular basis every time I went down there. So I think they made a lot of efforts to improve efficiency of the cars and, you know, to try to filter out the air through less car emissions and that kinda thing. Now also, probably, they changed the way that they use coal energy. I think they stopped doing a lot of that, too, which contributed to the pollution, so. So in California I noticed was the opposite. They were polluted when I first moved there in 1957 but then through the years they got, you know, much better as far as containing the pollutions.;Interviewer: Do you think it's definitely still a problem?;George: Oh, I definitely think it's still a problem, yeah, because, you know, as long as people have to drive, even though you reduce the amount of emissions in cars, and it's still going to continue to some degree, but it's certainly better than it used to be. And the United States, in general, have been much more conscious about, you know, other factors that create pollution, you know, from factories even to the spray can stuff. They outlawed the...I can't remember. It's the fluoride, I think it's the fluoro, carbon flo, something that gives the spray cans pressure. They've discovered that was a problem to environmental warming and all that and they outlawed that, so it changes [inaudible 00:06:51] been damaged to the environment, so they've done a lot to kinda change that.;But as long as there's a lot of people living in a place, it's gonna be still a big problem. I think Southern California is still a big, big problem because their mass transit system is not quite as good as elsewhere because they just haven't been, you know, able to establish light rail systems and, you know, as far as bus systems and things that people now have in a lot of the cities that have started from scratch. They would build them, but then, New York really avoided a lot of the problems by having the underground subway, because that moved a lot of people and got a lot of people off the roads and, so that's been very helpful. But, all of these places, you know, they'll continue to have problems until we figure out a way to not be able to pollute the air with their cars and things like that, you know. Hopefully, that'll be soon.;Interviewer: What did you do in California compared, like, when you were younger, compared to what you do when you, like, visit there now?;George: Well, in California, you know, I used to run a lot. I was on the cross country and track teams and what not, during those early days when I first moved there. The pollution was bad enough that some days I really struggled running cross country, you know, whether it was training or races, I would actually have trouble breathing without coughing. I mean, it was like I had to take shorter breaths but I mean that's kinda changed now. I think the air is much easier to breathe now. I can't really remember any instances, you know, in recent times where running becomes a big problem.;Now, the problem with Salt Lake, I actually was living in the Utah Valley area where pollution is a really big problem, even though they solved a lot of it by eliminating some of the factories and steel mills and that kind of thing that were polluting the air with their chimneys and things like that. They still have a big problem just because the way the land is arranged, you know, where you have a big mountain range that kinda prevents air from moving around as much and so we kinda have a kind of a pollution problem. And so we have days here still in Utah Valley where, you know, they say clean air warning days, where you're supposed to, you know, not barbecue and not use your wood stove and drive less, and that kind of thing. And they warn people who have health problems especially breathing problems to, you know, avoid going outside and that kind of thing.;So it's still exists in Utah, and I don't know what it was like a long time ago, but I know that Utah, even though it does have its pollution days, is a lot clearer than it used to be. I mean it used to just, for the same thing, down in Provo, used to bring the kids up to school and visit them and that kind of thing in the Provo area and the pollution would be so bad all the time that you could not see the mountain behind the school and all that. But now, you can see it most of the time except for those days where it gets what they call inversion, where the polluted air gets held into the atmosphere down low from high pressure. And it stays there for days, you know, and then it'll clear up again when it rain and wind coming through. But still, it's clearer than it used to be, you know, probably 30 years ago, tt was much worse.;Interviewer: Do you think there are any, like, weather changes from when you lived in California when you were younger to California now? Do you think the weather is different at all?;George: Yeah, I do and I think that's probably part of the thing that's created a lot of drought days in California. I mean, the weather change at UC, I don't remember such big swings of weather changes. I remember the first time I knew that it was a problem was when I went from L.A. when I was going to school and then, when I was going to medical school in St Louis, the weather seems to be pretty consistent, you know, year after year and what to expect. But when I first moved to California, Northern California near the Bay area, we had, I think, five years in a row of no rain. I mean, literally, like in December, I would go out and it would be, like, 75 degrees in December and that would be all the whole winter long and then we wouldn't get much rain, and so we were having a lot of drought problems at that time. And then the rain would start and then things would get better and then we would have drought again for, you know, years, anywhere from three to five years and which then puts a lot of pressure on people trying to, you know, water their lawns and especially the farmers who were trying to grow fruit and vegetables out in the San Joaquin Valley.;But we're still experiencing that, maybe somewhat even more than we used to be. I mean, Utah, here, we've had the drought problem for about six or seven years and a lot of the reservoirs are drying up and they were trying to institute some of the water controls though the population. But, last year we had a really good year where it almost filled all the reservoirs back up again and they're expecting another good year this year. But the fact that dry years now can be strung together, you know, year after year, is kind of a problem really because you can't really plan very well, whether you're a farmer or whether you live in the area. It's hard to know, you know, what's going to happen the next year.;Anyway, so if you think of anything else, don't hesitate to give me a call, okay?;Interviewer: Okay. Thank you so much.;George: Okay, good luck on your stuff, okay, and we love you.;Interviewer: Love you, too. Bye.;George: Okay. Bye, Aida.;Interviewer: Bye.</t>
  </si>
  <si>
    <t>The observer used to run a lot in high school. He says that sometimes it would be hard to run.;The observer still tries to get outdoors and run. There are still a lot more people there. In some ways pollution has gone down, but he says there is just an increasing number of people constantly.</t>
  </si>
  <si>
    <t>5851 Sunrise Rd, Lincoln, Nebraska, USA</t>
  </si>
  <si>
    <t>9Fj6tiGitFU</t>
  </si>
  <si>
    <t>https://youtu.be/3cWke8zW8lQ</t>
  </si>
  <si>
    <t>https://www.youtube.com/watch?v=K27QgoT5Ynk&amp;feature=youtu.be</t>
  </si>
  <si>
    <t>https://landtalk.stanford.edu/conversations/lower-parel/</t>
  </si>
  <si>
    <t>Capehart Road, Papillion, Nebraska, USA</t>
  </si>
  <si>
    <t>1xE3vKWhnz8</t>
  </si>
  <si>
    <t>https://www.youtube.com/watch?v=hnLD8aJM3pM&amp;feature=youtu.be</t>
  </si>
  <si>
    <t>Denver, Colorado, USA</t>
  </si>
  <si>
    <t>The observer mentioned that the place was dilapidated and old, and it was unsafe at times. There wasn't much to do around the area.</t>
  </si>
  <si>
    <t>UWk32S3C3mw</t>
  </si>
  <si>
    <t>The observer talked about how everything has changed, and this has now become one of the most bustling areas of South Bombay. The place has everything, right from offices and homes, to restaurants, movie theaters and shopping malls.</t>
  </si>
  <si>
    <t>The observer mentioned that there really wasn't much to do there, other than live in the apartment complex.</t>
  </si>
  <si>
    <t>The observer now has her office and home all within a couple kilometers of one another, and she really finds no excuse to move outside the area, as it has everything she needs! She wishes there were more green spaces, because the area is overpopulated with restaurants, homes and people, and there is no public green zone!</t>
  </si>
  <si>
    <t>Lower Parel – the forgotten mills.</t>
  </si>
  <si>
    <t>Henzlik hall, University of Nebraska- Lincoln, Lincoln, Nebraska, USA</t>
  </si>
  <si>
    <t>LFDx1a8KsdM</t>
  </si>
  <si>
    <t>https://m.youtube.com/watch?v=7sUDT400rOs</t>
  </si>
  <si>
    <t>The observer talked about how the mills of Lower Parel in Mumbai, India were forgotten about until one man bought the land and started redeveloping it, starting with residential complexes, followed by commercial buildings, and then malls/restaurants.</t>
  </si>
  <si>
    <t>Avisha Mehra</t>
  </si>
  <si>
    <t>S. Mehra</t>
  </si>
  <si>
    <t>Interviewer: Hi Mama, so I'm going to be interviewing you for my bio 30 class. Can you tell me the name of the location that you're talking about?;Avisha: It's Ruparel in Mumbai, central Mumbai.;Interviewer: How did this place look before?;Avisha: You know, we moved here in 98 and it looked very different at that time. The textile mills of Mumbai had been shut for about 20 years before that because of labor union problems. So for 20 years, nothing was happening here. In fact, the mill workers who were very poor were living in shanties all over the place. There is a huge slum and they were small you know, low-cost housing and the area looked completely run-down and something that hasn't been used for about 20 years. So it was, in fact, not nice at all, but this building was very beautiful and had a very large area for the kids and a pool. So that was the reason we moved there but yes, the area looked completely run-down. In fact, it looked like a ghost town. It was the only tall building at that time in this area.;Interviewer: And how has it changed in the last 19, 20 years?;Avisha: You know, you can't even recognize it today. It is the most happening part of Mumbai, it's called central Mumbai and the slums have been removed. The low-cost housing because of the slum rehabilitation redevelopment program has all lead to tall towers as well as the builders had to construct 20 story buildings, low-cost housing for the mill workers. So they were also moved from a very run-down area to actually small houses, which are in tall towers with elevators. The kind of housing which has been developed in this part in the last 20 years is phenomenal. Some of the richest residences are here. Also, it is the most popular area for commercial property, so all the multinational companies in the last 20 years have moved to this area. Also the best mall with the top brands, international top brands has come up in one of the mill areas and I would say you can't even recognize this space. Flyovers have come up, a lot of you know, development footpaths have been constructed, the entire area looks like something else now. In fact, it's the fastest growing developing area and one of the most expensive real estate now in Mumbai. So I think you can't even recognize it if you look at what it was 20 years ago.;Interviewer: What are some things that you used to do here 19, 20 years ago?;Avisha: You know, there wasn't much to do. In fact, you couldn't do anything in this area. You couldn't step out of your building because there was no footpath. The entire place looked like a very old 1950 cell housing with the, you know, unemployed mill workers all around the area, even to the point of looking almost unsafe. In fact, the school were outside the area, there were no office properties inside this area. You had to step out to work, to study, to eat. There was no movie hall, there was not even a single restaurant in the entire area or a shop. Today, I would say two or three-kilometer radius would have about 500 restaurants and huge office building. So yes, there wasn't anything to do at that time.;Interviewer: And then what are some things that you do even now you out, you kind of already answered it but maybe you could just build on that a little bit more?;Avisha: Yeah, I think you don't have to step out of this area now. There are schools here, there are offices here, my husband's office, my office is in this area so we don't really step out for work outside this area. As I said, it has 500 restaurants of every kind of food from across the world, which is being served here. It has a multiplex cinema, it has a seven-star hotel on premises. So I can tell you one thing, you really don't need to step out of this area. You can do everything pretty much want to do, there's a bowling alley. There is an indoor auditorium, there is you know, play area, video games area. Every kind of entertainment that you ever want is in this area. So honestly speaking, I don't think you really need to step outside this, so it's really developed very well and the real estate has gone up like 10X in the last 20 years. So it is one of the fastest, most expensive area today.;Interviewer: Thank you and then is there anything else you want to add about Ruparel in general or is that it?</t>
  </si>
  <si>
    <t>1548 Poplar, Memphis, Tennessee, USA</t>
  </si>
  <si>
    <t>pfSHN4VnTfw</t>
  </si>
  <si>
    <t>The observer mentioned that there really wasn't much to do there, other than live in the apartment complex.;The observer now has her office and home all within a couple kilometers of one another, and she really finds no excuse to move outside the area, as it has everything she needs! She wishes there were more green spaces, because the area is overpopulated with restaurants, homes and people, and there is no public green zone!</t>
  </si>
  <si>
    <t>https://www.youtube.com/watch?v=DRKFRaqCJVI</t>
  </si>
  <si>
    <t>Perry Road, Memphis, Tennessee, USA</t>
  </si>
  <si>
    <t>x9JGeo0juc8</t>
  </si>
  <si>
    <t>https://landtalk.stanford.edu/conversations/manchester-new-hampshire/</t>
  </si>
  <si>
    <t>Memphis, Tennessee, USA</t>
  </si>
  <si>
    <t>s74kDakijy4</t>
  </si>
  <si>
    <t>https://www.youtube.com/watch?v=3bPtGA19n18&amp;feature=youtu.be</t>
  </si>
  <si>
    <t>Beale street, Memphis, Tennessee, USA</t>
  </si>
  <si>
    <t>zKJuuLBloH4</t>
  </si>
  <si>
    <t>Pretty rural, like some parts of New Jersey. Weather was more extreme. It was a lot colder.</t>
  </si>
  <si>
    <t>https://youtu.be/WNcjP0iuvHc</t>
  </si>
  <si>
    <t>It is in some ways the same, but it is more built up. It is more developed. Weather is more mild than when he grew up. There are sometimes pretty big storms.</t>
  </si>
  <si>
    <t>He used to go outside a lot with his brother. They lived near some woods, so there was a lot of playing in there. They would run around and play hide and seek. He would also go on hikes.</t>
  </si>
  <si>
    <t>Now, he visits his mother who lives in a condo now. He hikes there occasionally, but visits more so for shopping and eating.</t>
  </si>
  <si>
    <t>Mark playing outside when he was younger.</t>
  </si>
  <si>
    <t>The Orpheum Theatre, Memphis, Tennessee, USA</t>
  </si>
  <si>
    <t>jzrKZa3FyFc</t>
  </si>
  <si>
    <t>https://youtu.be/MhNO2fd_NcY</t>
  </si>
  <si>
    <t>Roost, 6300 Zug, Switzerland</t>
  </si>
  <si>
    <t>XErhhmYevmQ</t>
  </si>
  <si>
    <t>Sledging Meadow at Witikon’s Oberdorf, Zürich, Switzerland</t>
  </si>
  <si>
    <t>I interviewed my father, Mark Berg. He grew up in Manchester, New Hampshire. He talks about what it was like growing up there and how it is now. He also talks a little about the weather there.</t>
  </si>
  <si>
    <t>CwA8pvhCvQI</t>
  </si>
  <si>
    <t>Mark Berg</t>
  </si>
  <si>
    <t>alb045@bucknell.edu</t>
  </si>
  <si>
    <t>https://youtu.be/n-lBzYQVxfY</t>
  </si>
  <si>
    <t>Interviewer: Hi, Dad. What is your name?;Mark: Mark.;Interviewer: And where did you grow up?;Mark: I grew up in Manchester, New Hampshire.;Interviewer: Okay. How did the place look when you were growing up?;Mark: How'd it look? Kind of like New Jersey, but a little more extreme, so lots of trees. It was pretty rural. So we lived kind of out in the country, lots of space between houses and stuff.;Interviewer: What does the place look like now?;Mark: It's pretty much the same, but around the area, things have been more built up, so more like developments and stuff.;Interviewer: What did you use to do there when you were growing up?;Mark: I used to go outside a lot. I would go into the woods and play games. I had a little brother, so we'd hide. We'd, like, pile up sticks and build fires sometimes. We would chop little trees down. We'd run around, stuff like that. Play in the pond. We had a pond.;Interviewer: What do you do there now?;Mark: My mom has moved now to a condo. So now we go and visit and just kind of visit her in her house. She's down the street about four miles away from where I grew up. Then we just kind of go shopping. We hang out and eat, and just visit. Sometimes we'd go hiking. I go hiking still. There's lots of hikes around there. That's always really nice.;Interviewer: Do you think anything has changed significantly, like, weather-wise or anything?;Mark: I don't know. I don't live there anymore so it's kinda hard to tell. I would say, for the most part, things are a little more mild because when I was a kid, I remember things being exceptionally cold. When I grew up and I'd go to the bus stop, my hair would freeze to my head sometimes if it was wet. I would breathe in and, like, the boogers in my nose would freeze. At least it felt like that. It was very cold and now it seems a little more temperate. Although, they have really big storms sometimes that are huge. Couple years ago, they got more snow than they've had in a long time.;Interviewer: Okay. Is there anything you would like to add?;Mark: Nope. That's good.;Interviewer: Okay. Thank you very much, Dad.;Mark: You're welcome.</t>
  </si>
  <si>
    <t>He used to go outside a lot with his brother. They lived near some woods, so there was a lot of playing in there. They would run around and play hide and seek. He would also go on hikes.;Now, he visits his mother who lives in a condo now. He hikes there occasionally, but visits more so for shopping and eating.</t>
  </si>
  <si>
    <t>White Station, Memphis, Tennessee, USA</t>
  </si>
  <si>
    <t>p9Zw&amp;t=197s</t>
  </si>
  <si>
    <t>https://youtu.be/Xbcr53qbkyo</t>
  </si>
  <si>
    <t>https://landtalk.stanford.edu/conversations/midland-beach-staten-island-ny/</t>
  </si>
  <si>
    <t>Chesterfield County, Chester, Virginia, USA</t>
  </si>
  <si>
    <t>9beC3ElE6OU</t>
  </si>
  <si>
    <t>https://www.youtube.com/watch?v=3r-5c4D1Xgg&amp;feature=youtu.be</t>
  </si>
  <si>
    <t>Rayford St, Grenada, Mississippi, USA</t>
  </si>
  <si>
    <t>E8eAx-4rXQo</t>
  </si>
  <si>
    <t>Midland Beach was a calm, smaller neighborhood, and there was a lot of parking space, as well as a lot of space to play with the children in the park. It was incredibly easy to find a parking space. The houses were smaller, and most of them only had one floor. The demographics of the neighborhood were very different. Back then, most of the neighbors were Hispanic.;At the beach, there was no barrier between the sand and the boardwalk. People could walk along the boardwalk and view the ocean throughout the whole walk, which Maria considered to be a beautiful landscape.</t>
  </si>
  <si>
    <t>https://www.youtube.com/watch?v=pWnytYeHoEE&amp;feature=youtu.be</t>
  </si>
  <si>
    <t>Before Hurricane Sandy, there was a large, over 50 foot tree in their backyard. The hurricane dried it out, so they were scared that it could fall and damage the house. They had to cut it down as a result. Other than that, many of the plants and vegetation have stayed the same over time. The hurricane did change the landscape of Midland Beach, where city officials placed a sand barrier. The ocean is no longer visible along the boardwalk, except once you get to the very end.;The demographics of the neighborhood have changed a lot. It shifted from a mainly-Hispanic neighborhood to new neighbors from Russia, China, Poland, and Islamic countries. Overpopulation is an evident issue because it is very hard for people to find parking spaces. Schools have had to make extensions to increase capacity for the increasing amounts of students.;As far as animal life goes, there have been an increasing amount of deer on Staten Island. New traffic regulations had to be put into place.</t>
  </si>
  <si>
    <t>The activities that the observers used to do here are the same as many of the things they still do now – attend church and participate in community events. Before the hurricane, Maria walked to the beach to see the ocean. However, the city placed a barrier of sand on the beach to prevent future flooding that makes it difficult to see the ocean from the boardwalk.;Back when their children were still young, they would take them to the local park and community events to play.</t>
  </si>
  <si>
    <t>They still like to attend church and participate in community activities. Now that spring is starting, there a lot of fairs and entertainment for kids. Although their kids are grown and have left the house, they are able to enjoy these events with other families. They also enjoy tending to the yards and planting vegetables to eat at the dinner table. Maria enjoys walking around and going to the very end of the Midland Beach boardwalk to see the ocean.</t>
  </si>
  <si>
    <t>House on Staten Island, pre-rebuilding after Hurricane Sandy.</t>
  </si>
  <si>
    <t>St Anthony Park, St Paul, Minnesota, USA</t>
  </si>
  <si>
    <t>99U0Wf5eSck</t>
  </si>
  <si>
    <t>https://youtu.be/l0oj6Ohx3a8</t>
  </si>
  <si>
    <t>Newberry, Indiana, USA</t>
  </si>
  <si>
    <t>4fwibvumRD4</t>
  </si>
  <si>
    <t>Maria and Manuel are long-time residents of Staten Island, a borough of New York City. In this video they focus on Midland Beach, the Midland Beach neighborhood, and their own house. Maria enjoys walking on the beach, and she describes some of the changes she's seen as a result of Hurricane Sandy. Both Manuel and Maria enjoy gardening and describe changes and continuities that they've seen in their front and backyards. Finally, they talk about demographic, infrastructure, and animal life changes that have occurred over time.</t>
  </si>
  <si>
    <t>Sycamore Knolls, Bloomington, Indiana, USA (sample high school candidate)</t>
  </si>
  <si>
    <t>xmOWnACKtqQ</t>
  </si>
  <si>
    <t>Monica Yupa</t>
  </si>
  <si>
    <t>Maria and Manuel Yupa</t>
  </si>
  <si>
    <t>https://youtu.be/CNNCFi55JVs</t>
  </si>
  <si>
    <t>MarÃ­a: Hola MÃ³nica. Mi nombre es MarÃ­a Yupa, he vivido aquÃ­ en Nueva York alrededor de 25 aÃ±os en el Ã¡rea de Staten Island.;Manuel: Mi nombre es Manuel Yupa, y tambiÃ©n he vivido aquÃ­ por 25 aÃ±os o mÃ¡s.;MÃ³nica: Les voy a hacer unas preguntas. La primera es, Â¿cÃ³mo se veÃ­a el lugar antes?;MarÃ­a: Muy tranquilo, muy poca poblaciÃ³n, tenÃ­amos lugares para parquear los carros demasiado. En la actualidad en cambio, es imposible parquear porque hay sobrepoblaciÃ³n, hay mucha gente que se ha mudado para acÃ¡.;Manuel: SÃ­, una cosa que se nota mucho es el parqueo. Ahora hay que estar buscando espacios para poder parquear, cosa que no se daba antes.;MÃ³nica: Entonces, eso como han... Segunda pregunta, Â¿cÃ³mo ha cambiado lugar?;MarÃ­a: Ha habido gente que se ha mudado para acÃ¡. Podemos notar de gente de diferentes paÃ­ses, sobre todo en el Ã¡rea tenemos vecinos rusos, chinos, polacos. Antes tenÃ­amos mayormente vecinos hispanos, pero no, como que se han movido, pero ahora tenemos variedad de paÃ­ses. TambiÃ©n algo nuevo que tenemos vecinos musulmanes pero que son muy buenas personas, muy buenos vecinos.;MÃ³nica: Â¿Y pueden hablar mÃ¡s sobre el paisaje, weather, las plantas, animales?;MarÃ­a: Ya. El paisaje antes del huracÃ¡n Sandy era muy bonito el salir a caminar en la playa porque se podÃ­a ver desde el boardwalk las olas. Por el huracÃ¡n Sandy hicieron como una muralla de arena, y cuando se sale a caminar no se puede ver las olas que eran un paisaje muy hermoso en ese tiempo. Pero de todas maneras, cuando se llega a la parte alta del boardwalk se puede observar el mar. El resto, los parques, sigue siendo igual. Se destruyÃ³ durante el huracÃ¡n Sandy pero despuÃ©s de tanta reparaciÃ³n y todo, ahora estÃ¡ muy bien.;Manuel: Yo quisiera aÃ±adir que lo que se estÃ¡ dando aquÃ­ tambiÃ©n es mucha construcciÃ³n, nueva construcciÃ³n, porque los constructores generalmente lo que estÃ¡n haciendo es que compran un lote donde habÃ­a una casa pequeÃ±a con mucho terreno y levantan dos y tres casas ahÃ­ en ese mismo terreno, estilo town house. Entonces eso estÃ¡ haciendo que el nivel de poblaciÃ³n crezca en este barrio. Y eso se estÃ¡ dando sobre todo en Staten Island. AquÃ­ hemos visto muchas construcciones que han pasado de casas pequeÃ±itas a enormes town houses.;Y tambiÃ©n muchas casas afectadas por el huracÃ¡n Sandy, la nueva regulaciÃ³n es que deben estar levantadas por encima del nivel de inundaciÃ³n. Entonces, la ciudad estÃ¡ ayudando a todas las casas, sobre todo pequeÃ±as a cumplir con esta nueva norma. Mi casa ya fue levantada, fue una de las primeras hechas por la ciudad. Hicieron un buen trabajo, quedÃ³ muy linda. Y eso se puede ver ahora en todo el barrio, hay muchÃ­simas casas que estÃ¡n ahora en el proceso o ya han sido levantadas.;MÃ³nica: Ya. Â¿Han visto un cambio en vegetaciÃ³n despuÃ©s del huracÃ¡n?;MarÃ­a: Cambio en la vegetaciÃ³n, no, sigue siendo la misma. DespuÃ©s del huracÃ¡n desinfectaron todas las Ã¡reas, los terrenos para volver a sembrar vegetales sobre todo durante la primavera y el verano. Por ejemplo, la vegetaciÃ³n en mi backyard sigue siendo la misma. El terreno es muy fÃ©rtil, puedo yo plantar toda clase de vegetales y frutas. Y cada aÃ±o puedo disfrutar del sembrar y cosechar para el consumo de la familia. Igual, es algo muy lindo ver un Ã¡rbol de higo que siempre da frutos. Es el Ãºnico que sobreviviÃ³ en el huracÃ¡n Sandy. Otros cambios... Cambios en la vegetaciÃ³n nada mÃ¡s, muchos Ã¡rboles murieron por el agua salada. Pero ya han sido reemplazados esos Ã¡rboles.;El cambio mÃ¡s grande que se ve ahora es, por ejemplo, la llegada de venados. Vimos en las noticias que los venados estÃ¡n viniendo de New Jersey, cruzan nadando el rÃ­o, algo que fue novedoso para nosotros. Entonces las nuevas regulaciones en el trÃ¡fico es que hay que manejar con cuidado porque hay venados en las carreteras. TambiÃ©n hay un Ã¡rea en el vecindario donde hay mucho pavo que tambiÃ©n, el rato que quieren cruzar las calles ellos detienen el trÃ¡fico, y hay que tener cuidado con ellos. Otro cambio grande que hay es cuando, creo que mencionÃ© ya, cuando se sale a la playa no se puede disfrutar directamente de ver el mar por el muro de arena que pusieron despuÃ©s del huracÃ¡n Sandy.;Manuel: Una cosa que querÃ­a mencionar es que cuando pasÃ³ el huracÃ¡n Sandy, nosotros tenÃ­amos un Ã¡rbol del Pino bien grande en nuestra yarda de atrÃ¡s. Y el huracÃ¡n Sandy le secÃ³. El Ã¡rbol medÃ­a mÃ¡s de 50 pies. Y tenÃ­amos miedo de que caiga sobre la casa. AsÃ­ que tuvimos que tumbarle. Y pasÃ³ con muchos Ã¡rboles alrededor de la isla. Muy pocos de esos Ã¡rboles se reemplazaron y otros ya se tumbaron de una manera definitiva.;MarÃ­a: Un cambio mÃ¡s grande tambiÃ©n es antes la escuela era con muy poco estudiante. En la actualidad se ve la sobrepoblaciÃ³n. Han hecho nuevas extensiones de construcciÃ³n en la escuela para dar cabida a los nuevos estudiantes, pero estÃ¡ sobrepoblado en la actualidad.;Manuel: SÃ­, en relaciÃ³n a eso yo me acuerdo cuando mis hijos eran pequeÃ±os yo les llevaba a jugar en la escuela y tenÃ­amos mucho espacio, pero ahora con esta nueva sobrepoblaciÃ³n yo pienso que ya ha de ser difÃ­cil encontrar el espacio para jugar libremente sobre todo. Igual he visto los parques que se llenan ya demasiado. Es un cambio tremendo como en diferencia a cuando nos mudamos aquÃ­.;MÃ³nica: Mami, tu mencionaste antes que las cosas que hacÃ­as en la playa han cambiado, Â¿cuÃ¡les son una de esas cosas que hacÃ­as antes?;MarÃ­a: Bueno, mi hobby es salir a caminar en la playa. Lo que ha cambiado es la visibilidad desde el boardwalk hacia el mar. Antes se veÃ­a directamente del boardwalk al mar. Ahora si se quiere ver el mar, hay que subir a la montaÃ±a de arena para poder mirar. Ese es el cambio bien grande que ha habido.;Manuel: TambiÃ©n han hecho un edificio que creo que es para controlar las tormentas. Eso no existÃ­a antes y debe ser para dar aviso cuando una tormenta se acerca, yo me imagino.;MÃ³nica: Â¿Hay cualquier otro cosa que te gustaba hacer antes en el vecindario?;MarÃ­a: Que me gustaba, bueno, me sigue gustando ir a la iglesia, participar en las actividades de la comunidad... quÃ© mÃ¡s... Hay muchos eventos, sobre todo ahora que ya comienza la primavera hay lugares para visitar, por ejemplo, ferias de salud, ferias de trabajo, hay muchas ferias y diversiones para los niÃ±os. Aunque ya los niÃ±os no estÃ¡n en casa, pero por lo menos salgo a ver a otras familias que visitan esos lugares de eventos.;MÃ³nica: Entonces, Â¿cuÃ¡les son algunas de las cosas que te gusta hacer ahora en el vecindario?;MarÃ­a: En vecindario seguir asistiendo a la iglesia, por ejemplo, de vez en cuando, hay actividades en la comunidad, y obviamente, seguir caminando. Yo estoy feliz porque ya el clima estÃ¡ mejorando y puedo salir. Y ya ayer comenzamos a plantar nuevas plantas, semillas.;Manuel: SÃ­, es lo que a mÃ­ me distrae poder trabajar en la yarda, tanto de atrÃ¡s como de adelante. Ayer ya sembramos las primeras plantas, unos tulips y vamos a tratar tambiÃ©n con un arbolito de uvas. Vamos a ver quÃ© resulta.;MarÃ­a: Hoy ya sembramos un Ã¡rbol de uvas ya, ayer. Una cosa curiosa, hay muchas tiendas que se estÃ¡n cerrando, supermercados. Es algo nuevo, tenÃ­amos un mall bien grande aquÃ­ cerca, pero las tiendas mÃ¡s importantes a las que visitÃ¡bamos estÃ¡n ya fuera de negocio. No sÃ© quÃ© es lo que estÃ¡ pasando, pero eso afecta a la comunidad porque los supermercados se quedan, suben los precios, obviamente.;MÃ³nica: Â¿Hay cualquier otra cosa, tengo que preguntar, si quieren agregar?;MarÃ­a: Hay muchas casas aquÃ­ en el vecindario que la ciudad les ha demolido ya. Van a hacer nuevas construcciones, entonces, la apariencia del vecindario estÃ¡ cambiando poco a poco con las nuevas construcciones. Eso es el cambio mÃ¡s grande que en este momento tenemos.;Manuel: SÃ­, se nota una mejor apariencia porque hay mucha casa nueva. Y las casas que la ciudad levanta les arreglan totalmente, tanto el exterior como alrededor, se hace un trabajo integral, todo, tanto en la yarda como en la casa misma. Eso estÃ¡ muy bueno.;MÃ³nica: Bueno, esas son todas mis preguntas. Gracias mami y papi.;MarÃ­a: De nada.;Manuel: Encantados, mi hijita, cuando quie...</t>
  </si>
  <si>
    <t>The activities that the observers used to do here are the same as many of the things they still do now – attend church and participate in community events. Before the hurricane, Maria walked to the beach to see the ocean. However, the city placed a barrier of sand on the beach to prevent future flooding that makes it difficult to see the ocean from the boardwalk.;Back when their children were still young, they would take them to the local park and community events to play.;They still like to attend church and participate in community activities. Now that spring is starting, there a lot of fairs and entertainment for kids. Although their kids are grown and have left the house, they are able to enjoy these events with other families. They also enjoy tending to the yards and planting vegetables to eat at the dinner table. Maria enjoys walking around and going to the very end of the Midland Beach boardwalk to see the ocean.</t>
  </si>
  <si>
    <t>ikJe0ska81Q</t>
  </si>
  <si>
    <t>https://www.youtube.com/watch?v=VHcXuRJiAQc</t>
  </si>
  <si>
    <t>Bloomington, Indiana, USA</t>
  </si>
  <si>
    <t>n7AnZ0slFKk</t>
  </si>
  <si>
    <t>Wrentham, Massachusetts, USA</t>
  </si>
  <si>
    <t>0r6901uqrQA</t>
  </si>
  <si>
    <t>https://youtu.be/Ir4PFCOQA0k</t>
  </si>
  <si>
    <t>https://landtalk.stanford.edu/conversations/newport-beach-ca/</t>
  </si>
  <si>
    <t>Argyle, New York, USA</t>
  </si>
  <si>
    <t>usp=sharing</t>
  </si>
  <si>
    <t>https://www.youtube.com/watch?v=EiG2SPps3No</t>
  </si>
  <si>
    <t>Bloomington, Indiana USA</t>
  </si>
  <si>
    <t>IDIBnn7KWtc</t>
  </si>
  <si>
    <t>TH4LyXp6gOo</t>
  </si>
  <si>
    <t>https://www.youtube.com/watch?v=85KLpVNZI4Q&amp;feature=youtu.be</t>
  </si>
  <si>
    <t>Newport Beach used to have fewer roads and fewer people.</t>
  </si>
  <si>
    <t>Now there are more roads and more people.</t>
  </si>
  <si>
    <t>The observer used to run along the trails here.</t>
  </si>
  <si>
    <t>Now, the observer still walks the same trails.</t>
  </si>
  <si>
    <t>Pacific Coast Highway.</t>
  </si>
  <si>
    <t>Y4nUarXcn0n</t>
  </si>
  <si>
    <t>https://www.youtube.com/watch?v=ONE_KBFBBFM</t>
  </si>
  <si>
    <t>Df7jYStuT2w</t>
  </si>
  <si>
    <t>Farmland, Paulding, Ohio, USA</t>
  </si>
  <si>
    <t>YC6uNPETBUU</t>
  </si>
  <si>
    <t>Catherine O'Hara, who has lived in Newport Beach for over 30 years, talks about how it has become more crowded and how traffic has increased over time.</t>
  </si>
  <si>
    <t>Regan O'Hara</t>
  </si>
  <si>
    <t>Catherine O'Hara</t>
  </si>
  <si>
    <t>https://www.youtube.com/embed/jNSFULhtrnU</t>
  </si>
  <si>
    <t>Interviewer: What's your name?;Katherine: Katherine O'Hara.;Interviewer: What place are we talking about?;Katherine: Newport Beach, California.;Interviewer: Okay. How did this place look before?;Katherine: As opposed to now?;Interviewer: Yes.;Katherine: Less crowded, fewer roads, much fewer roads. The roads weren't as wide, the ones that existed.;Interviewer: How has it changed?;Katherine: It's a lot more crowded with roads, more traffic, and a lot more housing. And in a good way, it changed that we preserved a lot of the coastal area as a state park. Whereas before, it was open land that wasn't accessible to the public.;Interviewer: Okay. What are some things you used to do in Newport?;Katherine: Well, when I was younger, I used to run and jog. And now, I walk those same paths.;Interviewer: The same ones? They're still there?;Katherine: Yes. Some of the ones that were there are still there, and some new ones exist.</t>
  </si>
  <si>
    <t>The observer used to run along the trails here.;Now, the observer still walks the same trails.</t>
  </si>
  <si>
    <t>zTRKw0_aW_w</t>
  </si>
  <si>
    <t>https://youtu.be/42BtsJhmmC8</t>
  </si>
  <si>
    <t>eLzZN28iCHM</t>
  </si>
  <si>
    <t>https://landtalk.stanford.edu/conversations/old-place-cornell-ca/</t>
  </si>
  <si>
    <t>https://www.youtube.com/watch?v=PoJ_0OueQds</t>
  </si>
  <si>
    <t>San Gabriel Valley, Los Angeles, California, USA</t>
  </si>
  <si>
    <t>lgl1LLGJEv0</t>
  </si>
  <si>
    <t>eY6Jwv6H5M4</t>
  </si>
  <si>
    <t>https://www.youtube.com/watch?v=-jai44EFai8</t>
  </si>
  <si>
    <t>The original property was simply the restaurant in an empty lot. It was out of the way and resembled a rustic mountain cabin. The original founder had actually designed the logo and the whole look to be like a western saloon. The windows used to have chicken wires on them as well as colored glass so you couldn't see in. The land the restaurant was started in was farmland;it was not rare to see goats, horses, and peacocks.</t>
  </si>
  <si>
    <t>When they started building the business back up in 2009, most of the changes were just to the infrastructure. Aesthetics were something they wanted to freeze in time, and success depends on that. Physical changes include changing up. They did remove the chicken wire and all the colored glass so that people could see inside and see its charm. Another addition included adding other structures around the restaurant, so people could be occupied while waiting to get a table, looking at trinkets and craft artists. In regards to the natural surroundings, the most obvious change was the drought and the reduction in lush plant matter. The nearby creek is simply a small, seasonal stream now, and the land has become more occupied with cactus and dry coastal sages. Luckily, the peacocks remain!</t>
  </si>
  <si>
    <t>The observer was drawn to this area because of the fact that you could escape the 11 million people living in Los Angeles. In fact, The Old Place draws people from all over California, connecting people with the historical roots of the land. The observer enjoys telling the life stories of the original founders of The Old Place as well enjoying the beautiful Cornell mountainside. The Santa Monica Mountain Range attracted him for its mountain biking trails and mountain waterfalls to discover. Most importantly, he could feel connected to land rather than the concrete jungle that exists in Los Angeles.</t>
  </si>
  <si>
    <t>The observer currently owns and runs Cornell Winery next door to the Old Place. He says that he tries to be as responsive as possible to customer service and sharing their story with customers. He continues to mountain bike, and he has also adopted sailing in the local Malibou Lake.</t>
  </si>
  <si>
    <t>The Old Place, opening day, 1970.</t>
  </si>
  <si>
    <t>The Highlands, Bloomington, Indiana, USA (sample high school candidate)</t>
  </si>
  <si>
    <t>t6uNQ_5jcds</t>
  </si>
  <si>
    <t>jMIPc6x_Hws</t>
  </si>
  <si>
    <t>In this recording, Tim Skogstrom describes his observations of The Old Place, a rustic restaurant in the Santa Monica Mountain Range in Southern California, as well as changes to the local climate. Tim highlighted how The Old Place aims to maintain its historic route, and that the key to the restaurant's success is connecting its customers to the historic value of the establishment. This tiny wood-walled room is simply a 40-foot bar on one side and booths on the other. The surrounding ecosystem still contains the same historical animals and is situated next to protected land. Both the restaurant and the surrounding nature resist modern changes.</t>
  </si>
  <si>
    <t>https://www.youtube.com/watch?v=YaYuaFGXATk&amp;t=20s</t>
  </si>
  <si>
    <t>Scott Woods</t>
  </si>
  <si>
    <t>Tim Skogstrom</t>
  </si>
  <si>
    <t>Interviewer: Hey, Tim?;Tim: Is that any better?;Interviewer: Yeah, sounds good.;Tim: Okay.;Interviewer: Yeah. So we're just talking about The Old Place next to Cornell. And yeah, the first question is how did this place look before?;Interviewer: Yeah. So, when we started building the business back up in 2009, most of the changes were just to infrastructure. So, you know, the aesthetics were something that we wanted to kind of freeze in time and, you know, the success I think really, you know, really counted on that. So again, it was just really the systems and how we were going to operate that was the overhaul.;Interviewer: What were some of the physical changes that kind of took place from the outside?;Tim: Really it was cleaning up. We decided to go ahead and hump some of the outcrop buildings because we knew that the building was, you know, so tiny we can only take so many people in there. But we wanted the people that were waiting to be able to kinda wander around, more of like a Disneyland. But with hand-painted signs and, you know, little trinkets and novelty items were the things were going to keep you entertained while you're waiting for your seat at The Old Place.;Interviewer: Yeah. You know, I was looking at some of the original pictures and it was, like, bare. There was no buildings around it. So, I guess, what are some things that you used to do here?;Tim: What I used to do when running the restaurant?;Interviewer: I mean, I don't know, just when you were in that area? I mean, I don't know, you can answer this however you'd like really.;Tim: Okay. Well, I mean, things that really kind of, you know, drew me to the area was the fact that we're just, you know, there's 11, 9 people in our back door and you feel like you've escaped Los Angeles. So the fact that, you know, we are a destination location, you know, we're pulling people from, you know, halfway across Los Angeles County, if not all the way, and down into Orange County. And so, you know, my fascination was with the history is still intact, how are people going to connect with that? And so, you know, let's kind of enhance it wherever we can.;And so it really became, you know, storytelling and, you know, we had Tom Runyon who was the patriarch of the family and still running the business. So I was lucky enough to have three years while he was...you know, I was involved with Cornell and he was still alive. And so he was able to kind of pass on these, you know, true-life stories that, I mean, honestly, you would sit back and go, "No he just made that up. There's no way someone lived that life.;And that's something that's, you know, emblazoned onto, you know, the logo, the look of The Old Place. You know, it's like a Western saloon. You know, and that was by design by Tom. So there's no way I would've wanted to polish that up too much. We did make it more enticing in the sense that there used to be [inaudible 00:03:09] like chicken wire, you know, on the windows. And they had all these different colored... It was wild. They had all this, like, colored glass, you couldn't see through it.;The whole idea was that so you couldn't see through it and, you know, and not see what was going on in there. And that was the first thing we did is pull all of that off. So if you're standing outside you could look in and see the bar, you could, you know, see some of the charm. And, you know, we're only open Thursday through Sunday, though people come there Monday, Tuesday, Wednesday and are walking around the property, carrying through things, it's pretty cool.;Interviewer: Yeah. So my last question then is what are some of the things you do here now, like till 2017?;Tim: Now it's been as responsive as we possibly can to the business at hand. You know, now, I mean obviously, it's some narrative to have such growth over such a short period of time. And so now it's really just, you know, customer service, customer service, you know, engaging people, sharing with them, you know, our story and making sure that we're connecting the dots with our storyteller on what we're doing here, just a wine shop. But we're a wine shop connected to a story, we're a restaurant connected to a story, and that gives us that depth.;You know, something to play on. You know, honestly, it's like I'm in the negotiations with Troutdale right now and, you know, and I love it. I mean, it's the Clayco family that started Troutdale. It's the Rummien family that started The Old Place. Nothing to do with Tim. You know. Tim came in and was able to identify, you know, a unique charm and then, basically, we were able to, you know, adopt that history. So, am I part of the story? Absolutely. But there's a long story before you even get to me. And the same thing with Troutdale, we're going to call it, you know, Clayco families Troutdale. [inaudible 00:05:15] Troutdale. I mean, I didn't start this.;You know, and it behooves me to, you know, adopt their history and make it my own. And that's kind of been the theme with The Old Place and, yeah, with Cornell. I called it Cornell winery, which is the historic name of the town, you know, Ezra Cornell, who, you know, with the stroke of his pen signing stuff out there and named the whole town across the country he had never been to.;Interviewer: Wow, that's funny. Nice, I like that, you know, keeping the historical aspect alive. Well, thank you so much for your time. I'm going to stop recording now.;Tim: Are you all situated in your place [inaudible 00:06:01]?;Interviewer: Yeah, you know, I'm finally moved in.</t>
  </si>
  <si>
    <t>The observer was drawn to this area because of the fact that you could escape the 11 million people living in Los Angeles. In fact, The Old Place draws people from all over California, connecting people with the historical roots of the land. The observer enjoys telling the life stories of the original founders of The Old Place as well enjoying the beautiful Cornell mountainside. The Santa Monica Mountain Range attracted him for its mountain biking trails and mountain waterfalls to discover. Most importantly, he could feel connected to land rather than the concrete jungle that exists in Los Angeles.;The observer currently owns and runs Cornell Winery next door to the Old Place. He says that he tries to be as responsive as possible to customer service and sharing their story with customers. He continues to mountain bike, and he has also adopted sailing in the local Malibou Lake.</t>
  </si>
  <si>
    <t>Bloomington, Indiana, USA (sample high school)</t>
  </si>
  <si>
    <t>FFMQF60o_Fg</t>
  </si>
  <si>
    <t>https://youtu.be/hPT6B7d2gJI</t>
  </si>
  <si>
    <t>https://landtalk.stanford.edu/conversations/san-diego-california/</t>
  </si>
  <si>
    <t>Ph1fUEF4Aek</t>
  </si>
  <si>
    <t>https://youtu.be/9Fj6tiGitFU</t>
  </si>
  <si>
    <t>https://youtu.be/1xE3vKWhnz8</t>
  </si>
  <si>
    <t>K1sq6Ajd-SU</t>
  </si>
  <si>
    <t>Prior to construction of the 4s Ranch Neighborhood, the area used to just be open land, with a few agricultural reserves and business parks. Prior to 2000, the owners of the land plot were mainly preparing the region for development. Thus, up until that point, the area was very quiet and unpopulated.</t>
  </si>
  <si>
    <t>The biggest change happened in the very early 2000's – this was when housing development began. A shopping center called the 4s Commons was built, as well as many more homeowner association-sponsored amenities like parks and pools. It seemed like more homes and stores popped up every year, and this rapid trend only stopped a few years ago. Linda constantly saw new small communities finish construction and hold open houses, which brought a lot of new families. To attract more people, a high school and a middle school were built that only residents of 4s Ranch could attend. Most recently, due to overwhelming demand, a new K-8 school finished construction. There is now a lot more traffic in the area, and it is as busy as any other San Diego town.</t>
  </si>
  <si>
    <t>https://youtu.be/UWk32S3C3mw</t>
  </si>
  <si>
    <t>Linda used to see this place as a peaceful landscape that she could look out at or take a walk in when she wanted to reflect. Rancho Bernardo, where she lives, had everything she needed in terms of shopping centers and daily activities. She lives right on the corner of what is now the 4s Ranch neighborhood, but 20 years ago, there was nothing to do there except observe.</t>
  </si>
  <si>
    <t>Now, she has made a lot of friends in the new region. They are different from friends in Rancho Bernardo who have lived there for a very long time. The new homeowners in 4s Ranch are often young, very successful professionals. There is a lot more traffic in Rancho Bernardo because people from 4s Ranch will often go to their shopping centers as well. She sent two of her kids to the new high school because she had the option, as she lived right in between the two neighborhoods. Unfortunately, she has to go much further to go hike or take a walk in open land, which she used to do in the undeveloped neighborhood.</t>
  </si>
  <si>
    <t>This is a view of the 4s Ranch Neighborhood in San Diego prior to the mass housing development process.</t>
  </si>
  <si>
    <t>https://youtu.be/LFDx1a8KsdM</t>
  </si>
  <si>
    <t>Bloomington/Monroe County, Indiana, USA</t>
  </si>
  <si>
    <t>YNGdMWqxiL0</t>
  </si>
  <si>
    <t>https://youtu.be/pfSHN4VnTfw</t>
  </si>
  <si>
    <t>Fort Collins Colorado, USA</t>
  </si>
  <si>
    <t>szvtM9wtdJc</t>
  </si>
  <si>
    <t>The residential homes in the 4s Ranch neighborhood began construction in the early 2000's. Linda has lived in Rancho Bernardo for 25 years, which is right at the corner of the new neighborhood. Because of that, she watched the empty land transform into what is now 4s Ranch. She mainly notes that the biggest developments are new shopping centers, schools for all grade levels, and naturally, a lot of new families moving in. The audio of her interview answers is in Indonesian, which is her native language.</t>
  </si>
  <si>
    <t>Jacqueline Wibowo</t>
  </si>
  <si>
    <t>Linda Luther</t>
  </si>
  <si>
    <t>https://www.youtube.com/watch?v=x9JGeo0juc8</t>
  </si>
  <si>
    <t>Linda used to see this place as a peaceful landscape that she could look out at or take a walk in when she wanted to reflect. Rancho Bernardo, where she lives, had everything she needed in terms of shopping centers and daily activities. She lives right on the corner of what is now the 4s Ranch neighborhood, but 20 years ago, there was nothing to do there except observe.;Now, she has made a lot of friends in the new region. They are different from friends in Rancho Bernardo who have lived there for a very long time. The new homeowners in 4s Ranch are often young, very successful professionals. There is a lot more traffic in Rancho Bernardo because people from 4s Ranch will often go to their shopping centers as well. She sent two of her kids to the new high school because she had the option, as she lived right in between the two neighborhoods. Unfortunately, she has to go much further to go hike or take a walk in open land, which she used to do in the undeveloped neighborhood.</t>
  </si>
  <si>
    <t>Hidden Valley, Chester, Virginia, USA</t>
  </si>
  <si>
    <t>EP-VkW4nz9U</t>
  </si>
  <si>
    <t>https://www.youtube.com/watch?v=s74kDakijy4</t>
  </si>
  <si>
    <t>Bangkok, Thailand</t>
  </si>
  <si>
    <t>https://landtalk.stanford.edu/conversations/bangkok-thailand/</t>
  </si>
  <si>
    <t>Chesterfield County, Richmond, Virginia, USA</t>
  </si>
  <si>
    <t>uqKX-eHbPrU</t>
  </si>
  <si>
    <t>Kemah, Texas, USA</t>
  </si>
  <si>
    <t>bjreload=10</t>
  </si>
  <si>
    <t>Chester, Virginia, USA</t>
  </si>
  <si>
    <t>NnaVBmobYcg</t>
  </si>
  <si>
    <t>mington,_IN</t>
  </si>
  <si>
    <t>-B2-SU0380I</t>
  </si>
  <si>
    <t>https://youtu.be/zKJuuLBloH4</t>
  </si>
  <si>
    <t>Mr. Saroj described the city to be fairly flat, peppered with both urban and suburban landscapes. This includes areas of green weaved into the concrete jungle of a large city. He further provides an example of how the tallest building used to be forty-stories and has changed dramatically since.</t>
  </si>
  <si>
    <t>Mr. Saroj discusses that the city has grown upwards and more modern, typified by the images in this post. Additionally, there has been an increased emphasis in mass transit services that are now in operation and are currently being built. He discusses how the life styles of people in Bangkok has moved from outdoor to indoor due to weather unpredictability.</t>
  </si>
  <si>
    <t>81PTxZbELd4</t>
  </si>
  <si>
    <t>Mr. Saroj used to place more emphasis on the outdoors with activities that are in parks. Ultimately achieving a balance of both the indoors and outdoors.</t>
  </si>
  <si>
    <t>Mr. Saroj now spends much of his time indoors in shopping malls to avoid the unpredictable weather. This, he discusses, is a general trend among people in Bangkok that have avoided the outdoors due to weather patterns. Additionally, due to added congestion in the city, he now spends more time commuting.</t>
  </si>
  <si>
    <t>Bangkok Skyline, 1996</t>
  </si>
  <si>
    <t>https://www.youtube.com/embed/qGPNOUIeVQU</t>
  </si>
  <si>
    <t>https://youtu.be/jzrKZa3FyFc</t>
  </si>
  <si>
    <t>https://youtu.be/XErhhmYevmQ</t>
  </si>
  <si>
    <t>Mr. Saroj provides an overview of Bangkok, Thailand as a place that he has lived in for over twenty years. He describes four central areas of change that have affected his and, presumably, a multitude of other life styles. The four areas include construction, transport, climate changes and living conditions. All four topics provide a framework in understanding development in Bangkok.</t>
  </si>
  <si>
    <t>Pavin Chayavivatkul</t>
  </si>
  <si>
    <t>Saroj Chayavivatkul</t>
  </si>
  <si>
    <t>Mr. Saroj used to place more emphasis on the outdoors with activities that are in parks. Ultimately achieving a balance of both the indoors and outdoors.;Mr. Saroj now spends much of his time indoors in shopping malls to avoid the unpredictable weather. This, he discusses, is a general trend among people in Bangkok that have avoided the outdoors due to weather patterns. Additionally, due to added congestion in the city, he now spends more time commuting.</t>
  </si>
  <si>
    <t>https://youtu.be/CwA8pvhCvQI</t>
  </si>
  <si>
    <t>Xu Zhou, Jiang Su, China</t>
  </si>
  <si>
    <t>https://landtalk.stanford.edu/conversations/canyon-lake-ca/</t>
  </si>
  <si>
    <t>https://www.youtube.com/watch?v=iKtYSQHp9Zw&amp;t=197s</t>
  </si>
  <si>
    <t>O2xzNlwrDbo</t>
  </si>
  <si>
    <t>The place was more arid, and there were far less people. There was a much older demographic, because it was primarily a retirement community. Because of this, developments on the water and on the land were much less. It was much more desert looking, but there were a few different periods of a lot of rain and a little rain over the last couple of decades. There were few fish in the lake (because it was manmade) and had to be stocked often.</t>
  </si>
  <si>
    <t>The lake has gone through a bunch of cycles of drying out and filling, depending on the year. The drought that had hit pretty hard was finally gone this year, and has dramatic results in the lake (you can see the lighthouse is partially submerged). The place has changed and become much younger. There is definitely reflected in a few areas: community centers have become wilder, the lake is less for fishing and more for water sports, and larger amounts of people are present. There is also a demand for more luxurious landscaping, which has resulted in a vast enlarging of a golf course, more construction, and more homes. The speaker has also noticed that there might be a much wider range of plants that exist in the area, because a demand for manicured landscape comes with some interesting new additions.</t>
  </si>
  <si>
    <t>The observer used to participate in some water sports, and some civic activities related to the city after it was incorporated. Her husband fishes often.</t>
  </si>
  <si>
    <t>The observer now sticks to more sorts of walking and very light hiking in the surrounding area. The pictures show the sort of hilly area, which can become more challenging for an older population. Her husband is still an avid fisherman.</t>
  </si>
  <si>
    <t>An overview of the lake in 2001, which shows the area as a fairly new, primarily retirement community.</t>
  </si>
  <si>
    <t>WN1McBDaL2I</t>
  </si>
  <si>
    <t>https://drive.google.com/open?id=1ayjS59H054f-RJGcQ-M8d9beC3ElE6OU</t>
  </si>
  <si>
    <t>Chesterfield, Virginia, USA</t>
  </si>
  <si>
    <t>ABeTanXV-_g</t>
  </si>
  <si>
    <t>The audio highlighted the changes to the region, which were primarily a result of popularity and increased human population. The city became a bigger hotspot for young people wanting to get into watersports, which changed the average age and property value of living in the city. With that, changes like more people and infrastructure resulted. However, some of the main strains remained the same, such as the local small wildlife.</t>
  </si>
  <si>
    <t>Cody Hankins</t>
  </si>
  <si>
    <t>Donna Kelley</t>
  </si>
  <si>
    <t>Interviewer: So, Donna, thanks for taking the time to meet with me. I just wanted to ask you a couple of questions about where you've lived the last couple of decades and sort of the things that you've seen just change or evolve throughout this time period, both from your perspective, what you do. And also, the landscape, just the flora, the fauna, the general vibe. So, I'd love to hear some of your thoughts on all those topics and, yeah, just share some stuff with me. It will be amazing.;Donna: Well, over the last 20 years or so, this city's gotten a lot bigger. There's been a lot of growth, more infrastructure. One thing that I've really noticed is as more people are moving here and the town has gotten more appealing to tourists, there's a lot of extra landscaping, irrigation. You'll see a lot more green kind of in the photos that I gave you. People are putting a lot more work into making the town look nice. Additionally, there's been kind of a rise of water sports. A lot more people around. You'll see more docks on the lake because people are, you know, water skiing more. Also, you can see in this picture, the water levels are higher because of, particularly, rainy season. You can see that that lighthouse is a little bit more submerged though the drought actually did affect rainfall, so it was a little unusual to see the water level that high so recently. The weather is usually pretty constant, but there are dramatic temperature swings from season to season since it is in a valley. You know, we've also seen kind of a rise in home prices in the area. Change of flora in the area. As more people are moving in, spending more on their houses, they're bringing in more exotic plants that could certainly be affecting the local surrounding landscape. And, as far as me, you know, before my knee surgery, I water skied a lot but now I mostly go on walks kind of on the lakeshore and through some of the parks that they've installed pretty recently as more people have been moving to the area.;Interviewer: Wonderful. So, please let me hear your thoughts, just a little bit more if you have it on sort of the topics of the...just like the ecology and the biology of the surrounding landscape if you could address that.;Donna: Well, what do you mean by that?;Interviewer: So, I don't know, just like the plants or animals you see running around. Have you noticed anything about that?;Donna: Well, like fish?;Interviewer: Fish is perfect, yeah.;Donna: Well, so, when we first moved here, the city used to stock up a bunch of fish for recreational purposes in the lake but because they're reproducing and the water is, you know, a healthy quality for the fish and, of course, because it's catch and release, they no longer have to stock the lake because it's all full.;Interviewer: Oh, sweet.;Donna: Oh, and, of course, the bunnies. We've seen bunnies in our back yard ever since we first moved here. I like to think it's just the same bunny family.;Interviewer: Oh, sick. That's awesome. Anything else that you would think of you wanna share?;Donna: No, no. Nothing off the top of my head, but thanks for chatting with me.;Interviewer: No worries. I really appreciate your time and, yeah, thanks.</t>
  </si>
  <si>
    <t>The observer used to participate in some water sports, and some civic activities related to the city after it was incorporated. Her husband fishes often.;The observer now sticks to more sorts of walking and very light hiking in the surrounding area. The pictures show the sort of hilly area, which can become more challenging for an older population. Her husband is still an avid fisherman.</t>
  </si>
  <si>
    <t>https://www.youtube.com/watch?v=E8eAx-4rXQo</t>
  </si>
  <si>
    <t>https://landtalk.stanford.edu/conversations/highland-park-los-angeles/</t>
  </si>
  <si>
    <t>aCOJ6T8p_D4</t>
  </si>
  <si>
    <t>https://youtu.be/99U0Wf5eSck</t>
  </si>
  <si>
    <t>Harrodsburg, Bloomington, Indiana, USA</t>
  </si>
  <si>
    <t>LESJ3rfP6z7</t>
  </si>
  <si>
    <t>https://www.youtube.com/watch?v=4fwibvumRD4</t>
  </si>
  <si>
    <t>When Miguel first moved to Highland Park, the area consisted mostly of small shops and boutiques. Most of the restaurants were "Mom and Pop's" and there was a lack of major corporations or business development in the area. There were old buildings that seemed to have been there forever. He then recalls the essence of a run down area with little money going into development. The neighborhood seemed to him to be decaying, as stores began closing down and storefronts would remain closed.</t>
  </si>
  <si>
    <t>Miguel speaks upon the increase in development in the area, regarding the gentrification of the area. There are more modern restaurants, buildings, and museums. High-end businesses have been entering the area. Miguel describes an increase in foot traffic and an expansion of family friendly areas. Through all of this renovation and development, Miguel also speaks upon the increase in real estate prices, as well as the increase in the cost of living in the area.</t>
  </si>
  <si>
    <t>Miguel recalls going shopping at discount stores with his family growing up here. They also frequented a run-down movie theater. He would also visit a Mexican bakery in the area. There was a park that he would also visit often. Highland Park was more a functional area for Miguel growing up. He would go there usually when something was needed, to visit stores or shops, not spending much free time there other than to walk through.</t>
  </si>
  <si>
    <t>Miguel just visited one of the new high end restaurants in the area, surprised by the prices and the diverse options on the menu. His sisters frequent the bakeries to buy supplies and desserts. There are many more museums which showcase local artists. Miguel also now attends some street festivals which the area will close down the streets for. The area has become much more pedestrian-friendly, he claims, as more events are being put on. With this change, he has noticed the higher prices in the area and especially in homes.</t>
  </si>
  <si>
    <t>An old street corner indicative of the lack of new money spent on upkeep before the influx of development</t>
  </si>
  <si>
    <t>Chester, Chesterfield County, Virginia, USA</t>
  </si>
  <si>
    <t>/1393043033</t>
  </si>
  <si>
    <t>https://www.youtube.com/watch?v=xmOWnACKtqQ</t>
  </si>
  <si>
    <t>In the video, Miguel describes the changes that have occurred in his hometown area of Highland Park. He describes the changes in land use, in demographics, and the noticeable changes of gentrification.</t>
  </si>
  <si>
    <t>Christopher Escobedo</t>
  </si>
  <si>
    <t>https://m.youtube.com/watch?v=ikJe0ska81Q</t>
  </si>
  <si>
    <t>Miguel Escobedo</t>
  </si>
  <si>
    <t>bBWZvjrJFwM</t>
  </si>
  <si>
    <t>Interviewer: Okay, would you mind first introducing yourself and the place that we're going to be talking about?;Miguel: My name is Miguel Nobert Copello, and I'm talking about the Highland Park area where I grew up. I've lived there back in 1978 for about 20 years, but my parents still live there and I go back and visit every now and then.;Interviewer: How did this place look when you first got there? Just in g-eneral.;Miguel: When we first moved there, there were a lot of small stores, like individual stores run by families, small like little Mom and Pop shops. There were some little boutiques, there was a restaurant run by an Italian family and every time you went it seemed like you'd see the same people there, like every day. There was an old movie theater, some of the places looked they'd been there for like, you know, 30, 40, 50 years with no maintenance. So it was kind of a rundown area. There was a few stores over that time period when I lived there, there were a few stores that closed and it kind of became like abandoned storefronts, abandoned buildings, so it kind of started decaying over time and it seems like there was no money put in to it, no new infrastructure has been, this has went out of business, it just kinda stayed closed.;So it's kind of a decane neighborhood, a lower class, middle class, lower class blue collar. And so the only thing that really sustained the economy there was just I guess the small Mom and Pop shops but they didn't stay very long and no big companies came in to take over. It wasn't a very attractive place.;Interviewer: How has the place changed since that time up until now?;Miguel: Over the last, I would say maybe 10, 15 years, there's been I guess a little bit more gentrification in that area. So you see money being put into it. There's some nicer restaurants, some high-end restaurants, even some museums I think, yeah, I went to the museum there with my sisters not too long ago. Even the houses have changed like they seem to be more kept up, you could tell by just the renovations in the houses and the pricing of the houses. The pricing has definitely gone up even though there's still some abandoned storefronts, there seemed to be some real high-end boutiques or like I said, museums or high-end little more high-end restaurants coming in and you see that there are a lot more pedestrian friendly.;There are more people walking in the area with the halls with families, which didn't happen very much when I was growing up. It seemed to be kind of abandon and not very lively. So on any weekend, you go there, you see families, kids, people going out and hanging out there. There are more places that attract kind of a younger crowd, young families. So it seems it's gotten little more expensive to live there. There's more investment and you're seeing even some high-end stores going up some big beer companies. I think there's a Trader Joe's that opened up recently. So, yeah, it's changed probably due to gentrification.;Interviewer: So what are some of the things that used to do here growing up?;Miguel: Go shopping at discount stores with my mom, there were a couple of stores that I remember that had like discounted clothes and discounted furniture. There was a movie theater that we used to frequent. It was old and kind of run down but it was the only one in the neighborhood. There was a park in the neighborhood too, that's still there. There were not very many restaurants. Like I said, there was only one that I remember where that was a family owned Italian little restaurant.;There was, I think I like a Hispanic bakery where we would go to, but it was like a kind of Mom and Pops too, which is kind of a family owned. I guess that's about it. It wasn't like a place we hung out but we would go there when we needed to buy something or go to the movies or just maybe walk by there with my friends just because it was part of the neighborhood, but we didn't really hang out there too much.;Interviewer: What about now? What are some of the things that you do there now?;Miguel: Just today I went to eat at a really nice high-end Mexican restaurant, which had a pretty diverse menu with a lot of even vegetarian options and special Margarita's and specialty drinks and specialty foods. The place was full, there was a waiting. There were families there, there were doggies there. My sisters go there often to the nice bakeries to buy cakes or bread for the family. There are museums, I went to a museum not too long ago there, which was unheard of back when I was growing up. It was featuring some of the new local artists.;They have nights where also they close the streets and they do festivals to showcase some of the new businesses that have gone in and there's food trucks and they closed down the streets and I think a lot of the politicians, the mayor, and people come out and supported the neighborhood in that week. I think it's like a two-day thing. I mean that has changed, it used to be a little bit livelier, a lot more people, a lot more interest in the neighborhood. And I see new restaurants coming in and new stores coming in that tend to be a more high-end thing.;So with that comes higher prices and housing too. So the demographics have changed. It seems people that have moved in are young, younger yabeast [SP] I guess is what you come with family, they have higher income so they're outspending more and walking around more and they made it seem like very pedestrian friendly. So I've walked there with my sisters a few times and my dog and just kinda hung out in that area. There's a lot more, it seems like there's a lot more to do.;Interviewer: I think that's all the questions I have. Thank you for taking your time to answer them. It's interesting to like hear about how these places have changed and how over time it seems that like path of development is kind of...;Miguel: I mean Interviewer a lot of neighborhoods around [inaudible 00:07:58] are turning that way. I see it little by little. Old town Pasadena, there was a lot of like homeless people there when I was in that area, like homeless and you know, just abandoned buildings for years. That was like the, you've been Old Town Pasadena, right?;Interviewer: Yeah.;Miguel: It's just, yeah, well yeah, you did a school trip with, I forgot that but it was really run down and it was nothing there. It sucked. It was like security, you don't want to be there. Homeless people, it's kind of scarier I remember but it's happening in a lot of neighborhoods.;The same thing just you know, people are looking where to invest, where to want to put more, where to buy an inexpensive houses. So they started moving in those less expensive areas and then they start demanding more stuff like restaurants and high-end stores, so because they're getting priced out of the, the expensive areas in L.A are too expensive. Anyway. All right, hope that helps.</t>
  </si>
  <si>
    <t>Miguel recalls going shopping at discount stores with his family growing up here. They also frequented a run-down movie theater. He would also visit a Mexican bakery in the area. There was a park that he would also visit often. Highland Park was more a functional area for Miguel growing up. He would go there usually when something was needed, to visit stores or shops, not spending much free time there other than to walk through.;Miguel just visited one of the new high end restaurants in the area, surprised by the prices and the diverse options on the menu. His sisters frequent the bakeries to buy supplies and desserts. There are many more museums which showcase local artists. Miguel also now attends some street festivals which the area will close down the streets for. The area has become much more pedestrian-friendly, he claims, as more events are being put on. With this change, he has noticed the higher prices in the area and especially in homes.</t>
  </si>
  <si>
    <t>https://youtu.be/n7AnZ0slFKk</t>
  </si>
  <si>
    <t>Interlaken Park, Seattle, WA</t>
  </si>
  <si>
    <t>https://landtalk.stanford.edu/conversations/interlaken-park-seattle-wa/</t>
  </si>
  <si>
    <t>Fuzhou, Fujing, China</t>
  </si>
  <si>
    <t>IRzL75CXmU0</t>
  </si>
  <si>
    <t>https://youtu.be/0r6901uqrQA</t>
  </si>
  <si>
    <t>https://www.seattle.gov/parks</t>
  </si>
  <si>
    <t>https://drive.google.com/file/d/1KhuBAe4xcfm4FBCJN7LgrOX8VtUg8N97/view?usp=sharing</t>
  </si>
  <si>
    <t>htomnq0J3Xy</t>
  </si>
  <si>
    <t>There were a lot of native plants, including salal, maples and willow trees. The old cedar trees were mostly gone but smaller trees flourished.</t>
  </si>
  <si>
    <t>Now there are invasive species such as Himalayan Blackberry, Morning Glory, Clematis and English Ivy all over the park. Many of the smaller maples have been strangled almost to the point of collapsing under ivy and smaller trees can't start growing amidst the blackberries.</t>
  </si>
  <si>
    <t>He used to walk through the park and look at birds. He also used to fight blackberries and ivy to keep our hillside (which borders the park) stable.</t>
  </si>
  <si>
    <t>He still walks through it and watches birds, but he spends less time fighting the invasive species.</t>
  </si>
  <si>
    <t>Interlaken park</t>
  </si>
  <si>
    <t>http://vocaroo.com/i/s0rKPj9nyYTj</t>
  </si>
  <si>
    <t>https://youtu.be/IDIBnn7KWtc</t>
  </si>
  <si>
    <t>86fib_kZiPE</t>
  </si>
  <si>
    <t>David said Interlaken park used to be covered in native plants and now is being taken over by invasive species like Clematis, Himalayan Blackberry, and English Ivy. Coyotes have disappeared and there are far more rabbits.</t>
  </si>
  <si>
    <t>Sierra Kaplan-Nelson</t>
  </si>
  <si>
    <t>David Kaplan</t>
  </si>
  <si>
    <t>He used to walk through the park and look at birds. He also used to fight blackberries and ivy to keep our hillside (which borders the park) stable.;He still walks through it and watches birds, but he spends less time fighting the invasive species.</t>
  </si>
  <si>
    <t>https://www.youtube.com/watch?v=TH4LyXp6gOo</t>
  </si>
  <si>
    <t>FGR5EPjvfIO</t>
  </si>
  <si>
    <t>https://landtalk.stanford.edu/conversations/ironbound-neighborhood-newark-new-jersey/</t>
  </si>
  <si>
    <t>https://drive.google.com/open?id=1I_cOgoSWIdgqRHIHcwLg-Y4nUarXcn0n</t>
  </si>
  <si>
    <t>9ITmBo1Pw4M</t>
  </si>
  <si>
    <t>https://youtu.be/Df7jYStuT2w</t>
  </si>
  <si>
    <t>My father notes that there were only a few patches of green and parks in his neighborhood, surrounded by factories and foundries.</t>
  </si>
  <si>
    <t>My father reveals that this "green" has since been plowed up and replaced by parking lots and strip malls, and the parks were paved in AstroTurf.</t>
  </si>
  <si>
    <t>My father used to play with his brother in the small park near his house, right next to a huge factory that spouted smoke and waste on a daily basis. My grandmother muses today that it is a wonder no one got sick.</t>
  </si>
  <si>
    <t>My father only goes to Newark to visit his parents in the city. All the backyards in their neighborhood are paved in brick, with chlorinated pools built above water. Thin trees with no leaves line the streets, but no other green is within eyeshot.</t>
  </si>
  <si>
    <t>Ironbound during Brian Lippey's upbringing.</t>
  </si>
  <si>
    <t>BmObPf9agTc</t>
  </si>
  <si>
    <t>https://www.youtube.com/watch?v=YC6uNPETBUU</t>
  </si>
  <si>
    <t>My father, Brian Lippey, describes the neighborhood in Newark, New Jersey that he grew up in. Mr. Lippey suggests that the city's focus on upward social mobility blinded them to the environmental dangers of factories, toxic waste, and AstroTurf. He also implies that poverty may play a factor in a lack of prioritization of the environment (a conservative view);though poverty and the environment are intrinsically connected, many of my father's neighbors saw the environment as their last agenda item (focusing on "immediate" issues like employment and putting food on the table instead).</t>
  </si>
  <si>
    <t>Madeleine Lippey</t>
  </si>
  <si>
    <t>Brian Lippey</t>
  </si>
  <si>
    <t>Brian;I grew up in Newark, New Jersey during the turbulent 1960s. Newark was then as it is now a tough town characterized by high crime, racial tension and difficult economic conditions. When I was growing up, Newark really didn't think much about the environment or environmental concerns. My neighborhood was a little enclave called the Ironbound section, which was a tough working class neighborhood that had a few patches of green fields and parks, but it was largely surrounded by factories and foundries.;We didn't realise it at the time but those factories and foundries were later fined for dumping toxic chemicals into the nearby Passaic River by the precursor organization to the Environmental Protection Association. To the extent there were parks and green fields, many of them were plowed up and replaced by parking lots and strip malls, and the environment just wasn't something we thought much about. We also witnessed the installation of astroturf parks as a replacement to green fields, and it wasn't till many years later that we realised how damaging astroturf was for the environment.;Today many years later, frankly Newark hasn't changed all that much. There's a broader national awareness of environmental issues but the city is still pretty run down and pretty environmentally challenged. While pollution is in the rivers and blatant dumping of toxic chemicals etc., has been addressed, there just hasn't been general awareness of eco-friendly policies in environment. Today many years later, a lifetime away and on the other end of the social economic spectrum, I live in a place called Greenwich, Connecticut.;Greenwich is a rural affluent suburb of New York City and it is absolutely surrounded by beautiful parks and green fields and lakes and harbor side facilities. Which kind of gives rise to an interesting question, is environmental awareness and care a product of social economic standing? In Newark, we were just concerned about surviving and ultimately getting out, whereas in Greenwich where people typically have greater resources and are better educated, the environment is something people actually think about and often are motivated to help preserve and protect. So is it purely social economics and education that shapes environmental policy or is it something else?</t>
  </si>
  <si>
    <t>My father used to play with his brother in the small park near his house, right next to a huge factory that spouted smoke and waste on a daily basis. My grandmother muses today that it is a wonder no one got sick.;My father only goes to Newark to visit his parents in the city. All the backyards in their neighborhood are paved in brick, with chlorinated pools built above water. Thin trees with no leaves line the streets, but no other green is within eyeshot.</t>
  </si>
  <si>
    <t>https://youtu.be/zTRKw0_aW_w</t>
  </si>
  <si>
    <t>Navy Pier, Chicago, Illinois, USA</t>
  </si>
  <si>
    <t>https://landtalk.stanford.edu/conversations/fairway-kansas-us/</t>
  </si>
  <si>
    <t>https://youtu.be/eLzZN28iCHM</t>
  </si>
  <si>
    <t>5fAz6YE1sHD</t>
  </si>
  <si>
    <t>https://www.youtube.com/watch?v=lgl1LLGJEv0</t>
  </si>
  <si>
    <t>We moved here over 30 years ago in a gorgeous forested area, with walnut trees. We used to see foxes from a den that lived about a mile away. We used to see more birds;wood ducks, and the warblers are gone.</t>
  </si>
  <si>
    <t>Over time there have been stronger storms alternating with periods of drought. Construction has changed drainage and that has led to flooding problems with a lot of damage. We used to see more birds, wood ducks, and the warblers are gone.;We have planted native plants to hold and solidify our back yard to hold back erosion. We are now seeing more native arthropods and butterflies.</t>
  </si>
  <si>
    <t>Our family has lived here for more than 30 years.</t>
  </si>
  <si>
    <t>We still live here</t>
  </si>
  <si>
    <t>Our family in our yard</t>
  </si>
  <si>
    <t>Cache Valley, Utah, USA</t>
  </si>
  <si>
    <t>https://drive.google.com/open?id=1fDedkof60dlbYiI9ud6JveY6Jwv6H5M4</t>
  </si>
  <si>
    <t>Richmond, Virginia, USA</t>
  </si>
  <si>
    <t>dDHG3pryVRg</t>
  </si>
  <si>
    <t>The observer describes changes in the area around her home over the past 30 years.</t>
  </si>
  <si>
    <t>Deborah Gordon</t>
  </si>
  <si>
    <t>dmgordon@stanford.edu</t>
  </si>
  <si>
    <t>Interviewer: Please identify yourself and your location.;LeAnn: Ah, yes, my name is LeAnn Howard and I am showing a picture out the back window of our home. And, our home is located in a suburban area, fairly central, in Kansas City close to the state line between Kansas and Missouri.;Interviewer: What drew you to this location?;LeAnn: We moved here over 30 years ago. It was after the birth of our second child. We needed a bit more space for our family. But, in addition, we were drawn to this gorgeous setting. Looking out, you can see walnut trees that have been here for many years and we sit in a forested area which is quite gorgeous.;Interviewer: What is different about your setting today from when you first arrived?;LeAnn: Things have actually changed quite a bit and I have to talk broadly about it first, that weather patterns in our area have shifted. We're now getting stronger storms and those are been alternating with periods of some pretty severe drought. And during the storms, particularly over the past approximately 10 years, due to construction south of the city and more and more concrete, we sit above a creek and our creek is connected to other creeks out south, and the water flows along our creek and has flooded many homes. A number of homes in the area had to be torn down because of flooding problems.;Interviewer: What would you say has been the impact on wildlife since you arrived here?;LeAnn: There've been some pretty significant differences in the wildlife. When we first moved in here, it seemed like we were living closer to nature. There was a den of fox that lived just about a mile away and sometimes we could see them crossing snow in our back yard. There were deer around. We had more species of birds. I would see, occasionally, wood ducks sitting in the tree in our back yard. Warblers are now gone, don't see warblers at all anymore.;Interviewer: What have you done to modify your setting?;LeAnn: I've tried to do things to live with nature a little more effectively, so during periods of drought I've consulted with botanists who've come and looked at trees that I was afraid we might lose and got information about how to keep them alive during drought conditions. So far so good on that score. In addition, with a help of a neighbor and a good friend, we created a large berm at the top of our back yard and filled it with native plants and those native plants have helped to hold and solidify our back yard. So, we have less soil erosion and, in addition, we are drawing more invertebrates and some migrating butterflies because we have done this.;Interviewer: Thank you. Is there anything else you would like to add?;LeAnn: Ah, no.;Interviewer: Thank you, again.</t>
  </si>
  <si>
    <t>Our family has lived here for more than 30 years.;We still live here</t>
  </si>
  <si>
    <t>https://youtu.be/t6uNQ_5jcds</t>
  </si>
  <si>
    <t>Stanford, California, United States</t>
  </si>
  <si>
    <t>https://landtalk.stanford.edu/conversations/stanford-california-united-states/</t>
  </si>
  <si>
    <t>Pg county (Langley Park), Maryland, USA</t>
  </si>
  <si>
    <t>1T3krw1Ilpw</t>
  </si>
  <si>
    <t>https://youtu.be/jMIPc6x_Hws</t>
  </si>
  <si>
    <t>Kirkwood, West Hyattsville, Maryland, USA</t>
  </si>
  <si>
    <t>https://www.youtube.com/watch?v=FFMQF60o_Fg</t>
  </si>
  <si>
    <t>7k9GojjZYmc</t>
  </si>
  <si>
    <t>Stanford University</t>
  </si>
  <si>
    <t>Physically, the Athletic Facilities on campus were not nearly as 'world-class' as they are now. Most notably, the football stadium was very different prior to the recent constructions. Additionally, the surrounding areas (Palo Alto and Redwood City) were more "sketchy" and dangerous in the downtown areas.;Technologically, all coaching-related duties were done manually. These duties include paperwork, watching game film, etc. Specifically, watching game film required manually plugging in the tape and rewinding it.</t>
  </si>
  <si>
    <t>The Athletic Department, in general, has seen many of the facilities upgraded. The following sports have seen the most significant improvements in their respective facilities: Football, Baseball (Sunken Diamond), Tennis, Soccer, Basketball and Volleyball (Maples Pavillion).;In terms of technology, the administrative work is now almost completely online. With email and various applications, all the paperwork from the past is now done by computer. Watching game film is a completely different process with applications designed to allow for easy manipulation and navigation of the video.;The surrounding downtown areas have seen an increase in police presence and startup companies. One result is an increase in traffic.</t>
  </si>
  <si>
    <t>The observer began coaching at Stanford about 20 years ago. When he first started, there was very little technology and as a result, all administrative work was done by pen and paper. Watching game film was not as prominent as it is now because there wasn't the technology to make it nearly as effective.;The observer has been commuting between Redwood City and Stanford and noticed an interesting connection between traffic/general crowdedness and the economy.</t>
  </si>
  <si>
    <t>The observer still coaches at Stanford and noted that technology is one of the biggest changes he has seen over the years. Most of his work now requires a computer in some way. Whether that be communication or administrative work, the use of email and other online applications has significantly digitalized his job. The observer also spends more time watching game film given its growing simplicity and efficiency.;The observer still makes the same commute and noted an increase in traffic and higher crowds.</t>
  </si>
  <si>
    <t>Stanford Stadium prior to construction.</t>
  </si>
  <si>
    <t>https://youtu.be/T4j__x5yfNM</t>
  </si>
  <si>
    <t>Mount Rainier, Maryland, USA (4)</t>
  </si>
  <si>
    <t>fAIGy7JGb5s</t>
  </si>
  <si>
    <t>https://www.youtube.com/watch?v=Ph1fUEF4Aek</t>
  </si>
  <si>
    <t>I interviewed the Stanford Varsity Men's Water Polo Head Coach. His name is John Vargas and he described the changes that he saw in his job over the past 20 years both physically and technologically, He first describes the changes that he saw in his job with technology and "going green." He then talks about the physical changes he saw in the athletic department and the upgrades that the facilities have seen. He then goes into detail about how the surrounding downtown areas of Palo Alto and Redwood City have changed over these years as well.</t>
  </si>
  <si>
    <t>Marco Stanchi</t>
  </si>
  <si>
    <t>John Vargas</t>
  </si>
  <si>
    <t>mstanchi@stanford.edu</t>
  </si>
  <si>
    <t>The observer began coaching at Stanford about 20 years ago. When he first started, there was very little technology and as a result, all administrative work was done by pen and paper. Watching game film was not as prominent as it is now because there wasn't the technology to make it nearly as effective.;The observer has been commuting between Redwood City and Stanford and noticed an interesting connection between traffic/general crowdedness and the economy.;The observer still coaches at Stanford and noted that technology is one of the biggest changes he has seen over the years. Most of his work now requires a computer in some way. Whether that be communication or administrative work, the use of email and other online applications has significantly digitalized his job. The observer also spends more time watching game film given its growing simplicity and efficiency.;The observer still makes the same commute and noted an increase in traffic and higher crowds.</t>
  </si>
  <si>
    <t>https://landtalk.stanford.edu/conversations/shoreview-mn/</t>
  </si>
  <si>
    <t>https://youtu.be/K1sq6Ajd-SU</t>
  </si>
  <si>
    <t>Hyattsville, Maryland, USA (12)</t>
  </si>
  <si>
    <t>C_jAPEQWpq0</t>
  </si>
  <si>
    <t>https://youtu.be/YNGdMWqxiL0</t>
  </si>
  <si>
    <t>Mary Jo, who grew up in Shoreview in the 1970’s, recalls that apart from some ‘unimaginative housing’ most of the land was undeveloped. It was the edge of urban development at the time, and it was full of scrub forest and open prairies. Now, it’s the heart of the suburbs, as her husband Steve put it.</t>
  </si>
  <si>
    <t>An obvious change was the construction of new homes that takes place when a suburban community is being built. But to Mary Jo, the more significant change was the wildlife. She recalls that growing up, there were no large birds such as eagles, herons, ospreys, trumpeter swans, turkeys, hawks, or owls. Now the area has all of these birds in abundance. As Steve put it, they have essentially watched a "100% recovery of the entire stratum of the predator ecosystem." They believe it had to do with the outlawing of DDT, a chemical that proved to be harmful to the young of predatory birds. Additionally, both Steve and Mary Jo agree that the lake they live on, known as Turtle Lake, has gotten cleaner over time, a trend that they believe is due to the switch toward greener boat motors. Unfortunately, they have also watched the amphibian and reptile populations decrease. Mary Jo remembers seeing thousands of red-bellied snakes and salamanders as a kid, but hasn’t seen any in the past 20 years.</t>
  </si>
  <si>
    <t>As a kid, Mary Jo lived on the edge of development, so what her and her friends did was play in the woods. She points out that they did all of the same things kids do now;they played outside, skated, and swam. But interestingly, she believes that all these same activities are done differently today. Since most undeveloped land now is private, you couldn’t go build a fort on it, which is something she used to do. She recalls literally having to clear a hill of downed trees in order to go sledding. Steve points out that when they were young, there were almost always kids out unsupervised;playing pick up ice hockey, basketball or baseball, but this has essentially disappeared. It’s all organized sports now. Steve says that he can’t remember the last time he’s seen a group of kids out organizing themselves.</t>
  </si>
  <si>
    <t>Mary Jo and Steve go for walks on the local hiking trails almost every day. Mary Jo points out that there are now miles and miles and miles of hiking trails that never existed before. “You can be out in woods but its sort of prescribed a little bit,” she said. Steve agreed and said that you can no longer just go our your back door and walk wherever you want.</t>
  </si>
  <si>
    <t>This is a photo taken of Mary Jo and Steve's house when it was surrounded by woods, and no neighboring land had been developed yet.</t>
  </si>
  <si>
    <t>University Park, Maryland, USA</t>
  </si>
  <si>
    <t>xeyl3KKeUuc</t>
  </si>
  <si>
    <t>https://www.youtube.com/watch?v=szvtM9wtdJc</t>
  </si>
  <si>
    <t>Mary Jo and Steve, who have lived in the same house in Shoreview for the past 12 years and who both grew up here discuss the changes they have witnessed in the environment over their lifetime. They share what it was like growing up, how it has changed, and their thoughts on where these changes came from.</t>
  </si>
  <si>
    <t>Eva Hoffman</t>
  </si>
  <si>
    <t>Mary Jo and Steve Hoffman</t>
  </si>
  <si>
    <t>eva2020@stanford.edu</t>
  </si>
  <si>
    <t>Allison, Brentwood, Maryland, USA</t>
  </si>
  <si>
    <t>mCXsqH7b-dc</t>
  </si>
  <si>
    <t>https://www.youtube.com/watch?v=EP-VkW4nz9U</t>
  </si>
  <si>
    <t>Interviewer: So how did this place before?;Mary: Well, I first moved here when I was 5 so that was 48 years ago, and at that time it was the very, very edge of development for the Twin Cities metropolitan area. So it was unimaginative housing in cul-de-sacs and horseshoe kind of developments, and then beyond that, it was mostly undeveloped land, and it was mostly sort of scrub forest, undeveloped land. So that's what it looked like...that's what I remember when you know, that would have been 1970 or so. So it was the edge of the urban development at that time 40 years ago now it's...;Steve: Now, it's the heart of the suburbs.;Mary: Yeah.;Steve: It's almost completely developed at this point but it would have been...where we are now would have been a lot of open land, a lot of undeveloped prairie and woodland. That is now almost completely developed from the 1980s up through you know, even just several years ago with the houses. You know, the houses progressing with the architectural trends of those times.;Mary: I think if we call Roseville our first tier...our first-rate suburbs, Shoreview is the second range suburb. The last I heard there's, at least in Arden Hills, I don't know if it's true in Shoreview, there's no more buildable lots so it's completely developed and 20 minutes from each downtown.;Steve: And then within the time that we've you know, just within very recent time, John, your Uncle John, built his house in what was essentially an undeveloped field that is...you know, just in the last 10 or 15 years has turned...has started looking a lot like Shoreview here. And we've literally watched the wave of development approach here, reach here and then pass us and then keep sort of expanding outward to you know, quite a ways north of this from downtown.;Interviewer: So then how has it changed?;Mary: Okay, so I mean, besides the obvious, which is the construction of new homes and the building of a suburban community, the...So it's been a suburb for 40 years but it was you know, on the ragged edge of development 40 years ago and now it's you know, smack in the middle of the suburban ring around the Twin Cities. But the biggest thing I've noticed is, I grew up here, I was outside all the time, I was a tomboy. I played in the woods all the time and the thing that I notice, the biggest change I notice it's quite significant and it's big is that when I grew up here, a lot of the wildlife that we have, we had then we have now, except some very significant differences in that. When I grew up here there were no large birds, none. So there were no eagles, no not even herons.;Seve: No ospreys.;Mary: No ospreys, none, zero, no trumpeter swans, no turkeys, no hawks.;Steve: No hawks.;Mary: No owls. And we...now we have all of those in abundance, like all of them we have, and we have lots of them, they're everywhere. The turkeys are so numerous now they're actually considered a nuisance. And that's a huge change in the last 40 years.;Steve: And I think mom is right, that would have been that's 1970s would have been just at the tail end of DDT. When they were discovering that that pesticide DDT affected the viability of eggs of raptors. And especially bald eagles and so you know, we've literally watched the recovery of that entire you know, stratum of the predator ecosystem, essentially recover 100% in our lifetime.;Mary: Right, so that's an enormous like success, I would say, those things were not anywhere and now they're here in great abundance, loons, everything. But I think it's been balanced with an equally sad loss, which is when we grew up here there were...there was at the end of the gravel like a dead end where there was development, it's that swamp down by the TV towers, by gammy's houses. There was a mound of snakes, it was like not a pit but a mound and it was all red-bellied snakes. And they would...I mean, there must have been thousands if not tens of thousands of these little harmless red-belly snakes. There were salamanders, and everybody's window bar, you know, the little box that goes around your basement window, what do you call that?;Steve: Yeah, the...;Mary: Anyway, everybody...I mean, every log you overturned there was an amphibian, there was a salamander, or a frog or there were snakes and so. And those animals are gone. I mean, we have some in our backyard here on Turtle Lake, I think partly because the previous owner didn't use any pesticides, he was an environmentalist and we haven't. So this house is, our few acres here on Turtle Lake has probably been pesticide free for probably over 30 years.;We have some, we have frogs, we saw salamanders when we moved in and haven't seen one since. So anyways, and I think that's probably most people believe that's from Roundup, what's the Atrazine, whatever.;Steve: No, Atrazine is the stronger one.;Mary: Anyways, whatever the active ingredient is in Roundup. So we saw the DDT problem and all the large birds came back. But then we're you know, we haven't outlawed yet DDT or the active ingredient DDT and it's killing off all the amphibians at, you know, quite a fast pace. So that's the biggest change.;Steve: Although I would say the other thing that we've noticed you know, once you stay in a place long enough. Another thing you notice in that you know, [inaudible 00:07:02] of us have noticed is that what seems like a trend that's only going in one direction will often reverse, right?;So we've lived through a drought when we first got here that at first looked like it was very explicitly related to global warming. Our little lake without any input or output was down almost three-feet, a three-foot drop in the water level for only a 500-acre lake. And we felt at the time that that was clearly related to global warming and that it was only going in one direction. And in our lifetime with no change to how the lake was constructed that has come back. And we've been here where there have been lots and lots of foxes and then no foxes and then foxes again. We had deer all throughout our backyard in lots of winters and for the last two winters, we haven't seen any, literally zero deer this entire winter and so.;Mary: But they will be back, like I think those cycles a lot of those are natural, there are rabbits you know, the foxes. This year we had a whole bunch of coyotes, really a lot of coyote's and I think...;Steve: Which may be related to the deer.;Mary: Why we don't have deer around. So there are some natural cycles you know, and the scientists know that foxes are on like a seven year cycle because of mange and other things. So there are some natural cycles but those ones I was talking about with the birds and the amphibians I think are outside the range of natural and outside the range of normal.;Steve: The amphibians certainly seem like a steady downturn, like a steady graph line going down. But that's...I guess if you talk about what has changed I do think that that's a good thing to know from somebody who's been in one place for a very long time. Which is that you think something is in some kind of inevitable decline and you know, nature in a small scale is actually really awfully resilient and we've seen a lot of both ups and downs.;Mary: Yeah, I can speak to the other thing that you know, we're talking about environment here is that I think, I don't know for certain, but I think the lake has actually got cleaner over the last 40 years, don't you think?;Steve: I do.;Mary: You know, they stocked the lake for fishing so it's hard to just you know, the numbers of fish caught or whatever is not an indicator. But I just think I...they do take measurements about lake clarity and stuff and I think people got smart about not dumping waste. So I think the lake has actually gotten cleaner but that would be something that could be looked up by with the DNR.;Steve: And the other thing that's happened is that when we were kids all of the motors on the boats on the lake would have been two stroke oil and gas mixture motors which are really, really polluting. And now the majority of them probably we have switched over to what I call four stroke engines which is a much cleaner, it's still a dirty...it's still burning gasoline but compared to a two stroke engine it's much cleaner. So I think a lot of the boats on the lake are burning less fuel and are burning it more efficiently and probably putting more less petroleum into the water.;Interviewer: So what are some of the things that you used to do here?;Mary: Well, as a kid we were at the edge of development so what we did is we played in the woods. And so it's, what's interesting is you know, we did all the same things that people do now, you know, we were outside, we went skating, swimming. I used to swim for 12 hours at a time, I used to skate for eight hours at a time. Everybody had little warming houses and you know, along the edge of the lake or they opened up their basements so you can go in and get warm. So all the activities are the same, they're just done differently now which is really interesting. So there is less and less of undeveloped open land, I'd say there's still some undeveloped land but it's all private so you don't feel like you could go build a ford on it.;But you know, today there's hiking trails all over, miles and miles and miles of hiking trails that never existed before so you can be out in woods but you're sort of...it's sort of prescribed a little bit for you. I mean, I remember going sliding and we used to you know, walk in the woods and we'd have to literally like clear fell trees to make a...you know, clear a hill of downed trees to go sliding. Now, of course, you know, there are parks and there are sliding hills and they're maintained by the city and it's you know, so the all the same activities but performed differently.;Steve: I think and just in general too, you saw way more kids out unsupervised when we were kids. Like they would be out on the lake and they would be doing pick-up ice hockey games and they would be doing pick-up basketball. And they would be playing sandlot baseball wherever they could find an open enough you know, square of grass. And you know, the closest we get to that is probably our local park where the only time we ever see kids out there are either skateboarding or they're playing organized sports. They're practicing for a team, either baseball or soccer or they're playing games with the team organized by the local athletic association. But there...I can't think of the last time that I've seen just a bunch of kids out organizing themselves into a game of either ice hockey on the lake or you know, some sort of pick-up game.;Mary: No, it doesn't happen.;Steve: It just doesn't happen and that's absolutely, that's what changed literally 100% in our lifetime.;Mary: Yeah.;Interviewer: So you already sort of started to answer this, but what are some of the things that you do now?;Mary: Here, yeah.;Steve: So we go walking on trails a lot.;Mary: Yeah, we walk trails most days.;Steve: And you can't just go out your back door and walk anywhere you want. You've got to go to the specified trail that's been clear because there are you know, there are houses where there used to be woods. Another thing I think that we can say that we've noticed really recently is that it used to be that pretty much all winter long you could downhill ski or cross country ski, like pretty much from December almost through March. It was a guarantee that most days in that stretch of time you could ski somewhere, and that's gotten really tentative. So we've seen a lot of cancelled...;Mary: For sure.;Steve: Dog races up north where they used to do sled dog races, we've seen a lot of cancelled especially cross-country ski races in this area. And it's because it's...that seems very clearly to be related to warmer winters.;Mary: Yeah, we always have to...at Kowalski's, the grocery store the other day, and you know, a man walked in who clearly worked there. And everybody said, "Hey, you're not supposed to work today what are you doing in?" And he said the finals, the state champion for their Nordic team got cancelled due to warm weather and they weren't gonna reschedule because they didn't foresee it getting cold enough. Though kind of interesting.;Steve: And in fact, Joe and I was just out ice fishing yesterday on the lake and it was 37 degrees and the ice was melting which, and this is...;Mary: In January.;Steve: This is the middle of January, this is absolutely, should be the coldest weekend of the entire year. And we're out there in relatively light jackets, hats and mittens and we were fine for three hours on the ice which is just sort of unheard of in January.;Mary: So the weather's way more variable as you know, as you know, we've had some super mild winters but we've also had these what do they call them? The polar...;Steve: The polar vortex, yeah.;Mary: The polar vortex, so we've had some probably more mild winters than not but we've also had these extreme, extreme cold winters so way more variability.;Steve: But the general trend is definitely to warmer winters. I just don't remember winters being just consistently warm when I was a kid.;Interviewer: All right, well, that is all my questions.</t>
  </si>
  <si>
    <t>As a kid, Mary Jo lived on the edge of development, so what her and her friends did was play in the woods. She points out that they did all of the same things kids do now, they played outside, skated, and swam. But interestingly, she believes that all these same activities are done differently today. Since most undeveloped land now is private, you couldn’t go build a fort on it, which is something she used to do. She recalls literally having to clear a hill of downed trees in order to go sledding. Steve points out that when they were young, there were almost always kids out unsupervised, playing pick up ice hockey, basketball or baseball, but this has essentially disappeared. It’s all organized sports now. Steve says that he can’t remember the last time he’s seen a group of kids out organizing themselves.;Mary Jo and Steve go for walks on the local hiking trails almost every day. Mary Jo points out that there are now miles and miles and miles of hiking trails that never existed before. “You can be out in woods but its sort of prescribed a little bit,” she said. Steve agreed and said that you can no longer just go our your back door and walk wherever you want.</t>
  </si>
  <si>
    <t>https://youtu.be/uqKX-eHbPrU</t>
  </si>
  <si>
    <t>Houston, Texas</t>
  </si>
  <si>
    <t>https://landtalk.stanford.edu/conversations/houston-texas-2/</t>
  </si>
  <si>
    <t>Hyattsville, Maryland, USA</t>
  </si>
  <si>
    <t>NSD-mLgpHWo</t>
  </si>
  <si>
    <t>https://www.youtube.com/watch?v=657asXqV9Pw&amp;pbjreload=10</t>
  </si>
  <si>
    <t>Private Residence</t>
  </si>
  <si>
    <t>Mount Rainier, Maryland, USA (3)</t>
  </si>
  <si>
    <t>Helen explained that the original landscape included two small Oak trees, one on either side of the walkway. The majority of the yard was covered with grass sod, however crepe myrtle trees and additional flowering plants were also present.</t>
  </si>
  <si>
    <t>_UNWi9qcho4</t>
  </si>
  <si>
    <t>Because many of the plants have reached their full life span during the 25 year period that Helen has observed this yard, many of the original plants have either been fully removed or replaced. The original Oak trees are still growing in the yard, but their large roots have started to affect the ability of the grass to grow underneath the trees, so some patches of grass have needed to be replaced. These large oak trees have also created a large amount of shade over lots of the yard causing some of the shrubbery to die. These larger Oak trees have also caused a change in the animal's Helen has seen in her yard. Squirrels and worms have become more numerous over the years, and Helen attributes this to the increase in shading.</t>
  </si>
  <si>
    <t>Helen has always been involved in the upkeep of the yard by weeding, trimming bushes for shape and by planting seasonal, flowering plants.</t>
  </si>
  <si>
    <t>She continues to trim the bushes and plant seasonal, flowering plants like she did when the yard was new. However, with the temperature in Houston continually changing, she has now started to need to replace the mulch in the flower beds and around the trees more frequently to protect the plants' roots from freezing and dying during the frosts Houston has been having recently during the winter.</t>
  </si>
  <si>
    <t>This image displays the landscape of the house right before the home owner's moved in. As you can see, the oak trees on either side of the walkway are much smaller in size than those in the more recent image.</t>
  </si>
  <si>
    <t>https://www.youtube.com/watch?v=TWMFPlYX1YA&amp;feature=youtu.be</t>
  </si>
  <si>
    <t>https://share.icloud.com/photos/0Acgk3FqXWk1GPNnaVBmobYcg</t>
  </si>
  <si>
    <t>Chillum, Prince George’s County, Maryland, USA</t>
  </si>
  <si>
    <t>84pvxxL_LPk</t>
  </si>
  <si>
    <t>https://share.icloud.com/photos/0pyLO5v4wn0pOinWXs_UuwcsA#Bloomington,_IN</t>
  </si>
  <si>
    <t>Helen describes the changes she has seen in her front yard over a 25 year period. Some parts of the original landscape are still heathy and continuing to grow today, yet these now larger plants have caused problems in the growth of other plants in the yard. Helen explains how changes in temperature over the years and well as plant life spans have forced for to make adjustments in the look and plant life of her yard.</t>
  </si>
  <si>
    <t>Taryn Fitzgerald</t>
  </si>
  <si>
    <t>Helen</t>
  </si>
  <si>
    <t>tarynf@stanford.edu</t>
  </si>
  <si>
    <t>Helen has always been involved in the upkeep of the yard by weeding, trimming bushes for shape and by planting seasonal, flowering plants.;She continues to trim the bushes and plant seasonal, flowering plants like she did when the yard was new. However, with the temperature in Houston continually changing, she has now started to need to replace the mulch in the flower beds and around the trees more frequently to protect the plants' roots from freezing and dying during the frosts Houston has been having recently during the winter.</t>
  </si>
  <si>
    <t>Hyattsville, Maryland, USA (11)</t>
  </si>
  <si>
    <t>4FK8eGDLp_g</t>
  </si>
  <si>
    <t>https://landtalk.stanford.edu/conversations/chengdu-china/</t>
  </si>
  <si>
    <t>Hyattsville, Maryland, USA (10)</t>
  </si>
  <si>
    <t>Df3BIg-xWUs</t>
  </si>
  <si>
    <t>https://youtu.be/-B2-SU0380I</t>
  </si>
  <si>
    <t>https://www.youtube.com/watch?v=81PTxZbELd4&amp;feature=youtu.be</t>
  </si>
  <si>
    <t>When my mom was growing up, the countryside of Chengdu was very agriculture-focused. But in the city center, it looked much like many of the other smaller Chinese cities at the time -- people just went about their daily lives. In particular, bicycles were the main form of transportation for everyone, and shopping was done in farmers markets rather than supermarkets. She also didn't notice much pollution.</t>
  </si>
  <si>
    <t>30 years later, everything has changed for her. Visiting Chengdu now, she mentioned how she can't even find her way home. Nowadays, it is very much like large developed cities (e.g. New York), with newly built skyscrapers, massive highways, and a developed subway system criss-crossing through the city. Millions of cars have replaced bikes as a primary source of transportation, but peer-shared bicycles are still very common and are mainly used for short trips. Everything moves fast now. Technology has found widespread adoption in Chengdu, even in the countryside, where you can pay for produce at farmers markets with your smartphone.</t>
  </si>
  <si>
    <t>During the daytime, she would go to school as she was in college. When she would return home during vacations, though, she'd hang out with her friends in the countryside and would write poetry and work on art while drinking tea. She listened to western music, and would sometimes even go to dance classes. Overall, she lived a very relaxed life, mainly chatting and relaxing as time went by.</t>
  </si>
  <si>
    <t>She returns to Chengdu 3-4 times a year, primarily to visit her relatives. To get around the city, she uses DiDi (the Chinese equivalent of Uber). Besides that, she visits friends, shops at malls, and visits the wealth of interesting museums across the city. At night, she goes to teahouses and bars. There's too many interesting cultural activities to count, but most of the things she does in Chengdu are akin to what she would do back in the States.</t>
  </si>
  <si>
    <t>Two people walking down a major street in downtown Chengdu.</t>
  </si>
  <si>
    <t>Washington District of Columbia, USA</t>
  </si>
  <si>
    <t>oacAwF1h0sI</t>
  </si>
  <si>
    <t>https://drive.google.com/file/d/1kZu0s7OS7EIDbgNjYehXV6g80Qn3HTe2/view?usp=sharing</t>
  </si>
  <si>
    <t>I am interviewing my mom, who was born and raised in Chengdu, the capital of the Sichuan Province in western China. She talks about how Chengdu was just a small city with agricultural countryside surrounding it, and how her life was very laid-back and relaxed when she wasn't in school. However, the changes since then are a bit overwhelming, and she notices that the place has rapidly undergone modernization in almost every facet. Chengdu is now one of the most populous cities in China, and its infrastructure now rivals that of any major US city. Therefore, she now spends her time there doing similar things as she would back home in the US.</t>
  </si>
  <si>
    <t>David Zhao</t>
  </si>
  <si>
    <t>dzhao0@stanford.edu</t>
  </si>
  <si>
    <t>hXBPjfh85mY</t>
  </si>
  <si>
    <t>Interviewer: Hi. So today, I will be interviewing my mom about her hometown and how that's changed over time.;Hi, mom. What is your name and what place will you be talking about today?;Xinying: Hi. My name is Xinying [SP], and I'm talking about Chengdu. It's the capital of the Sichuan province in the southwest part of China.;Interviewer: Awesome. Could you describe what Chengdu looked like when you were growing up?;Xinying: Oh, wow. That's a long time ago. When I was growing up in Chengdu, it was pretty much a agricultural settingâ€¦surrounding. I mean, basically, it depends on what we're talking about, if we're talking about downtown Chengdu or talking about the suburb or the countryside, in the countryside around Chengdu. If we're talking about the city itself, it's basically like everywhere else during that period of time, which is 30 years ago. I was around 20, 18 years old, like your age. If we're talking about on the street, there's basically millions of bicycles, and the way inâ€¦ We rode bicycles everywhere, go to work, go to school, go to places, and shopping. It's like anywhere else.;Interviewer: Awesome.;Xinying: Not much to do, honestly.;Interviewer: Yeah. Canâ€¦;Xinying: And we'd go to a supermarket. We don't have supermarket at that time. We go to the farmers' market literally every morning, go shopping, shopping the food for whole day, and go back. Kids go to school, and the parents go to work and goes and prepares their meals, go back toâ€¦for your meals every day, three meals every day, and then go to do your own stuff. Everything's fresh and there's not much pollution. That's all I remember.;Interviewer: Yeah. Thank you. What are some typical activities that you did while you were young there?;Xinying: Oh, wow. So we did have to go to school. At that time, probably I was in college. When I'm visiting back, during our vacation, we literally just hang around. We haveâ€¦hanging out with friends in the countryside. And at nighttime, we gather together. We have a group of poets and artists, painters. We hung around, gotâ€¦drinking teas and basicallyâ€¦all right, have some coffee around that time. And we listened to Western music. And we sometimes would go to dance and basically chat away the times, all right, onâ€¦;Interviewer: Yeah. I guess could you go into some detail about what Chengdu looks like now and, I guess, how Chengdu has changed over time, I guess, when now you come back and visit?;Xinying: Wow. It's a huge change. Literally, I cannot find my way home. There's just so much. Absolutely upside down. I mean, in a good way and in good sense and bad sense. In a good way, yes, there's this It's like all major metropolitan in the U.S., like New York or even Paris, you know. It's a very very much looks like a developed, in a sense, is that everything's newly built, skyscrapes, and fancy. And there's a highway, and the millions of cars replaced bicycles. They still have bicycles, but it's more like the bicycle is now. What's kind ofâ€¦ You can rent it on the street. You don't need to own a bicycle, but you have this [inaudible 00:05:26]. You can rent a bicycle on theâ€¦on any part of a street, you know, in a very cheapâ€¦ Like when in parks, you can rent them for 10 hours.;It's really a huge change in China. And the subways and high-speed trains for transportation, which, compared to U.S. one, they are just brand-new. Everything is fast, which I cannot recognize. Everything is brand-new. In the past 30 years, 40 years, China is totally in a new direction. Everyone's holding a smartphone, and people no longer talk to each other. They look at their phone like we're doing here in the U.S.;And what has really surprised me in China now, it's the internet and AI, I think. Particularly technology has been really taking over byâ€¦all parts of China. I mean, even in the countryside. If you go to farmers' market, go buy two, like a 20 cents of green onion, right, with a farmer, you don't have to bring your cash. You just use the cell phone, like a Wi Xing [SP]â€¦WeChat. We use that to scan our little bar code, and then you can pay to the farmer. You don't have to have anyâ€¦ There's no longerâ€¦have any cash or currency go through people's hands. We just use our cell phone to do everything. You go to a restaurant, you go to a movie theater, you go to a fashion show, you can do all transactions. You go to even the five-star hotel. You don't have to take your credit card out. Not like in the U.S., right? At least you need to take your credit card. But in China, you just bring your phone, you know, cell phone. It will get everything done in a fast and secure way. So in that case, it's amazing, you know. That's what I have to see. It's totally changed.;Interviewer: So what do you do in Chengdu now when you come back and visit? What are some typical activities?;Xinying: You know, I've been going back at least three or four times every year, literally visiting my parents and my relatives. And now, justâ€¦it's so convenient to take Didi, which is Uber in the U.S. So convenient. Just a call, use your phone, and they can get to you, take you everywhere. Very cheap, relatively speaking, and it's safe. It's like that. I'm visiting friends, then go to...shopping and go to visiting museums, go to concerts. And at nighttime, I go to visiting bars with my friends, like a coffee shop.;There's a lot of cultural activities going on in China. Nobody goes to sleep, it seems. Even at 3:00 or 4:00 in the morning, you can go to any corner of a street. You can find a very nice restaurant which is still open, and people are still chatting andâ€¦in a tea house.;So in that case, there's a lot of activity. But honestly speaking, there's a lot of things I couldn't recognize, but there's a lot of things very familiar. It's like you are shopping in U.S. They have this all fancy international hotels, restaurants. I've seen like a Starbucks, McDonald's. All those kinds of things is everywhere, in every corner of China in Chengdu. So basically, sometimes I get confused. Am I in Chengdu, my hometown, or am I in New York or in Seattle, Washington? So basically, it's a world village, just a huge change.;Interviewer: Awesome. Thank you so much for taking the time to do this interview with me. Thank you.;Xinying: You're welcome. Thank you.</t>
  </si>
  <si>
    <t>During the daytime, she would go to school as she was in college. When she would return home during vacations, though, she'd hang out with her friends in the countryside and would write poetry and work on art while drinking tea. She listened to western music, and would sometimes even go to dance classes. Overall, she lived a very relaxed life, mainly chatting and relaxing as time went by.;She returns to Chengdu 3-4 times a year, primarily to visit her relatives. To get around the city, she uses DiDi (the Chinese equivalent of Uber). Besides that, she visits friends, shops at malls, and visits the wealth of interesting museums across the city. At night, she goes to teahouses and bars. There's too many interesting cultural activities to count, but most of the things she does in Chengdu are akin to what she would do back in the States.</t>
  </si>
  <si>
    <t>New York Stock Exchange, New York, NY USA</t>
  </si>
  <si>
    <t>https://drive.google.com/file/d/16avA4XlhnoCml2s76RmrE-Gf_Gy3jKI0/view?usp=sharing</t>
  </si>
  <si>
    <t>https://landtalk.stanford.edu/conversations/new-york-stock-exchange-new-york-ny-usa/</t>
  </si>
  <si>
    <t>Baltimore, Maryland, USA</t>
  </si>
  <si>
    <t>wUQQs2W3vJs</t>
  </si>
  <si>
    <t>Intercontinental Exchange</t>
  </si>
  <si>
    <t>https://drive.google.com/file/d/1zKZJyJMa0AimBW0UgyhaCXYjIbwbf1c7/view?usp=sharing</t>
  </si>
  <si>
    <t>Mr. Fernandez arrived in New York in 1982 and worked a few blocks from the NYSE. The NYSE at the time was very manual and there was no machine or electronic trading. The buying and selling of stocks was conducted by individuals utilizing hand signals. Each hand signal had a code that instructed how much you wanted to buy and sell the stock, They would write the confirmation of the buying and selling of a stock on a piece of paper and then send it to a back office to clear the trade.</t>
  </si>
  <si>
    <t>As the years went on, the number of trades began to grow due to the growth of the American economy and American capitalism, With this significant increase in the amount of trading at the NYSE, the NYSE needed many more people to conduct the trades, however, that became increasingly costly. Therefore, now all the trades at the NYSE are done electronically, and there are no more traders utilizing hand signals on the floor of the exchange.</t>
  </si>
  <si>
    <t>Mr. Fernandez used to visit the stock exchange and attend functions at the exchange. He remembered how crowded and dirty the exchange was back in the early 1980s when the floor was filled with hundreds of traders executing trades by paper, yelling out and calling hand signals for their trades. When he used to visit the exchange, it was much less of a ceremonial event, and more of a business trip to get trades done. Back then there were no conference rooms used for investor presentations or lunch events for clients.</t>
  </si>
  <si>
    <t>Mr. Fernandez now goes to the NYSE for ceremonial reasons. He either rings the opening or closing bell of the NYSE with his colleagues or clients. He utilizes the conference rooms that were once used to discuss the nature of the trades to have lunch meetings with clients and colleagues. He also notices that now there are much fewer people on the trading floor and the trading floor now is used for commercial purposes such as tours of the exchange or morning television shows.</t>
  </si>
  <si>
    <t>Here is a picture of the trading floor of the New York Stock Exchange in 1987. In 1987, all of the trades of securities were done by hand utilizing hand signals.</t>
  </si>
  <si>
    <t>https://www.youtube.com/watch?v=yG6tK4o2lGw</t>
  </si>
  <si>
    <t>Hyattsville, Maryland, USA (9)</t>
  </si>
  <si>
    <t>https://youtu.be/O2xzNlwrDbo</t>
  </si>
  <si>
    <t>Interviewing Henry Fernandez to talk about changes in the New York Stock Exchange from the early 1980s to today.</t>
  </si>
  <si>
    <t>Henri Fernandez</t>
  </si>
  <si>
    <t>Henry Fernandez</t>
  </si>
  <si>
    <t>hfernand@stanford.edu</t>
  </si>
  <si>
    <t>Mr. Fernandez used to visit the stock exchange and attend functions at the exchange. He remembered how crowded and dirty the exchange was back in the early 1980s when the floor was filled with hundreds of traders executing trades by paper, yelling out and calling hand signals for their trades. When he used to visit the exchange, it was much less of a ceremonial event, and more of a business trip to get trades done. Back then there were no conference rooms used for investor presentations or lunch events for clients.;Mr. Fernandez now goes to the NYSE for ceremonial reasons. He either rings the opening or closing bell of the NYSE with his colleagues or clients. He utilizes the conference rooms that were once used to discuss the nature of the trades to have lunch meetings with clients and colleagues. He also notices that now there are much fewer people on the trading floor and the trading floor now is used for commercial purposes such as tours of the exchange or morning television shows.</t>
  </si>
  <si>
    <t>Hyattsville, Maryland, USA (8)</t>
  </si>
  <si>
    <t>Shk_Fgjo8wg</t>
  </si>
  <si>
    <t>https://landtalk.stanford.edu/conversations/huebner-oaks-san-antonio-tx-united-states/</t>
  </si>
  <si>
    <t>https://www.youtube.com/watch?v=WN1McBDaL2I</t>
  </si>
  <si>
    <t>tu6jbINyaOw</t>
  </si>
  <si>
    <t>The observer described Huebner Oaks as being a place full of lots of grassy patches and open land. According to the observer, there were lots of animals in the area. He also described it as a great place to hike.</t>
  </si>
  <si>
    <t>The observer described the changes as a result of urban sprawl and capitalism. Many of the places that were once open grassland had been taken over by stores and shops as well as residences like apartment complexes. Lots of the grassy patches that were once there are no longer. However, on the outskirts of the newly developed area, there are still some of the grassy patches.</t>
  </si>
  <si>
    <t>The observer used to live in the area and would primarily use it for living.</t>
  </si>
  <si>
    <t>Now the observer lives in a different neighborhood, so the observer uses Huebner Oaks for shopping and errands.</t>
  </si>
  <si>
    <t>Brentwood, Maryland, USA</t>
  </si>
  <si>
    <t>Images of the area are nonexistent from 20 years ago. This sketch details the living residences and grassland that was present before.</t>
  </si>
  <si>
    <t>2n30qt0Ibho</t>
  </si>
  <si>
    <t>https://share.icloud.com/photos/094k-7yjh8sYfUABeTanXV-_g</t>
  </si>
  <si>
    <t>Michael Singer, the observer, describes his old residence and the development of the area over the past twenty years. The interview takes place over the course of a car ride to the location with video of Huebner Oaks as it looks present day. Michael shares anecdotes about the land and what it means to him.</t>
  </si>
  <si>
    <t>Joshua Singer</t>
  </si>
  <si>
    <t>Michael Singer</t>
  </si>
  <si>
    <t>jsinge@stanford.edu</t>
  </si>
  <si>
    <t>Hyattsville, Maryland, USA (7)</t>
  </si>
  <si>
    <t>LslsBXgrWKM</t>
  </si>
  <si>
    <t>https://youtu.be/aCOJ6T8p_D4</t>
  </si>
  <si>
    <t>Interviewer: Can you state your name for me, please?;Michael: Michael Singer.;Interviewer: Michael Singer, how old are you.;Michael: I'm 55 years old.;Interviewer: And how long have you lived in San Antonio, Texas?;Michael: Twenty-six years.;Interviewer: Twenty-six years. So, one of the first places that we'll be going to today as part of this interview is Huebner Oaks or what is currently called Huebner Oaks. And one of the things we're gonna do is we're gonna talk to Michael about how Huebner Oaks has changed from what it used to be, why he believes the developments have taken place, his opinion on the benefits as well as the disadvantages to development with respect to the ecology of San Antonio, as well the commercial activities in San Antonio and its economy, as well as his favorite parts that he used to remember from the place.;So, Michael, can you talk to me about what this place was like 20 years ago, Huebner Oaks?;Michael: So, when we first moved to San Antonio from California, we were very intrigued by the concept of land because, in California, everything was tract housing, you didn't get a lot of land. And when we moved to Texas, we were under the impression that everything was wide-open spaces. And there were lots of places that you could live.;And the time when we moved, we didn't have a lot of disposable income. So, we decided to live in a newly-built apartment complex called Ventana. Ventana was just constructed in this area of town between the medical center and Shavano Park on Huebner Road.;We liked the concept because it was newly constructed and we had a garage, which we hadn't had on our own houses in California. And we liked the fact that it was a gated community with a community pool. And our unit was really nice because we had a backdrop of nature. We had a greenbelt...well, it wasn't even a greenbelt, it was basically...it was where we looked out and all you could see was woods, woods, and land.;Interviewer: Do you remember any of the specific parts of the ecologies, environment, like what kind of trees there were? If you could describe what it looked like? How did it make you feel?;Michael: So, the ecology of that area was there were predominantly two major types of trees. They were live oak trees and they were cedar trees. What was interesting, it was funny because the complex was...were around...they had a pool area and they had brought in two palm trees, which are not indigenous to Texas, but I always enjoyed it because I liked the concept of palm trees, reminding me of California.;But when I would look out our windows, I would see predominantly live oak trees and occasional cedar trees. There were also mesquite trees but those were pretty rare.;Interviewer: Got you. And generally, if you're to describe the environment, you talked a little bit the greenbelt, you talked a little bit the apartment complex, if you were to scan what sorts of animals would you see like roaming around, were there animals, any other sorts of vegetation, shrubbery?;Michael: So, there were some deer that we're seeing. There were squirrels. There were a variety of birds, though I'm not very well-knowledged in the different types of birds there are. But there was definitely...you know, essentially, you went out the back of our apartment, we had a tiny little patio that was cemented and all you really had was nature. And it was what really attracted us to this apartment complex versus a number of other ones because you still felt that even though you were in an apartment moving from my house, you had a feeling like you had this wide-open space and expanse because all you saw was nature.;Interviewer: Got you. And so, we're actually turning into Huebner Oaks right now to visit. And you can see it...;Michael: None of this was here. This was all grass. This was all woods. This was the original apartment complex. And they didn't have as many apartments as they did now. We loved the concept, it was our first apartment with gated access and a pushbutton so we could feel safe.;And as you can see, each of the apartments have little garages. And the little garages were something we can keep our car. So, we had one garage and two cars and we are resettling from California. I'm gonna drive you around the area to where our apartment was, even though it's behind closed gates. I'll show you the general area.;So, our apartment was actually inside the gates here. And it was probably the second or third apartment building there. And then, there was nothing but fields because, still, I think this is still Ventana. We can keep going in with you, it was this one and it was [inaudible 00:05:35]. It was over here and there was nothing to speak of, it was the pool that was very close and you can see the onyx, see the cars coming in. And we were one of the units that basically faced the greenbelt.;Over the last 20 years, they have built a lot of development including a large movie theatre complex area, a huge strip mall with lots of stores, and they even...they built another apartment complex behind ours, which there was...there was is greenbelt, which is right here. They just opened this up relatively recently called The Mark. And then they built another shopping center, a strip mall area called Huebner Oaks. And the little area right here is the closest thing you could see to the original greenbelt, which is obviously now just kept for show.;Interviewer: What else has changed? And what do you think of some of the artificial...well, not actually artificial but the landscaping done in order to perverse some of the aspects that were once here?;Michael: I mean, I appreciate that they still keep some of the original trees. You could see a live oak tree straight ahead of you. It is interesting that there was a point in time where outdoor strip malls became much more in vogue.;Initially, we liked the concept. But, as a result, we also ended up having a lot of traffic. We lost our beltway. So we moved actually as they started to do some of this construction. So now, it serves the convenience that we're able to get some...you know, errands done more efficiently. Having said that though, it lost a lot of its, you know, rustic nature that we came to Texas for as it feels like it's gotten more commercial like most of the United States.;Interviewer: And so, primarily, the things you used to do here were just...you just lived, right?;Michael: We just lived. I mean, we weren't big hikers. We didn't use this area for hiking but we wanted to feel that we were far away. So, our home would be a sanctuary. Everything here now was just basically woods. And you can see some of the trees that were kept but all this was woods. And the woods went all the way from our house to the freeway, which you could see as I keep driving.;Over here. So, you could see it's a lot of acres. A lot of acreage was basically all woods. And this development probably occurred 15 years ago, maybe, 10 to 15 years ago. I don't know.;Interviewer: Was it a rapid change? How long did it take? Did this slowly [inaudible 00:08:44] away the landscape?;Michael: They did in phases. So, basically, the first phase that was done was this Huebner Oaks Shopping Center area. The next phase that was done was the movie theater, which I'll drive you to and the strip center there.;Interviewer: So, other people all...you used to I hear about. This is a...;Michael: I mean, the thing is it's not mixed juice, it's very much all commercial shopping.;Interviewer: Now?;Michael: Now, and it's always...and before that, it was just residential, it wasn't somewhere and they built it in phases. So, this whole thing was one phase of construction. The Huebner Oaks stores, which we drove in, and then the movie theatre and a smaller strip center, which you can see up to the right, was a second phase construction. Now...;Interviewer: And how long ago did that take place?;Michael: That took place about eight or nine years ago, it was a different movie theatre chain. And then when they sold it, they had a fire. They rebuilt it. They also expanded it to put in a trampoline park. And then when the original movie theatre's chain was opened, subsequently, they built this second strip center on the right across the street. You can see the [inaudible 00:10:16].;And most of the stores have turned over. There have been some that have remained but they're even...in this side, in the side we went to, most of those stores for, you know, real conventional shopping, have pretty much stayed the same.;I would say 80%, 80% to 85%, while here most of these stores have actually turned over and have gone under new management, with the exception of this place called Louis Shanks, which really was there before...that was actually there before we actually moved into the apartment. So, there was this big store, lots of forests, and then subsequently, there's been significant development over time.;Interviewer: Got you. And so, now use this place...well, how do you use Huebner's now?;Michael: Now it's to do some errands, essentially. What's interesting is what's not here is there's no major supermarket. So, there's no major...so, if you're gonna go out for dining or you're gonna run some errands or you're gonna pick up some food, it's great, but from day-to-day living in terms of getting essentials out of a market, there is no typical market, be it HEB, which is our local supermarket or our Walmart or our Target, it's all more specialized shopping areas and specialized restaurants.;Interviewer: And if you were to think about...you know, San Antonio's recently undergone some sort of population boom over the past 20 years. At one point would you say the...you started really feeling the population started to grow and how did...did it have any effect on the decision to monetize this landscape and turn it into a place of shops? And generally, how do you feel about that?;Michael: So, essentially, San Antonio is a series of loops, with circles within circles and initially, Downtown started actually 300 years ago. And there was a part of town called Alamo Heights, which basically surrounded Downtown and they built a freeway around that called the Fortane [SP]. And over time, expansion keep...you know, kept going up from the center.;And this was one of those areas that started growing out from the center, it started growing...you know, really started to take off in the late '90s and they started to just build this whole area. If we keep driving down, you'll see this whole area that was essentially developed somewhere between 1995 and 2005.;I mean, essentially, all these restaurants and stores...I'll keep driving you down so that you'll appreciate it. And everything is built around the freeway system. So, the freeway is there and they built a lot of the markets and the places to eat and shop. And commercial businesses were built along this area. And you can see auto dealerships. And you'll see in about a moment, you'll see where the supermarkets are but they're all in easy proximity to get on and off the freeway to make it easier for larger numbers of people to get there.;Interviewer: And was the freeway here before you're here or?;Michael: The freeway was here. The 10 was here before we were there but it was significantly underdeveloped until the late '90s.;Interviewer: And you can see right over here and again, this is sort of a taste of what the forestry would have been, right?;Michael: Absolutely. And you can see...then they built more stores around...and when we first came here, there was nothing here. There was not...very quickly, you know, as soon as we go down...within there was...actually, I remember...I'll tell you an interesting story. The first night we moved to San Antonio, I will show you the restaurant we had dinner in. I remember it.;And so, we went down...if it's still around. So, the Taco Cabana and the HEB were here. And the first night we had dinner when we moved in, we had dinner and there was [inaudible 00:14:32] drive us here to...it's interesting, I haven't thought of it until your interview. I'll take you right to it so you can see what it was like, it was...because we came from California and Texas was known for barbecue, we found the first local place that was near our house.;And essentially, all it was in this shopping area was HEB. And then the first place we actually had dinner was right here called Bill Miller's Bar-B-Q, and it's a local chain that has been very successful by a man named Bayless Miller. And he has about 200 to 300 of these throughout about 2 to 3 state area contiguous with Texas. So, I'll drive you in.;Interviewer: This is in Dallas and Houston?;Michael: They're in Dallas and Houston and that's...and he may actually have maybe one or two in Oklahoma. Don't quote me on this. And he may have one or two in Louisiana. But basically, he actually...most of it is run...his deliveries are run by being driven...I know the man relatively well. But this was the first place we ever ate, with the understanding that we wanted to try barbecue and we...my wife and I and four children came to this Bill Miller's Bar-B-Q right here, and had our first meal when we moved in. And it was actually 1995, it was June...wow, I have to bring this out. It was probably June 30 of 1995, it was a Saturday.;Interviewer: And what did the land looked like around here?;Michael: It was like that little area that you said. I mean, this was...Bill Miller was here. There was nothing in front of it and it was all...I mean, it was all, like, trees. It was trees and there wasn't a plot, there wasn't a chase. Actually, this has been a couple of different restaurants over time.;Actually, I'm going the wrong way but to just illustrate the point. And we went through this drive through. We actually drove through to get food.;Interviewer: So, there's also a strip mall over here that could be kind of...and it can [inaudible 00:16:56] like...maybe classified as just like a chain belt or not officially it isn't contiguous with Huebner Oaks but it is its own section and similar concept. If you can, maybe we'll drive over there by that store. What used to be there? [inaudible 00:17:14] Stein Mart?;Michael: Stein Mart. So, again, San Antonio...a couple of interesting in our town. Most of the stores we have are chains. You know, it's very little independence, especially this part of town. So, it serves a very much just suburban clientele. And this, the Stein Mart area was not originally built when we were first there, none of this actually was, it was just the HEB. And this was basically open land with, you know, trees and brush that were all cleared. And you can see that there are ordinances that...;They keep the live oak trees. They don't keep cedar trees because the cedar trees cause a lot of allergies. So, when they cleared, the first thing that goes is cedar trees. And you should see they built a lot of this area over time. And again, you know, like most areas, they've changed ownership but the underlying consumer nature hasn't changed. And you can even see that some places are still for rent.;And I'll show you one other interesting piece about the ecology. There's a church right in front of us called University United Methodist Church, which was relatively small when we first came, it has undergone a substantial boom. And what they did was in order to...I'll show you how they increased the ecology, they took the area here. I'll drive you [crosstalk 00:18:56].;Interviewer: Right here? This corner?;Michael: This corner was the original church but I'm gonna show you how it expanded over the last 20-year period of time, sort of the last 10 years, a very popular church in our town, it's a Methodist Church and it built, because it was landlocked by the school that built this overpass and built the south campus as you can see across the street.;So, services and...schooling's over there, services were over there. The public school, the elementary school, has been there for probably 40, 50 years. And as a result, that's why they had to expand across the street. And again...;Interviewer: So now, we're definitely starting to get out of the area that we are initially investigating, but do you have any final thoughts on Huebner Oak's transformation? Do you miss anything? Is there anything you wished were changed about in regards to the ecology, the environment?;Michael: I think it's a double-edged sword. I mean, obviously, as more and more people move out, they move out to get away and get more space, more land or depth, you know, further away. The problem is that they need to survive. You know, there are some...you know, you need food. You need things like groceries. You need things like hardware. You need things, you know, to exist in a suburban area.;As the demand and the population increases based on supply and demand and market forces and capitalism, you will have...they will build things around it, an infrastructure to support it. Our town's a little funny is that...and as most towns, they actually wait for the people to come before they build it. So, it's not like if you make it, they will come. They wait for the tax base to come and then they build the infrastructure.;So, that's kind of what happened here. They saw enough people starting to move and they built things around it. And they've continued the expansion even further north. And you can see right here, they're building more areas, it used to be...well, there's still a good amount of woods in our area but it...now, the building is much more north in a town called Boerne, which is about 20 to 30 miles away, which is what it was like here but, you know, 15 to 20 years ago.;Interviewer: Okay. Well, thank you so much for being a part of this land talk interview. And that's it. Thanks.</t>
  </si>
  <si>
    <t>The observer used to live in the area and would primarily use it for living.;Now the observer lives in a different neighborhood, so the observer uses Huebner Oaks for shopping and errands.</t>
  </si>
  <si>
    <t>Northwest, Washington D.C., USA</t>
  </si>
  <si>
    <t>BVvxE8XOivw</t>
  </si>
  <si>
    <t>https://drive.google.com/open?id=1JsbR3ennMCD1om8LmntitLESJ3rfP6z7</t>
  </si>
  <si>
    <t>https://landtalk.stanford.edu/conversations/honolulu-hawaii-united-states/</t>
  </si>
  <si>
    <t>Hyattsville, Maryland, USA (6)</t>
  </si>
  <si>
    <t>W7KLVS3bUmU</t>
  </si>
  <si>
    <t>https://www.wevideo.com/view/1393043033</t>
  </si>
  <si>
    <t>Hawaii</t>
  </si>
  <si>
    <t>The park next to the parking lot was described as a "big open park" – a spacious grassy area where people would run around and play various land sports.</t>
  </si>
  <si>
    <t>The observer indicated that, as the beach became more popular, food trucks began to take over the park area. These trucks would pay for permits through the state, and as time went on, more trucks came, and the park itself began to diminish. The observer can no longer run around or play sports at the park because it is essentially a mini-mall of food companies now.</t>
  </si>
  <si>
    <t>The observer used to come to this beach park on hot days. He and his friends would spend the day running around and playing sports. Activities included football, frisbee, and soccer. After a day of playing around at the beach, they would go run into the water and spend the rest of the evening by the beach to cool off.</t>
  </si>
  <si>
    <t>The food sold by the trucks is very good, so the observer now goes to this park to eat and surf instead of working out and running. The food sold here is predominantly Mexican food and Hawaiian food.</t>
  </si>
  <si>
    <t>An open, grassy park with room to run around and play sports.</t>
  </si>
  <si>
    <t>https://youtu.be/I9060n_5NVc</t>
  </si>
  <si>
    <t>Lanham, Maryland, USA</t>
  </si>
  <si>
    <t>KAg3lP1_pCM</t>
  </si>
  <si>
    <t>https://www.youtube.com/watch?v=bBWZvjrJFwM&amp;feature=youtu.be</t>
  </si>
  <si>
    <t>The observer, Oliver Lewis, talks about a park that he frequented throughout his childhood. Next to the parking lot of Sandy Beach in Honolulu, Hawaii, there used to be a big open park. Oliver would spend hot days at this park running around and playing various sports with his friends. After hours of sweating and running around, they would cool off by spending the evening at the beach right next to the park. As Sandy Beach became popular over the years, the park began to diminish as food trucks began to take up space. The trucks would buy permits from the State to distribute food at this park. Now, the park is completely gone, and what remains is Sandy Beach with a "mini-mall" of food trucks and food companies where the park used to be. Oliver now frequents this park to surf and eat delicious food.</t>
  </si>
  <si>
    <t>Oliver Lewis</t>
  </si>
  <si>
    <t>The observer used to come to this beach park on hot days. He and his friends would spend the day running around and playing sports. Activities included football, frisbee, and soccer. After a day of playing around at the beach, they would go run into the water and spend the rest of the evening by the beach to cool off.;The food sold by the trucks is very good, so the observer now goes to this park to eat and surf instead of working out and running. The food sold here is predominantly Mexican food and Hawaiian food.</t>
  </si>
  <si>
    <t>https://landtalk.stanford.edu/conversations/houston-texas/</t>
  </si>
  <si>
    <t>Hyattsville, Maryland, USA (5)</t>
  </si>
  <si>
    <t>j82ONXYfefY</t>
  </si>
  <si>
    <t>https://youtu.be/IRzL75CXmU0</t>
  </si>
  <si>
    <t>https://drive.google.com/open?id=1JWzZ3cxWM9SDG5nhtomnq0J3Xy</t>
  </si>
  <si>
    <t>Mount Rainier, Maryland, USA (2)</t>
  </si>
  <si>
    <t>tTz5cgHei5k</t>
  </si>
  <si>
    <t>Helen explained that the original landscape included two small oak trees, one on either side of the walkway. The majority of the yard was covered with grass sod;however, crepe myrtle trees, bushes and additional flowering plants were also present.</t>
  </si>
  <si>
    <t>Because many of the plants have reached their full life span during the 25 year period that Helen has observed this yard, many of the original plants have either been fully removed or replaced. The original oak trees are still growing in the yard, but their large roots have started to affect the ability of the grass to grow underneath the trees, so some patches of grass have needed to be replaced. These large oak trees have also created a large amount of shade over lots of the yard causing some of the shrubbery to die. These large oak trees have also caused a change in the animals Helen sees in her yard. Squirrels and worms have become more numerous over the years, and Helen attributes this to the increase in shading.</t>
  </si>
  <si>
    <t>Helen has always been involved in the upkeep of the yard by weeding, trimming bushes for shape and planting seasonal flowering plants.</t>
  </si>
  <si>
    <t>She continues to trim the bushes and plant seasonal flowering plants like she did when the yard was new. However, with the temperature in Houston continually changing, she has now started to need to replace the mulch in the flower beds and around the trees more frequently to protect the plants' roots from freezing and dying during the frosts Houston has been having recently during the winter.</t>
  </si>
  <si>
    <t>Oglethorpe Street, Hyattsville, Maryland, USA</t>
  </si>
  <si>
    <t>flTQg&amp;t=18s</t>
  </si>
  <si>
    <t>https://www.youtube.com/watch?v=86fib_kZiPE</t>
  </si>
  <si>
    <t>Helen describes the changes she has seen in her front yard over a 25 year period. Some parts of the original landscape are still heathy and continuing to grow today, yet these now larger plants have caused problems in the growth of other plants in the yard. Helen explains how changes in temperature over the years as well as plant life spans have forced her to make adjustments in the plant life and look of her yard.</t>
  </si>
  <si>
    <t>Interviewer: Hi. I'm here with Helen Fitzgerald.;Helen: Hello.;Interviewer: We are here to talk about how over the past 20 years her front yard has changed. Helen, would you mind describing for us what your front yard used to look like 20 years ago?;Helen: Sure, we are the original owners. We built our home. The builder put in the original landscaping with two small oak trees at that time.;Interviewer: What other plants were in your front yard?;Helen: Sod, for the grass, a variety of crepe myrtles and various plants and flowers in addition to the two oak trees.;Interviewer: Now when looking at today, how would you say your front yard has changed?;Helen: To be honest, 25 years later a lot of the plants had fulfilled their full lifespan. We've had to replace most of the front yard. The oak trees have gotten so large that their roots have actually come up out of the ground and ruined a lot of the grass that we've had to replace as well. Since the oak trees grew, it has provided shade over the yard and killed a lot of the shrubbery that also needed replaced. This has also created an infestation of squirrels that love the oak trees and also getting into our roof and attic, unfortunately. And it creates quite a mess in the front yard. They break off the branches of the trees and the acorns and the leaves are constantly falling. They build nests in the front yard.;Interviewer: What other kind of animals have you seen in your front yard over the years?;Helen: We are getting infestation because of the shedding of worms and whatnot in the grass that are killing the grass, sod warms, the squirrels digging and nesting and planting acorns in the yard creating holes in the grass as well.;Interviewer: How do you typically interact with your front yard? Are you the one who takes care of it?;Helen: We have a yard service that takes care of the grass. I'd like to maintain the flowers and the bushes myself just as a leisure activity, trimming, replanting, the maintenance of the yard because of the temperature in Houston continuously changes, we have to mulch the yard a lot in the front to protect the root system so that the plants don't die over the frosts that we've been getting lately in the winter.;Interviewer: When it comes to seasons what type of plants or adjustments do you make to help your land with the weather changes?;Helen: Mainly in the floral area, we have annual sections built into our landscaping and have to change that out several times a year depending on whether there is winter frost or not.;Interviewer: Great, thank you so much for helping me out today.;Helen: Thank you very much.</t>
  </si>
  <si>
    <t>Helen has always been involved in the upkeep of the yard by weeding, trimming bushes for shape and planting seasonal flowering plants.;She continues to trim the bushes and plant seasonal flowering plants like she did when the yard was new. However, with the temperature in Houston continually changing, she has now started to need to replace the mulch in the flower beds and around the trees more frequently to protect the plants' roots from freezing and dying during the frosts Houston has been having recently during the winter.</t>
  </si>
  <si>
    <t>North Brentwood, Maryland, USA (2)</t>
  </si>
  <si>
    <t>Qu9er31fIEM</t>
  </si>
  <si>
    <t>https://drive.google.com/open?id=1biDrtg4XyigvILekjC70hFGR5EPjvfIO</t>
  </si>
  <si>
    <t>https://landtalk.stanford.edu/conversations/greenwich-ct-usa/</t>
  </si>
  <si>
    <t>Ashburton, Baltimore City, Maryland, USA</t>
  </si>
  <si>
    <t>z0XZjhsPiQU</t>
  </si>
  <si>
    <t>https://www.youtube.com/watch?v=9ITmBo1Pw4M&amp;feature=youtu.be</t>
  </si>
  <si>
    <t>Rockwood Lake</t>
  </si>
  <si>
    <t>Michelle Gerli, the observer, described the reservoir's old appearance. She talked about the vegetation around the lake, the trees, shrubs and forest.</t>
  </si>
  <si>
    <t>She describes that the lake has maintained its size and overall shape, but the water level has gradually dropped over the past 20 years. In addition, the homes and properties surrounding the lake have significantly increased in size and there has been a lot of property development. Home owners have cut down trees as close to the lake as the town has allowed them to in order to increase their property size and give themselves a beautiful view.</t>
  </si>
  <si>
    <t>Michelle used to ice skate, fish, and take long walks by the reservoir.</t>
  </si>
  <si>
    <t>Michelle still takes walks by the reservoir, but with water levels decreasing, it is not as beautiful.</t>
  </si>
  <si>
    <t>An image of Rockwood Lake (the reservoir) in the winter of 1998</t>
  </si>
  <si>
    <t>https://www.youtube.com/watch?v=BmObPf9agTc</t>
  </si>
  <si>
    <t>North Brentwood, Maryland, USA (1)</t>
  </si>
  <si>
    <t>sp=drivesdk</t>
  </si>
  <si>
    <t>Michelle Gerli, the observer, discusses the lake and how its purpose has not changed significantly over time, but how the area around it has developed.</t>
  </si>
  <si>
    <t>Meg Gerli</t>
  </si>
  <si>
    <t>Michelle Gerli</t>
  </si>
  <si>
    <t>mgerli@stanford.edu</t>
  </si>
  <si>
    <t>Interviewer: What are the main differences you notice in the area?;Michelle: The main differences I've noticed in Greenwich are that the homes in the town are much larger than they used to be, there's not as much land, there's more buildings and structures.;Interviewer: Okay. And then in terms of the reservoir and the lake itself, has the reservoir changed? Is it the same size as it used to be? Is it as reliable as a water source as it used to be? Has its purpose changed?;Michelle: Well, growing up, the reservoir was always full. It always seemed like there was water all the way up to the top. In fact, in the wintertime, we would go ice skating out on the reservoir because it was, like, a lake. But now, over the years, I've noticed that the water has actually diminished, and it's very often low because there's so much demand on water in the town. With irrigation systems and more people living in the town, the population's grown, so there's a lot of people relying on that water source.;Interviewer: Is the reservoir the primary water source for the town of Greenwich?;Michelle: Believe it or not the water source...the reservoir is the water source for the town, but we...even though we live on the reservoir because we live in backcountry, which is any property that's on a four acre lot or larger, we actually have our own water source, which is a well. So we have our own well water even though we live right on the reservoir.;Interviewer: And has the size of the reservoir changed itself? Have they made it larger or smaller?;Michelle: No, I think it's always been the same size. What they do now though is they have different levels, like there's a level above the reservoir from us, and so very often what they'll do is they'll shut different water sources off because they're trying to manage the levels of each reservoir, which is why ours tends to diminish in the level of the water. Does that make sense?;Interviewer: Yes. And are there...do you know if there are any laws that prohibit you from building too close to the reservoir?;Michelle: Yeah, there are laws where if you have a property that's on the reservoir, you're not allowed to build a certain amount of feet from the water source, and you're also not allowed to use any toxins on your lawn. So, most of the people that live around the reservoir are encouraged to use organic, you know, pesticides when they're treating their lawns.;Interviewer: Okay, perfect. Thank you.</t>
  </si>
  <si>
    <t>New Orleans, Louisiana, USA</t>
  </si>
  <si>
    <t>Michelle used to ice skate, fish, and take long walks by the reservoir.;Michelle still takes walks by the reservoir, but with water levels decreasing, it is not as beautiful.</t>
  </si>
  <si>
    <t>WS4IpvmDwUw</t>
  </si>
  <si>
    <t>https://drive.google.com/file/d/1CtIOz4LaQmGOCnN9PpQSJAcz-nui2uP9/view?usp=sharing</t>
  </si>
  <si>
    <t>La Union, La Union, El Salvador</t>
  </si>
  <si>
    <t>aiEh-HV6xtk</t>
  </si>
  <si>
    <t>https://landtalk.stanford.edu/conversations/central-park-new-york-ny/</t>
  </si>
  <si>
    <t>Mount Rainier, Maryland, USA (1)</t>
  </si>
  <si>
    <t>7wmYCJizNP0</t>
  </si>
  <si>
    <t>https://drive.google.com/open?id=1GvuDnrwoLS_lZiyKj7Vu75fAz6YE1sHD</t>
  </si>
  <si>
    <t>Central Park Conservancy</t>
  </si>
  <si>
    <t>yAcfQ6RZe6Q</t>
  </si>
  <si>
    <t>Alexia Fernandez, who has lived two blocks away from Central Park, has been going to Central Park for thirty years. She used to walk in Central Park, especially in the reservoir path of Central Park;however, the park was filled with garbage everywhere. There were not as many trees, there were few to no volunteers maintaining the park, and there were no signs describing the species of trees or the name of the area of the park one was in. Additionally, Central Park used to have a lot of crime. Ms. Fernandez remembers that it was unsafe for women to walk alone in the park at any time of the day, but especially the night.</t>
  </si>
  <si>
    <t>Ms. Fernandez has seen dramatic changes over the past thirty years in Central Park. She has noticed an increase in trees, greenery, and maintenance. When she first went to Central Park, the Central Park Conservancy was small;however, it has become an immense non-profit organization that takes care of the park. Ms. Fernandez has seen an increase in volunteers all over the park that work for the Central Park Conservancy. When she asks the volunteers questions about the species of trees, they are happy and know the exact species. She also sees many volunteers working and maintaining the park. She has also seen an increase in signs, all around the park describing the species of tree, grass, and the name of the specific area in the park. She has noticed that now there is seasonal maintenance in the park, where during the fall and winter, some parts of the park are closed to get ready for the spring and summer.</t>
  </si>
  <si>
    <t>Ms. Fernandez used to walk around the park with her friends, especially the reservoir, and take her kids to play at the park. However, she used to visit Central Park much less twenty years ago, because it was not that clean, and there were tremendous amounts of crime. Ms. Fernandez used to feel unsafe and dirty in the park;however, that has changed.</t>
  </si>
  <si>
    <t>Ms. Fernandez still walks around the park with her friends and runs around the reservoir. However, since the cleaning and increased maintenance of the park, she has gone to the park more and has felt much safer walking around new areas of the park. She goes every day to exercise around the reservoir and has noticed a pleasant change throughout the years.</t>
  </si>
  <si>
    <t>Sheep's Meadow in Central Park in 1980. Sheep's Meadow is a lawn on the west side of the park between 66th and 69th streets.</t>
  </si>
  <si>
    <t>https://drive.google.com/file/d/1eeWLMpuN-weTaYilMgYgWiA_13iEh4IL/view?usp=sharing</t>
  </si>
  <si>
    <t>Washington D.C, USA</t>
  </si>
  <si>
    <t>EUmDMIb6IFQ</t>
  </si>
  <si>
    <t>Alexia Fernandez has lived near Central Park for over thirty years. She is a regular at the park and has been involved with the Central Park Conservancy that maintains the park. She will be talking about the changes she has seen in Central Park over the years.</t>
  </si>
  <si>
    <t>Alexia Fernandez</t>
  </si>
  <si>
    <t>Interviewer: Hello. We are here with Alexia Fernandez who has lived in New York for over 20 years. She is a regular at Central Park and lives very close to Central Park. She has been going to Central Park all her time that she's lived in New York, and today we're gonna ask her some questions about Central Park and how it's changed. So, Alexia, how did Central Park used to look like?;Alexia: Central Park, I lived in Central Park two blocks away. It's two blocks from my house and Central Park was only safe to go during the day. As soon as the sun go out, you know, when it start to get dark, it was very dangerous. I mean, there were a lot of people who were robbed and hurt. Now, you can go morning, afternoon, night. There's more light and it's safer.;Interviewer: Perfect. Have you seen a change in greenery in Central Park over the years and...?;Alexia: Yes. It used to be dirty and it used to be less trees. Therefore they're more careful. It's a little cleaner and I can see more trees around the paths, like, Central Park.;Interviewer: Where do you usually go in Central Park right now?;Alexia: I go to the reservoir. I go around the reservoir and it takes me 45 minutes in a slow walk. If I go faster, it would take me 25 minutes.;Interviewer: And what were some things that you used to do in Central Park 20 years ago and have those things changed?;Alexia: Yeah. I used to walk also and it used to be very dirty, and also not as green as before. Now, we feel there's more trees, more flowers, it's cleaner and especially safe.;Interviewer: And have you... You played tennis in Central Park. And have you seen a change in the way they keep the tennis courts over the past 20 years?;Alexia: Yes. I mean, I used to play tennis and the tennis court used to have holes. And it was really unsafe, you know, to play because they were not in good condition. Now, they are in an amazing condition and the lighting is amazing. And everything looks 100% better.;Interviewer: So over the years, have you changed your activities in Central Park because of the greenery, because of the maintenance and the way that they've preserved the park over the years? Have you gone...?;Alexia: Yeah, yeah. Over the years, it feels more relaxing to go because everything is in good condition. There's more trees, there's more flowers, they're keeping it in good shape. And we see more people taking care of the park than before. And now, they're putting names on trees in some of the path. And it's a good place also for the kids to go and to do sports, to do running, and also to learn about the vegetation.;Interviewer: When you first went to Central Park 20 years ago, did you see a bunch of workers there maintaining the park or was it barren?;Alexia: No. It was not too many. Now, there's a lot of volunteers that go through the day. You could see in the morning, in the afternoon, and you can ask them questions. You can learn about all the species that they have. The other day I was asking the name of a particular tree and they're very knowledgeable. You know, now, the people are...they know what they're doing and they're respecting the vegetation. They're doing it with love.;Interviewer: Do you have any friends that are involved in the park, and that are involved in donating to preserve the park?;Alexia: In the conservancy, yes. There's a foundation here that it's the Central Park Conservancy and I have a very good friend, and I donate. And I used to be in the board.;Interviewer: I see. And what does the Central Park Conservancy do and what's their mission? And was there a conservatory before when you first went?;Alexia: [inaudible 00:05:28] in good shape for our children, and the olds, and everyone. And to maintain the vegetation in good shape to make it clean, so everybody can enjoy it.;Interviewer: Do you know of any new plans in the park that they are trying to do?;Alexia: Well, they maintain for any season, you know. Usually, in the spring, they have particular trees that you can see different flowers. In the winter, they try to clean everything up for the next season. So it is beautiful. You can find different species and everything is clean. And it's really a beautiful place, you know, to be around.;Interviewer: Perfect. Well, thank you so much for spending time and talking about Central Park for everyone to learn, and the changes over time. Thank you.;Alexia: Thank you so much.</t>
  </si>
  <si>
    <t>https://m.youtube.com/watch?v=dDHG3pryVRg</t>
  </si>
  <si>
    <t>Ms. Fernandez used to walk around the park with her friends, especially the reservoir, and take her kids to play at the park. However, she used to visit Central Park much less twenty years ago, because it was not that clean, and there were tremendous amounts of crime. Ms. Fernandez used to feel unsafe and dirty in the park, however, that has changed.;Ms. Fernandez still walks around the park with her friends and runs around the reservoir. However, since the cleaning and increased maintenance of the park, she has gone to the park more and has felt much safer walking around new areas of the park. She goes every day to exercise around the reservoir and has noticed a pleasant change throughout the years.</t>
  </si>
  <si>
    <t>Hyattsville, Maryland, USA (4)</t>
  </si>
  <si>
    <t>fBhzTdSP2W4</t>
  </si>
  <si>
    <t>https://landtalk.stanford.edu/conversations/fairfax-virginia-united-states/</t>
  </si>
  <si>
    <t>https://youtu.be/addme/7_33JWmCbmz_-OTTzkV1T3krw1Ilpw</t>
  </si>
  <si>
    <t>Hyattsville, Maryland, USA (3)</t>
  </si>
  <si>
    <t>S4E5ancWCG8</t>
  </si>
  <si>
    <t>https://www.youtube.com/watch?v=7k9GojjZYmc&amp;t=2s</t>
  </si>
  <si>
    <t>My father talked about how the area used to have many more trees and overall plant life with not as many homes.</t>
  </si>
  <si>
    <t>My dad talked about how much of the forest has been cut down as many more homes came in. This has made deer and other animals lose their homes, so they're more commonly seen around the homes.</t>
  </si>
  <si>
    <t>My dad used to play out in the backyard with me and my brothers. We have a big common ground area of fields that was great for all sorts of games.</t>
  </si>
  <si>
    <t>My dad has not gotten into planting more plants around our house and taking care of the yard.</t>
  </si>
  <si>
    <t>This picture was taken when my parents were moving into the home.</t>
  </si>
  <si>
    <t>https://youtu.be/fAIGy7JGb5s</t>
  </si>
  <si>
    <t>Interview with my dad, who has lived in Fairfax, Virginia for 23 years now, talking about the changes in the environment over the years.</t>
  </si>
  <si>
    <t>Brandon McGorty</t>
  </si>
  <si>
    <t>Kevin McGorty</t>
  </si>
  <si>
    <t>bmcgorty@stanford.edu</t>
  </si>
  <si>
    <t>https://youtu.be/C_jAPEQWpq0</t>
  </si>
  <si>
    <t>Interviewer: Hi, this is Brian McGroarty [SP] interviewing my dad, Kevin McGroarty, who has lived in the same home in Fairfax, Virginia, for 23 years. So I'm just gonna ask him some questions about changes in the environment. So, Dad, over the past 23 years living in Fairfax, Virginia, what are some big things you've noticed?;Kevin: The biggest thing we've noticed, obviously, is when little trees become big trees in our yard that we planted. We live in a development which was originally farmland that became a housing development in the mid '80s. We moved in around '92-ish, and the trees and the surrounding area was planted by the homeowners, and we've noticed the changes, and obviously bushes have grown. Actually, bushes have grown and overgrown and had to be removed and replaced. Trees have gone from 4 to 5 feet tall to 15 to 20 feet tall. And in the surrounding areas where we really notice the biggest changes, we were surrounded by woods, basically, all around. We've many parks in Virginia, and we were surrounded by parkland basically. But over the years, obviously, we have office buildings now that are close, we have other developments that are close. And it's really, you know, they've cut down most of the surrounding areas around us, and that's affected a lot of what we see.;Interviewer: So just going off of that, so the plant abundance in the area, can you just go a little bit into detail about how that specifically changed around the house and then also just in Fairfax County? I know you kind of said that with cutting down a lot of trees that's made some big changes, but what are like some specific changes you've seen in the plants around where we live?;Kevin: Well, we see a lot of new plants actually. So we don't see a lot of old growth anymore. We'll see plants that are put in by landscapers that are smaller, we see a lot of small trees, but really, they're all the same types of trees. Developers will put in dogwood trees a lot, and it's nice looking, but it also looks like a brand new development because a lot of the big trees are disappearing.;Interviewer: Okay. Have you noticed that this change in plant population has had...what kind of effect do you think it's had on like the animal life in the area with what you guys see and stuff?;Kevin: Okay. So, because of...believe it or not, you probably think that we wouldn't see a lot of animals, but we see a lot more now. We have deer that come right up to the backyard and they eat the plants that we put in. We have squirrels everywhere, they're looking for trees to nest in. We've seen, over the last four or five years, we've seen a lot of fox. Lots of people in our neighborhood have seen coyotes every once in a while by their homes. So it hasn't been a disappearing of animals, it seems like the animals have no place to go but to come live in our house.;Interviewer: Awesome. And other than plants and animals, have you seen any big changes in the weather in Fairfax, Virginia, over the past 23 years?;Kevin: Well, it's definitely...the weather changes a lot. In the winter we've had winters where we have two feet of snow at times. We've had winters to where it was 40, 50 degrees a lot. And not only does it vary, but it can vary week by week. So I feel like since climate is weather over time, I feel like the climate itself is changing a little bit. When we first moved in here, it was fairly standard. Your cold winters, your snow days, no school those days, lots of sledding. And then, you know, your summers were warm and hot. But now, it was a couple of weeks ago we were 60 degrees. Couple of weeks before that it was five degrees.;Interviewer: Yeah, awesome. Thanks, Dad.;Kevin: Hey, no problem, Brandon.</t>
  </si>
  <si>
    <t>Menlo Park, California</t>
  </si>
  <si>
    <t>My dad used to play out in the backyard with me and my brothers. We have a big common ground area of fields that was great for all sorts of games.;My dad has not gotten into planting more plants around our house and taking care of the yard.</t>
  </si>
  <si>
    <t>https://landtalk.stanford.edu/conversations/jackson-ms-usa/</t>
  </si>
  <si>
    <t>https://www.youtube.com/watch?v=xeyl3KKeUuc</t>
  </si>
  <si>
    <t>https://www.youtube.com/watch?v=mCXsqH7b-dc</t>
  </si>
  <si>
    <t>My mom said that when she first moved to Jackson, there was a lot of undeveloped countryside and woods areas surrounding the city. Wildlife had a very strong presence;she said she had a few collisions with deer and turkey over the years. She said it was hot, humid, and impossible to get around on foot because of the heat;it almost never snowed those first few winters. There were only the most basic stores and industries in the area. She described Hurricane Katrina's devastating effects on the South, even as far inland as Jackson;cars were stalled on the roadside, people sold $20 bills for $100 checks, and she felt that she got a glimpse of what the world could look like in the event of a real and lasting disaster.</t>
  </si>
  <si>
    <t>She said that as time passed, timber companies carved out more and more of Mississippi's pine forests. They promised to replant the acres they sawed down, and though she is hesitant to say that they lied, she does say that she has yet to see any regrowth. She said that gravel companies mined out their share of the earth, too, leaving wide, gaping pits large enough to hide an entire house in. As deforestation progressed, more and more animals were pushed out of their homes, and she noticed an uptake in deer sightings on even the most major of roads. She said that suburbs began developing around the Jackson area and describes the construction of a Whole Foods as a one of the more major indicators of population growth. In later years, it began snowing quite a lot in the winters, and in winter 2017, temperatures were even colder in Jackson than in part of the northern United States.</t>
  </si>
  <si>
    <t>Mom said she didn't like Jackson very much because of its lack of cultural activities. She said my dad used to hunt deer pretty often, and while she didn't like that at all – seeing them strung up in the backyard – she understood its benefit in curbing overgrowth of the deer population. She said the main thing she and anyone did in Jackson was keep one another company.</t>
  </si>
  <si>
    <t>Not much has changed, it sounds like. She said that her one of her favorite parts about Mississippi is that it's situated in a place that made it easy to travel and visit other places. She said that nature has always been stunning there.</t>
  </si>
  <si>
    <t>This is a picture of the historical Mayflower Cafe that has thrived in Jackson since 1935. This picture was taken during one of the freak winter snows my mom describes.</t>
  </si>
  <si>
    <t>https://youtu.be/NSD-mLgpHWo</t>
  </si>
  <si>
    <t>A native of Moscow, Russia, describes her experience living in Jackson, Mississippi from 1995 to the present. She says that Jackson has always been hot, and that while it has industrialized quite a bit in her time there, she doesn't think it will develop much further. She says that everyone who wants to be in Jackson is already there.</t>
  </si>
  <si>
    <t>Julia Freels</t>
  </si>
  <si>
    <t>jfreels@stanford.edu</t>
  </si>
  <si>
    <t>https://m.youtube.com/watch?v=_UNWi9qcho4</t>
  </si>
  <si>
    <t>Interviewer: Hi, I'm Julie Freels. I am taking Deborah Gordon's ecology for everyone class and I'm interviewing my mom about Jackson, Mississippi. You can introduce yourself, mom.;Elizabeth: Hello, my name is Elizabeth Freels, I'm Julie's mother. And I've lived in Jackson for 20 something years.;Interviewer: So what did Jackson look like 20 years ago?;Elizabeth: It was a small rural town even though it is capital of the state, but it was small rural town.;Interviewer: So to give some context to that, where are you from?;Elizabeth: I'm from Moscow. Moscow as in Russian Federation. It is a city with a population of between 15 to 20 million. So the general vibe you would get is the same as if you have moved from New York, different energy, more people, more things to do, more infrastructure, more culture, more people, like I already said.;Interviewer: So to describe Jackson as a rural 20 years ago.;Elizabeth: Yes. It was a smaller town with very basic infrastructure. I would put it this way, very basic store chains and fast food chains, very basic industries. It is called hospitality state, I guess maybe because of the coast. But I didn't live at the Gulf Coast meaning I lived in their capital area. And there was not a whole lot of industry or a whole lot of anything for that matter. But there were pluses and minuses to it. Of course, minuses is that for younger people, there was simply not enough to do in a modern sense of the word, but a lot of people appreciated this lifestyle. It was very close to nature: hunting, fishing, picnicking.;Interviewer: So even though there were fewer cultural activities in Jackson, were there any...like anything that you enjoyed doing?;Elizabeth: Unless there was somebody on tour and going through Jackson, otherwise, local culture was not much of an interest. They have very basic Arts Museum, like I said, very basic. They have a Mississippi Symphony Orchestra, that was not bad.;Interviewer: Was that around 20 years ago?;Elizabeth: Yes, they go around 20 years ago as well.;Interviewer: So what about nature in Jackson, what was it like?;Elizabeth: Excuse me.;Interviewer: What about nature in Jackson?;Elizabeth: Nature? Now nature wasn't as rather vibrant and nice. Although I would say the general tendency is there's a lot of areas that are suburbia now and well developed, I remember when it was just the fields and the cow pastures and the woods. And then they started developing it very quickly, as we were observing it driving by. As a result of it, for instance, the population of deer increased drastically because deer didn't have any natural predator or don't have any natural predator but their habitat was shrinking rapidly. They would cut down the trees and so I personally lost two of my vehicles to a deer as I ran into a deer or a deer ran into me, rather.;Interviewer: So where did you usually see deer? Like, in...;Elizabeth: Just driving on the roads, Interstate.;Interviewer: In the Interstate?;Elizabeth: Interstate, highways, small roads.;Interviewer: So what about...were there any other wildlife that you noticed?;Elizabeth: We saw a lot of wildlife more than I'm used to being from a bigger city. We have seen... What is the big cat, Julie? A pat on my back.;Interviewer: The big cat? A panther, a cougar?;Elizabeth: Cougar, there you go. We have seen a couple of cougars. We have seen plenty of rabbits and turkeys.;Interviewer: I remember snakes in front of our house all the time.;Elizabeth: Snakes, alligators. We had a turkey that fell on our car and broke our windshield. Yes. And we had feather sticking out of the windshield. Me and my mom, we were driving in the car in Brookhaven and a turkey just fell on our heads from nowhere really.;Interviewer: I remember when grandma came to visit, she did a lot of gardening in our yard.;Elizabeth: Yes. So...;Interviewer: Can you tell what our house was like?;Elizabeth: We lived in a...it's a mobile home, the first one that we lived in when you were little, you probably didn't remember it. And then we just lived in a basic 15-feet, one-story brick home that was across the road from the dairy farm. And it was not far from...so it was very rural living. For somebody who is used to it and content with rural living, it was probably perfect. I was raised differently and it was a major shift for me. It was actually pretty painful. I was used to much more civilized way of living.;But I noticed that as far as the flora life in Mississippi, is it is abundant. They have a very, very developed lumber industry. And over the years, I've noticed them cutting a lot of lumber down. So you would see a whole lot more of bald spots where they used to have forest. Supposedly, it was usually done, the biggest company who was facilitating that was Georgia Pacific, as far as I know. So all those little small lumber companies were selling it to Georgia Pacific. And they were supposed to restore the population of the trees.;I personally didn't necessarily see it happening. Maybe there's some waiting period, maybe you have to wait for a few years before you can replant the trees, I don't know that. And also, they were huge on producing gravel and sand. They were shipping it all across the country. And I saw a huge gravel pits, like, you could hide a house in a gravel pit. So that was somewhat concerning to me because I felt like they were just exploiting their rural... Help me here.;Interviewer: Their resources.;Elizabeth: Resources, yes.;Interviewer: So do you think like...what were some changes that you saw that you think were in response? Or did you see any changes in response to those like...like you mentioned that the deer population, like they ran out of...or they were taking their habitat pretty much, did you notice any other changes because of human interactions?;Elizabeth: Well...;Interviewer: Or any changes at all over time?;Elizabeth: So they started actively and aggressively building, the new chains appeared, so for people it was more to do and it was more fun. I guess there were more things where you could go shopping or spend time or restaurants, they would just cut out the territories there and build shopping malls, little strip malls, gas stations, big chains like Home Depot's and so on.;So Bass Pro Shops, Mississippi used to have none of those things when I first moved here. Like I said, it was very basic local mom and pop shops. So in 20 years, they caught up, but it's, you know, it's there are pluses and minuses to it. I don't think Mississippi arrived to a point where industry was just like a ruining nature. I think right now they are at the perfect balance. For reasons that have nothing to do with the socioeconomic reasons, I don't think they're going to get much of a growth.;Interviewer: Interesting. So you don't think that it's going to become more urbanized, I guess? Industrialized?;Elizabeth: No, I don't think so. Because organization it's a complex part of the different factors including, for instance, political climate in the area and legislative climate in the area. And political and legislative climate in Mississippi is not user friendly, let me put it this way. So I actually currently and recently read an article about the huge...what is a good word for it? So brains are leaving the state. Current college graduates who went to school out of state do not come back. A lot of kids who graduate they move out. A lot of people who used to live there move out, including like our family, you know, we moved away. And it has to do a lot with the fact that a lot of businesses do not want to come to Mississippi.;Interviewer: Yeah. So...;Elizabeth: So I think right now they're at the saturation point. Everybody who wanted to be there is there. And unless something changes any other areas, I don't think the economy is gonna start declining, but it's good. [inaudible 00:10:52] it's good for the nature.;Interviewer: Yeah, it's probably a good thing that there are some places that are not...;Elizabeth: Unfortunately, the big changes...you know, you cannot just live in Mississippi and preserve it and hope that, in this particular area, nothing is going to change. You know, the change is like climatic changes, they are affecting the whole regions. For instance, I'm talking to my friends in Mississippi and they're saying that they have temperatures lower than we have here at the Pacific Northwest in the winter, which is absurd.;Interviewer: Yeah.;Elizabeth: Well, they have snow.;Interviewer: It's snowed a lot this year, didn't it?;Elizabeth: It snowed a lot, which is completely...;Interviewer: I don't remember that much snow in my childhood.;Elizabeth: Yeah, because it never snowed. In the first 20 years that I've lived there, I've never felt snow. And then in the last five years, well...let me put it this way, 15 and 5. In the last five years when we were living in Mississippi, we saw snow almost every year.;Interviewer: Yeah. So 20 years ago or like I guess over the years, what did you like to do in Mississippi? I'm sure that there's something.;Elizabeth: There was nothing compliant about Mississippi, that the things that I like doing, I couldn't do. I enjoy art life, museums, theater, just like cultural life, concerts, I like walking down the streets to window shop, and Mississippi has almost no pedestrian.;Interviewer: It's not pedestrian friendly. I remember, we didn't get sidewalks until like two years ago.;Elizabeth: This is when we moved to Madison. And Madison was just a little bubble.;Interviewer: Yeah. They didn't even have sidewalks in Madison.;Elizabeth: Not even there, they weren't either. Besides, the weather is not very, but even if you had sidewalks, you couldn't really walk a whole lot in the summertime because of their temperatures and the humidity level, unless you just carried around an oxygen tank. There was no air.;Interviewer: Yeah.;Elizabeth: So what I like to do, I'm a rather sociable person and I created a circle of friends and our biggest entertainment was just visit each other and to entertain each other.;Interviewer: Maybe that's why it's called the hospitality state because there's nothing to do but entertain each other.;Elizabeth: You know, I have my reservations about it because I have been to the states that are not called hospitality states and they're much more hospitable.;Interviewer: So what are some things that you did that maybe you didn't like doing or like any activities?;Elizabeth: I did notâ€¦ What I didn't like doing? Oh, gosh, where do I start? I don't want to give you like a loaded question. It will not have to do rather with an environment. I did not like the fact that my husband liked hunting and he would skin deer in the backyard. Maybe I was very...it's not snobbish is not the word for you.;Interviewer: I think that that's a reasonable thing to dislike. I think hunting is very polarizing;Elizabeth: Yeah, there's enough cows and other farm animals being killed for our...although, but on the other hand, see, you have to control deer population. And, you know, they used to have cougars who would hunt deer and now there were none, for whatever reason cougars went away, so somebody had to control the population. The same thing was happening to alligators.;I did not like the fact that we could not be more outdoorsy because of the extreme temperatures in the summertime. I did not like that they did not have snow, this type of climate. I would never move to Florida in my life because I think long term, human beings have to experience four seasons. This is, you know, when you live in a perpetual summer, it gives you like neurosis overhears. I did not like the fact that we had to drive everywhere, and we couldn't walk. So, yeah.;Interviewer: So have any of the things that you did in Mississippi like change? Like, has it got a little bit more industrialized weather?;Elizabeth: Yeah. I have to give it to Mississippians. They were...especially, I am notâ€¦don't remember the names, there was one particular governor who was not very favorable by people, however, he improved their economy.;Interviewer: Was it Phil Bryant?;Elizabeth: I would say, probably. Who was before Phil Bryant? Maybe he was Phil Bryant, yes.;Interviewer: I remember meeting him at a work function.;Elizabeth: Yes. He came to your school and begged everyone to...because it was 30-Plus ACT club. And he came and made a speech about the fact that no 30-Plus ACT kids have ever come back to Mississippi after they graduate from their fancy universities and I found it very ironic. So this is where we met him.;Interviewer: We meet someone at Nucor Steel at a...;Elizabeth: Yeah. At Nucor Steel, we met the governor who was before Phil... Oh, was it Phil Bryant as well?;Interviewer: I think so.;Elizabeth: Possibly, yes. Yeah, he was...Nucor was a big supporter.;Interviewer: Do they not have term limits on governors? That's weird.;Elizabeth: I think it's four years as everywhere else.;Interviewer: I guess time passed very slowly.;Elizabeth: Right. Yeah, especially when you're younger, time passes slowly. This is the first sign of aging when years start just rushing by, but you're not quite there yet.;Interviewer: Sorry, so do you go back to that.;Elizabeth: So there were some positive changes. Like I said, they started catching up with the rest of the country. They finally put in Whole Foods and measured market. So you start getting some with better selection of products. They got better shopping, put some of their outlet malls. So, you know, I think the location of the Mississippi itself is nice because you go left and pretty fast you're in the West, you go right and you're to the East. It's straight shoot to Chicago area. So location of the state is perfect to go to other places.;Interviewer: Yeah. That's good. It got some positives.;Elizabeth: Yeah.;Interviewer: Okay. Did you want to add anything? Like any comments? Anything we didn't talk about that you want to say?;Elizabeth: So since you're interviewing me my understanding is it has to do with ecological issues, environmental issues, I would say that, I guess the big minus was also that this is a tornado area?;Interviewer: Yeah.;Elizabeth: We lived through Katrina and through the other. And I haveâ€¦three other hurricanes, with Katrina, I guess, was the most massive one that I remember. And it gave us a slight, a little sliver of post-apocalyptic world and how it might be. It was very...like I said, it was very slight, it was very light, it was for a very brief little period of time, but it made me realize how some of the things that we take for granted now, if they go away, like...;Interviewer: Things like electricity.;Elizabeth: â€¦cars couldn't pump gas. There was no gas and cars were lined up along the roads for miles and miles with no gas. And you couldn't pump gas because there was no electricity and pumps are electric, and so are the ATM machines. You could not use plastic. So I heard cases where people sold $20 cash deals for $100 checks for people to cash at a later day. Yeah. So cash money has become a currency in itself. And things like this, this is something that you would never think about otherwise, unless something like this happens.;Interviewer: So what was Katrina like where we lived? Because I know that we got...;Elizabeth: Well, Katrina was...it was horrible, horrible. It was like a nuclear bomb went off without radiation. Because we had a family from Slidell down who stayed with us, remember?;Interviewer: Yeah.;Elizabeth: For short period of time. And then we made a trip. And I think it was six months after Katrina, so it wasn't even right away. It was much, much later and it was very depressing, the view. There were miles and miles, tens of miles of drowned vehicles, debris, broken trees...</t>
  </si>
  <si>
    <t>Mom said she didn't like Jackson very much because of its lack of cultural activities. She said my dad used to hunt deer pretty often, and while she didn't like that at all – seeing them strung up in the backyard – she understood its benefit in curbing overgrowth of the deer population. She said the main thing she and anyone did in Jackson was keep one another company.;Not much has changed, it sounds like. She said that her one of her favorite parts about Mississippi is that it's situated in a place that made it easy to travel and visit other places. She said that nature has always been stunning there.</t>
  </si>
  <si>
    <t>https://landtalk.stanford.edu/conversations/johnston-rhode-island-united-states-of-america/</t>
  </si>
  <si>
    <t>https://youtu.be/84pvxxL_LPk</t>
  </si>
  <si>
    <t>https://youtu.be/4FK8eGDLp_g</t>
  </si>
  <si>
    <t>David describes Johnston as being extremely rural during his youth. There was an immense amount of wooded area, and for the most part, there were a lot of locally owned businesses. Roads were primarily used by local traffic, and there was not much congestion within the town.</t>
  </si>
  <si>
    <t>David mentions that Johnston has transformed into a very commercialized area, at least in the center of town. Several large corporations have taken over, such as large grocery stores, shopping centers, and hardwood stores. These corporations have driven out family owned businesses. He mentions family restaurants have been able to remain prevalent in the area. Much of the forest behind his childhood home has been replaced with rows of houses, and a mile-long strip of automotive dealerships takes up a large part of town. David even mentions his high school cross country trail is no longer in existence, as town-owned soccer fields and complexes have wiped them out.</t>
  </si>
  <si>
    <t>David says that in his youth there was a good amount of entertainment in the town, with a movie theater, bowling alley, and even a race track for BMX bikers. He also mentions the town park, which at the time consisted of two baseball fields and a pool.</t>
  </si>
  <si>
    <t>One of the few remaining hangouts from his youth that still exists is the bowling alley, which even I have gone to throughout the years. David mentions how the town park has grown into a place with walking paths, several baseball fields, and even historic WWII vehicles. The park, however, no longer has a pool. New soccer fields and a recreation center have been built, and Citizens Bank is building its world headquarters in Johnston and adding playgrounds for the public at its complex.</t>
  </si>
  <si>
    <t>Hartford Ave prior to the development of the "Auto Mile."</t>
  </si>
  <si>
    <t>In this video David Principe, Sr. is interviewed by his son, David Principe, Jr. about the changes he has seen in Johnston, Rhode Island. David Sr. grew up in Johnston from the time he was 4 years old to about the time he was 23. He then lived in the surrounding towns of Cranston and Smithfield for his young adult life before moving back to Johnston 6 years ago. His entire family lives in Johnston, so although he moved away, David says he has never really left Johnston. His mother actually still lives in David's childhood home.</t>
  </si>
  <si>
    <t>David Principe Jr.</t>
  </si>
  <si>
    <t>David Principe Sr.</t>
  </si>
  <si>
    <t>dj1110@stanford.edu</t>
  </si>
  <si>
    <t>https://youtu.be/oacAwF1h0sI</t>
  </si>
  <si>
    <t>Interviewer: Okay, so for my land talk, I decided to talk to my dad, David Princiby[SP] Snr. He grew up in Johnston, Rhode Island for most of his life. He moved there when he was four. He lived on Belvedere Street and lived there for a majority of his childhood and is now back there as an adult living there again. So if you just want to talk a little bit about kind of what Johnston was like when you were growing up, and what it was like when you were young?;David: Well, Johnston was very rural when I first moved there. There was woods behind our house that stretched for miles. There was not a lot of commercialized, you know, built up roads or streets. It was very, you know, very rural and very...it was just not as populated as it is now. You know, growing up there we actually had a movie theater in Johnston at one point in time, that's gone now. You know, there's Johnston Memorial Park, which is actually still there, which was a place for all the teams to play baseball and football and basketball and things like that.;And all of that is still there but the town itself is going through a pretty big change. You know, I was there for probably 20 years of my childhood and then left for 20 years and now we're back there and, you know, my whole family's lived there my whole life. So it's not like we ever really...we didn't live there but we were always in Johnston for, you know, all that time frame. But the town itself has gone through a very large change.;Interviewer: Yeah. What type of like, has your neighborhood stayed relatively the same size or have like the areas around there really expanded?;David: The neighborhood where I grew up has probably quadrupled in size. Like I said before, there was nothing but woods from out my mom's back door all the way up to the Johnston High School which was probably, you know, as the crow flies through the woods, a good three or four-mile stretch. That entire area has been built up and it's more houses which means more people, which means more roads, and more cars on the road. Also over near the high school, they built more soccer fields and indoor complexes. And they've taken most of the forestry out of the area.;Our cross country trail used to go through the woods right behind the high school, which basically doesn't exist anymore now. Atwood Avenue, which is the main street that goes right through the center of Johnston has become so commercialized. Before there was just a couple of little strip plazas when I was growing up there. There might have been a Subway or a hot winging[SP] place or something like that in there and a couple of small stores to where now we have super Stop &amp; Shop and, you know Walmart's and CVS and Brooks Pharmacy and all kinds of stuff that was not there when we were growing up there.;But a few of the things that were there when we were growing up, there was always a McDonald's, there was always a Burger King. Both of those are still in existence. Although the McDonalds is in a slightly different location, but it's right in the same general area. But we've got a BJ's Wholesale Club now, Burlington Coat Factory, all these things that, you know, take up a lot of space that were not there, Home Depot. So Johnston has become very commercialized like I said...;Interviewer: So you'd say like most of the small businesses that were around when you were a kid, mostly like the family-owned restaurants and stuff like that have kind of been taken over by like, commercialized like chain restaurants and stuff like that?;David: Well, we are very fortunate especially in Rhode Island, they have a lot of family-owned restaurants and things like that. So there's still a lot of that here but right next door there's two or three commercialized places so, you know, there's a Taco Bell, there's, you know, the Mexican place [inaudible 00:04:14]. Anyway, there's, you know, Mexican restaurant, but then there's also places like Luigi's and things like that, that are all family-owned businesses that have thrived very well.;So restaurants are kind of the one thing in our area that don't get hit, but Mom and Pop stores like all the small hardware stores are gone, the small family drug stores are gone, you know, that kind of stuff doesn't exist anymore. But that's fairly common everywhere. Couple of things that have...like, we still have the bowling alley, Town Hall Lanes has been there since I was a kid, that's still here.;Interviewer: Was that a pretty popular...like, I heard you mentioned the movie theater and like the bowling. I mean, even I remember when I was a kid, we'd still go to the bowling alley in Johnston. Like, were those like popular things that kids would do like in middles and high school and stuff like that around Johnston when you were in high school?;David: Yeah. When I was a kid, Town Hall Lanes was very popular and actually behind Town Hall Lanes, they used to have a BMX little racing circuit where as a kid you could bring your BMX down as long as you had a helmet, and elbow pads, and stuff like that. You can ride on the little circuit with all the [inaudible 00:05:331] and the berms, and all that kind of stuff. There was a driving ring from Johnston but that's gone too.;Interviewer: Oh, up on Hartford Ave.?;David: Yeah, there was one on Hartford Avenue, heading up Hartford Avenue towards Scituate and then there was one actually down on Hartford Avenue like towards where aunty Donna lives. There was another one over there. Both of those didn't make it. The land is going up for sale and is being used for other things now. BJ's, that used to be up on Hartford Avenue, became so popular that they basically built a superstore BJ's, up behind Home Depot. That's three times the size and they got rid of the one that was on Hartford Avenue but still all in Johnston. That area, Atwood Avenue, Hartford Avenue is very commercialized...;Interviewer: Yeah, especially with the car lots and stuff like that.;David: Yes.;Interviewer: Was that land pretty much just all wood? There's a strip on Hartford Ave. that's probably...what would you say? A half mile long of just...;David: Well, yeah, they call it the Hartford Auto mile. And basically for that entire mile, there's nothing but car dealerships whereas like you said before, they were either just, you know, storage units or little factories or small businesses and things like that, you know, they built these... In that same area, there's a system living now over there that wasn't there when I was growing up. They built... Hartford Avenue is very built up.;Interviewer: Yeah, do you notice any changes in like your...like has the high school gone under a lot of renovations and stuff or...?;David: The high school looks exactly as it did when I... They have not done a blessed thing to the high school.;Interviewer: It's funny how everything else changes but the high school.;David: Yeah, the high school was fairly new when I went to school there. I might have only been like maybe seven or eight years old or nine years old or something like that back in 1984. But, you know, here we are in 2018, the school looked exactly the same. They haven't put any additions on to it. But the middle school has been renovated several times, and they've added wings onto the middle school. The high school was pretty big for a high school back then.;So it's probably just at the point now where it's going to reach that breaking point where it needs to get either some updates or another floor added to it or something like...The traffic in Johnston has gotten quite different too. Where we lived on Hartford Avenue, used to be a one-lane road on each side. You know, actually it was a two-lane road, then they changed it to a one-lane road with the Island in the middle to try and slow traffic down. And they had to change it back to a two-lane road because the influx of people traveling from Connecticut through Johnston to get to Providence for work has increased greatly where the mornings now are just, you know, a big rush hour. Even route 295 that used to go through Johnston was always a very quiet road and now there's traffic backups like everywhere else because there's just so many people trying to get through that one area where it comes right through Johnston.;We've got the big Citizens Bank Plaza that's being built over on Greenville Avenue. That was all woods before, it used to be motorcycle trails and things like that. Now it's going to be...I forgot how many square feet, but there's five buildings going up with a big parking garage, and they're going to have the Citizens Bank, you know, headquarters there. Johnston has done a good job of increasing the tax revenue over the years because like you said, we went from a very rural town to what my grandfathers and grandmother called the sticks when we were younger, you know, to what I would consider now a pretty Metropolitan town for the area, you know.;Interviewer: I mean, even I remember two years ago, running through those dirt bike trails where the Citizens is now going up. But do you expect that...I would assume that's going to change the traffic on...what's that street that runs on Greenville?;David: Greenville Avenue.;Interviewer: Yeah. They're building on and off ramps, right?;David: Right. They're building on and off ramps that are going to come and dump the traffic off right onto Greenville Avenue. By law, they can't make them go in and out of the actual facility because it's against the law. US Highway has to drop off onto a road, it can't go into private property. So just at rush hour and things like that, I'm sure it's going to be much, much worse. But they've actually...Citizens Bank did a good job of trying to build some things for the community in there too. So they've built soccer fields and playgrounds and they're still gonna do some walking trails. So, you know, even though some stuff has gotten built up, I don't want to make it sound like the town is so built up that it's still not homey. There's still some nice features here.;Interviewer: Nice. I heard you mentioned the Johnston Memorial park is probably a good example of that. Is that pretty...like I know there's...from working there a few years ago, there's three baseball fields in the park and then one more up top. Has that all been pretty similar or have they kind of expanded that?;David: When I was growing up, they had the two baseball fields down on the, you know, on the main grounds and they had a little house there that they had the fireplaces in and things like that, that people used to rent out, and the playground and things like that. But the walking track was not there when I was a kid that goes around the pond. They built all that later when I grew up. I would say probably when I was in high school or a little before that, they built the softball field that's up one level right behind the middle school. But they've gone through and done a lot of renovations to the area. You know, they've upgraded the basketball courts, they've put fences around the fields whereas before when we were kids they just, you know, have a white line that was out in the outer field and that's where you hit to.;Interviewer: Did the pool house exist when you were a kid?;David: That's a good point. There was a pool and a pool house that we used to go there for summer camp and things like that and swimming in the pool and, you know, they have day camps and things like that, which they still do. But for whatever reason they filled in the pool, made it a parking lot and that's where they store all the equipment for the town.;Interviewer: That's where good ol' Johnston Rec department worked out of.;David: Yep.;Interviewer: Yeah.;David: The Parks and Rec.;Interviewer: Yep. All right, is there anything else you can think of that is kinda stood out as like, kind of drastically changing or surprisingly changing or anything like that?;David: Well, even the demograph of people that live here has changed. You know, before when the town wasn't as populated naturally, there was much less of different ethnic backgrounds and things like that. Now it's very diverse, which is nice. But even like Killingly Street and places like that, that all led into South Providence and things like that, you know, the town is kind of switched over from a very rural town to the outskirts that borderline Providence are almost little mirror images of the Providence and South Providence towns. And then on the other side, you've got Scituate and Smithfield, which border Johnston, which are more rural towns, that we still have some rural aspect and lots of a little bit more land out there by the reservoir and things like that. So it's a very different town whereas before it was really just a blanket statement type of town...;Interviewer: Everything is the same, overall.;David: It was...yeah everything was the same and it was not very populated, and not very, you know, not built up to a point where now you try to avoid Atwood Avenue at all costs, because the traffic is tough.;Interviewer: Yeah, absolutely. All right. Well, that was definitely touched on pretty much everything that I was hoping to talk about. Thank you very much for...;David: You're very welcome.;Interviewer:...for taking a seat and taking some time to talk to me.;David: You're welcome. I'm glad I could help.;Interviewer: Yeah. Thank you very much.</t>
  </si>
  <si>
    <t>David says that in his youth there was a good amount of entertainment in the town, with a movie theater, bowling alley, and even a race track for BMX bikers. He also mentions the town park, which at the time consisted of two baseball fields and a pool.;One of the few remaining hangouts from his youth that still exists is the bowling alley, which even I have gone to throughout the years. David mentions how the town park has grown into a place with walking paths, several baseball fields, and even historic WWII vehicles. The park, however, no longer has a pool. New soccer fields and a recreation center have been built, and Citizens Bank is building its world headquarters in Johnston and adding playgrounds for the public at its complex.</t>
  </si>
  <si>
    <t>https://landtalk.stanford.edu/conversations/avila-beach-california-united-states-of-america/</t>
  </si>
  <si>
    <t>https://youtu.be/wUQQs2W3vJs</t>
  </si>
  <si>
    <t>Patrick Bolger described the place as a small fishing town along a nice, sandy beach. There were large oil tanks along the hillside surrounding the beach. Many commercial fishing boats were constantly seen out in the harbor. The town was a bit dirty and grungy, and it was primarily used by fishermen and sailors.</t>
  </si>
  <si>
    <t>Nowadays, Bolger observes that the population of the town has increased substantially, and the fishermen have largely moved away. There are no longer many boats out in the harbor, and there are many more beachgoers than in the past. The town itself has become less dirty, and many more family friendly shops have opened up. The oil tankers once there have been removed.</t>
  </si>
  <si>
    <t>Bolger largely used the area for recreation. He used to jump off a big swing into the water, and slide down a makeshift waterslide. Also, he fished with his friends and played in the sand. He described the sand as softer and whiter back when he was a kid.</t>
  </si>
  <si>
    <t>He enjoys taking his kids to the beach for a fun afternoon in the sun. There is a small recreational area where the kids can play about. Though there is no large swing or waterslide off the pier, he is still able to have a wonderful time with the kids.</t>
  </si>
  <si>
    <t>This picture shows Avila Beach as a small town with not too many buildings. There are oil tanks all along the hill on the coast.</t>
  </si>
  <si>
    <t>https://youtu.be/Shk_Fgjo8wg</t>
  </si>
  <si>
    <t>Patrick Bolger talks about the changes he has seen at Avila Beach. He talks about the growth of the city, the shift of the atmosphere of the town, and change in fishing patterns.</t>
  </si>
  <si>
    <t>Callum Bolger</t>
  </si>
  <si>
    <t>Patrick Bolger</t>
  </si>
  <si>
    <t>cbolger@stanford.edu</t>
  </si>
  <si>
    <t>Interviewer: All right. I'm here with Patrick Bolger from San Luis Obispo, California. He's going to talk a little bit about Avila Beach, which is very, very close to San Luis Obispo. So, Patrick, I know you grew up around the area. How would you say that Avila Beach used to you still look when you were a kid?;Patrick: All right. Avila Beach was kind of a small town, kind of a biker bar-type trailer town, pretty rough around the edges. There was probably a population of 1,000 or less. Most of the people who walked around there were like either barefoot or in flip-flops. There is some large oil tanks on the hills. I think Unocal or Chevron had those. And it was I think large tankers would come in and offload their oil or I guess it was oil from the pier. And then there's kind of only one hotel in town and basically only one grocery store, kind of a small little grocery store. So, that's kind of what it looked like, I guess.;Interviewer: Yeah, yeah, yeah. So, kind of comparing that in time between you growing up and now, how would you say the town has changed, not just only with respect to the, like, atmosphere around there, but also the environmental and ecological factors?;Patrick: Well, it's definitely grown in population. I would guess the population is now probably around 10,000 people. It's become more affluent and gentrified generally. The developers after they did the cleanup of the oil plume beneath the sand, developers came in and they've really capitalized on the beachfront location. There's probably four hotels now. There's more shops and vendors, and they've kind of made it a bigger, like a waterfront recreational area. They've closed the main Front Street, so it's walking only or pedestrian only. No cars. And then the sand, I think they had to truck in a lot of sand from outside the area. So, the sand doesn't feel as fine and it's not as white as it used to be. I don't know for whatever reason. Maybe the San Luis Crete doesn't flush out as much as it used to. But it's definitely more...there's more aggregate sand than there used to be.;Interviewer: Wow. Interesting. So, you kind of touched on this a little bit, but how would you think that those changes in things like the sand and just the overall, I don't know, more influx of people, how would that have affected your sort of activities around the area and your beach going pleasures?;Patrick: Well, I think nowadays you have to kind of get there earlier because the population swells during the weekends from out-of-towners, mostly from Fresno and Bakersfield. We used to fish off the pier and they used to have like small...they had a large swing and large slide. And now that they've built up the waterfront, you know, there's a big play area that, you know, we've introduced our kids to. And basically, it became, I don't know, a recreational area for about two or three hours for our kids. And we'd still go out in the water and everything and we'd barbecue. But, I'm not sure what [inaudible 00:05:00].;Interviewer: Yeah, yeah, yeah. It sounds a little bit about like the fishing of it. Have you noticed like when you were younger, did there used to be like a large commercial fishing like area around there and has it, like, changed at all in that time?;Patrick: Yeah, the fishing area, like Port San Luis, was probably...there was more fishing boats and stuff in the water in Port San Luis than there are today. I think just with some of the fishing moratorium and cutting back on some species, a lot of the die-hard fishermen have left the area. I think most of them have continued to move north towards Monterey and even farther north than that. It was a fishing village and that's probably contributed to it's kind of a rough atmosphere in the 70s and the early 80s. But now you don't see as many people fishing just off the pier. But you just don't see as many of fishing boats and trawlers in the harbor anymore.;Interviewer: That's pretty interesting. All right. Well, thank you for your time. I think that about wraps it up, but yeah. Thanks.;Patrick: All right. You're welcome. Yeah.</t>
  </si>
  <si>
    <t>Bolger largely used the area for recreation. He used to jump off a big swing into the water, and slide down a makeshift waterslide. Also, he fished with his friends and played in the sand. He described the sand as softer and whiter back when he was a kid.;He enjoys taking his kids to the beach for a fun afternoon in the sun. There is a small recreational area where the kids can play about. Though there is no large swing or waterslide off the pier, he is still able to have a wonderful time with the kids.</t>
  </si>
  <si>
    <t>https://www.youtube.com/watch?v=tu6jbINyaOw</t>
  </si>
  <si>
    <t>https://landtalk.stanford.edu/conversations/tar-creek-fillmore-ca-usa/</t>
  </si>
  <si>
    <t>https://www.youtube.com/watch?v=2n30qt0Ibho</t>
  </si>
  <si>
    <t>Los Padres National Forest</t>
  </si>
  <si>
    <t>Chris talked about how the creek used to have a lot more water than it does today. There used to be a lot more green vegetation than there is now.</t>
  </si>
  <si>
    <t>With less water flow in the riverbed, it was overgrown with reeds and there was trash that would get caught and build up all over the place. It also became a much more popular spot in the last few years and graffiti has started popping up on rocks all over the river.</t>
  </si>
  <si>
    <t>The creek used to be a destination in and of itself. He used to go here to go swimming in all the punchbowls that formed in the river. He would also go down the natural waterslides and cliff jumping when there was flowing water.</t>
  </si>
  <si>
    <t>Most of the attractions of the river disappeared with the water. Now he uses Tar Creek as a trail to get to another river that still has flowing water, the Sespe.</t>
  </si>
  <si>
    <t>Picture was taken when the river had steady water, view is from the bottom of the waterfall.</t>
  </si>
  <si>
    <t>Langley Park, Maryland, USA</t>
  </si>
  <si>
    <t>JBBcGHz7Sz4</t>
  </si>
  <si>
    <t>https://youtu.be/LslsBXgrWKM</t>
  </si>
  <si>
    <t>Chris talks about Tar Creek, a location he has hiked at since he was a little kid.</t>
  </si>
  <si>
    <t>Cole Cogswell</t>
  </si>
  <si>
    <t>ccogs@stanford.edu</t>
  </si>
  <si>
    <t>Interviewer: Hey, Chris, how is it going?;Chris: I'm okay, how are you doing?;Interviewer: I'm good. So could you tell me a little bit about Tar Creek?;Chris: Yeah. It's really a place to go hike. It's really good for like day hikes and yeah, going having a good time and that kind of stuff.;Interviewer: Is it very far from where you live orâ€¦?;Chris: No. It wasn't very far I guess. When I was back down south and there's only like half an hour or so maybe.;Interviewer: Okay. So we need...or I kind of wanna know the kind of things that you've seen change over the course of like the time you've been there. I know like you were little pretty young when you started going there. So you might not know everything like exactly. But can you think of any ways of like it's changed drastically?;Chris: Yeah, definitely it's changed a lot. I remember like the first few times that I went there was always like a ton of water in the creek and it was really difficult to like hike down the creek. Because part of the hike is like you're going on the trail, and then you hike down the river a lot just kind of like walking on the rocks. So I mean part of that could have been because I was young. But you know, it was difficult to just step across the rocks when I was little. But I know it's been a lot easier recently because there's just no water. Kind of a lot more trash has built up and there's more graffiti now. Which is kind of a bummer because that used to be a really beautiful and especially with all the water flowing and stuff. Now it's kind of overgrown with plants and graffiti everywhere, trash everywhere. People are not really cleaning up after themselves.;Interviewer: That's a bummer. So like back when there was water what kind of stuff would you do on the hikes?;Chris: So it's kind of nice the way that the river is just kind of formed. There's like little pools of water every once in a while. So like as you're hiking down the river, you can just stop and put your stuff down and jump in the water and go for a swim. Or even there's like a couple of places where there is like a natural water slide kind of thing. So there's algae on the rock and you just like slide down the rock with the algae on it and it's really fun. Sometimes the water would be a little bit cold. I guess now when there's not as much water it's not as cold. Like it's just sitting there, the sun's heating it up. But yeah, we used to just jump in swim try to find the highest rock to jump of off.;Interviewer: But your mom wasn't too happy about that?;Chris: Yeah, she would see a couple of pictures and videos and I would sometimes get in trouble.;Interviewer: So now there's not a lot of water what do you do?;Chris: Actually now so, Tar Creek, kind of feeds into the Sespe River. So most of the time when we're hiking down Tar Creek, now isn't really much of a destination to go to anymore just because there's not much water. So now when we're going, we hike all the way through to Sespe Creek, and we make more of like a weekend trip out of it instead of just a day trip.;Interviewer: Oh, cool.;Chris: So we do like overnight camping on Sespe Creek.;Interviewer: Oh, nice.;Chris: Yeah.;Interviewer: Oh, cool. Is there's anything else you wanna add about your experiences there orâ€¦?;Chris: I just think it's a really cool place. I know there is like not many places in the world that you can see like California condors.;Interviewer: Oh, because it's a reserve isn't it?;Chris: Yeah. So I don't know if I mentioned that, but it's one of the only places you can see the California condor or like in the wild now.;Interviewer: That's pretty cool.;Chris: Yeah, we actually saw them a couple of times and they're like huge birds. Like their wingspans are over 10 feet long. They just likes soar off the ground and climbing off the mountain it's crazy.;Interviewer: Have you seen one up in person like close up?;Chris: Yeah. And it was a few years ago so, I was still younger and I swear it was like bigger than I was. So...;Interviewer: That's awesome. All righty. Well, thank you so much for taking the time to chat with me I really appreciate it.;Chris: Yeah, no problem.</t>
  </si>
  <si>
    <t>The creek used to be a destination in and of itself. He used to go here to go swimming in all the punchbowls that formed in the river. He would also go down the natural waterslides and cliff jumping when there was flowing water.;Most of the attractions of the river disappeared with the water. Now he uses Tar Creek as a trail to get to another river that still has flowing water, the Sespe.</t>
  </si>
  <si>
    <t>Hyattsville, Maryland, USA (2)</t>
  </si>
  <si>
    <t>LF3JcLx2q5k</t>
  </si>
  <si>
    <t>https://www.youtube.com/watch?v=BVvxE8XOivw</t>
  </si>
  <si>
    <t>https://landtalk.stanford.edu/conversations/lake-lagunita-stanford-ca-united-states-of-america/</t>
  </si>
  <si>
    <t>Hyattsville, Maryland, USA (1)</t>
  </si>
  <si>
    <t>EaPhsw5LsPk</t>
  </si>
  <si>
    <t>https://youtu.be/W7KLVS3bUmU</t>
  </si>
  <si>
    <t>Rengstorf Community Solar Gardens, Courtland, Minnesota, USA</t>
  </si>
  <si>
    <t>vL2dR1nK7oE</t>
  </si>
  <si>
    <t>Hannah Scott described Lake Lagunita when it had water as a lush green-grass surrounded body of water that was peaceful and serene.</t>
  </si>
  <si>
    <t>She described it as dry, and much different looking than before. The huge amount of water in the lake is dried up now, and that not only affects the look of the lake but the grass and foliage surrounding the lake.</t>
  </si>
  <si>
    <t>https://youtu.be/KAg3lP1_pCM</t>
  </si>
  <si>
    <t>She used to relax by the lake, and she implies that it is much different being by a body water than a huge empty space. She would run around the lake trails, and look at all of the interesting animals gathering by the water.</t>
  </si>
  <si>
    <t>She still runs around the trails, but relaxing by the lake is different to her now because it is no longer filled by water.</t>
  </si>
  <si>
    <t>This is a photo of the beautiful water-filled Lake Lagunita on Stanford University campus.</t>
  </si>
  <si>
    <t>https://youtu.be/j82ONXYfefY</t>
  </si>
  <si>
    <t>Hannah Scott speaks about the periods of time where Lake Lagunita has water, and the activities that she did while she was there during that period. She also speaks about how Lake Lagunita not having water has affected her activities.</t>
  </si>
  <si>
    <t>Joshua Oliver Orrick</t>
  </si>
  <si>
    <t>Hannah Margaret Scott</t>
  </si>
  <si>
    <t>jorrick7@stanford.edu</t>
  </si>
  <si>
    <t>Interviewer: This is Joshua Orrick and I'm doing my land talk conversation about Lake Lagunita at Stanford University. I'm here interviewing Hanna Scott. Hanna, how do you describe the way Lake Lagunita used to look?;Hanna: Back when it was full, Lake Lag had green grass growing on the side, the water was beautiful and still, and we would just sit out there and hang out by the lake, and it felt like summer camp even if it was in the middle of winter.;Interviewer: So how can you describe how it has changed over the years?;Hanna: Now the grass that was growing on the banks has completely dried up. It is like dust and weeds and brown and obviously there is no water and so it just looks like a giant empty pit.;Interviewer: That is a shame. And so what are some things you used to do there when there was water?;Hanna: Some brave people would swim in it or paddle board on it, or sit in rafts in the water, but everyone would just sit by the...sit on the shores and play frisbee, and sunbathe and just hang out and it was like the perfect spot.;Interviewer: So what are some of the things that you do there now, now that there is no water?;Hanna: Now I would only go to Lake Lag if I'm running around it, which is still kind of depressing, or if I'm trying to take a shortcut to get to the other side of campus.;Interviewer: Got it. Okay. Well thank you so much for your time, Hanna.;Hanna: Thank you.</t>
  </si>
  <si>
    <t>She used to relax by the lake, and she implies that it is much different being by a body water than a huge empty space. She would run around the lake trails, and look at all of the interesting animals gathering by the water.;She still runs around the trails, but relaxing by the lake is different to her now because it is no longer filled by water.</t>
  </si>
  <si>
    <t>https://youtu.be/tTz5cgHei5k</t>
  </si>
  <si>
    <t>https://landtalk.stanford.edu/conversations/shoreview-minnesota-united-states/</t>
  </si>
  <si>
    <t>https://www.youtube.com/watch?v=CIyaoWflTQg&amp;t=18s</t>
  </si>
  <si>
    <t>Marianne first moved to Shoreview, a little suburb of Saint Paul, Minneapolis, forty-eight years ago. Back then, it was a young neighborhood filled with young people and their kids. Across the street from where she lived was a beautiful lake, known as Island Lake, one of many in the land of ten thousand lakes. At the time, the lake was teeming with wildlife, such as foxes and deer, the water was clear and swimmable, the sidewalks were unpaved, the trees were barely beginning to grow, and, overall, the surrounding area wasn’t too developed. Since then, however, a lot has changed.</t>
  </si>
  <si>
    <t>The way Marianne describes it now, Island Lake is a murky and dark body of water where people seldom swim and fish for fear of contamination. Although there are hardly any foxes roaming around anymore, deer are constantly scavenging through the neighborhood due to displacement from commercial and metropolitan development in the surrounding area. The unpaved sidewalks have since been paved. New homes were built, and fertilizer from those homes is being thrown into the lake. You can no longer let your dog roam around without a leash. And a freeway now overpasses the lake to allow people to drive into the city.</t>
  </si>
  <si>
    <t>When she first moved into her new home, Marianne used to take her kids swimming at the lake. Occasionally, they would go out on the dock and fish on the lake. Since most of the surrounding land was undeveloped, her kids used to build forts and play on the land surrounding the lake. As she describes it, their kids found a “home away from home” in nature.</t>
  </si>
  <si>
    <t>Although Marianne no longer visits the lake because her kids have grown older, most of the people in her neighborhood still participate in a classic winter time activity: ice skating on the lake.</t>
  </si>
  <si>
    <t>Island Lake as Marianne remembers it in the late 1970s.</t>
  </si>
  <si>
    <t>https://m.youtube.com/watch?v=Qu9er31fIEM</t>
  </si>
  <si>
    <t>In this video, Marianne begins by introducing herself. She then proceeds to describe the way her neighborhood, which she has lived in for forty-eight years, and a nearby lake, known as Island Lake, used to look. In this interview, she describes not only the changes in appearance that have taken place over time in the natural environment, but also the changes in outdoor activities that have taken place over time as a result of those observable changes.</t>
  </si>
  <si>
    <t>Omar Ceja</t>
  </si>
  <si>
    <t>Marianne Lapadat</t>
  </si>
  <si>
    <t>oceja@stanford.edu</t>
  </si>
  <si>
    <t>When she first moved into her new home, Marianne used to take her kids swimming at the lake. Occasionally, they would go out on the dock and fish on the lake. Since most of the surrounding land was undeveloped, her kids used to build forts and play on the land surrounding the lake. As she describes it, their kids found a “home away from home” in nature.;Although Marianne no longer visits the lake because her kids have grown older, most of the people in her neighborhood still participate in a classic winter time activity: ice skating on the lake.</t>
  </si>
  <si>
    <t>https://youtu.be/z0XZjhsPiQU</t>
  </si>
  <si>
    <t>https://landtalk.stanford.edu/conversations/backyard-in-the-south-valley-albuquerque-nm-usa/</t>
  </si>
  <si>
    <t>https://drive.google.com/a/pgcps.org/file/d/1-4G7f79v15awxJqrkLLx_oiRmF2qPl97/view?usp=drivesdk</t>
  </si>
  <si>
    <t>The observer described the back yard of her Albuquerque, New Mexico house as being very green, clean, and well put together. The half-acre was fenced in with wired fencing. There used to be a chicken coop towards the back of the yard where she used to keep the chickens. There were wells that provided water for her and her family. There were multiple patches of gardens throughout the yard. The trees were well kept, trimmed and small. The house was small, but it was all very nice.</t>
  </si>
  <si>
    <t>There were changes made on the house as well as on the yard. The house was remodeled to expand the kitchen and the master bedroom, which made the yard much smaller. There was also a porch added to the back. The garage was transformed into part of the living room. Throughout the years, the well was taken out, and a shed and barn were created for the horse. There was a dog house built near the shed, and multiple trees were planted near the edges of the yard to increase privacy. The wired fence was taken out on one side of the yard and replaced with a brick fence. A few of the trees that were already on the land are overgrown and take up a big part of the yard. The gardens dried up and were taken out.</t>
  </si>
  <si>
    <t>The observer used to have multiple barbecues with family in the back yard since there was so much grass. Due to the fact that she had young children, she would go out and play with the kids. She had a few pets that would roam around on the land, including dogs and chickens. She also mentioned that she used to grow chili in the back yard to have organic food in the kitchen. She states that it was very much like a personal park.</t>
  </si>
  <si>
    <t>Now there are fewer children at home so there is less human use of the back yard. However, since there is now a barn on the lot, a big portion of the land is used for the horse. There is a grass field for the horse to roam, and shed to keep the hay inside. There is a decently big dog house near the shed where the dog is kept.</t>
  </si>
  <si>
    <t>This picture was taken when the observer first arrived to New Mexico and bought the lot. It was very well kept, green, and kid friendly.</t>
  </si>
  <si>
    <t>https://youtu.be/WS4IpvmDwUw</t>
  </si>
  <si>
    <t>Land Talk Interview conducted on Evelia Mercado, the owner of an acre lot in Albuquerque, New Mexico, about the changes that have occurred in the yard over the past 20 years. She goes about describing the lot when she first arrived, how her and her family took advantage of the park like environment. She then describes the ways the yard has changed over time, the changes made to the house and what they use the lot for now. They use most of the land to maintain their pets, and its functionality has definitely affected its appearance. They got rid of multiple plants, patches of grass, and trees to build a shed, a small barn, and remodel the house.</t>
  </si>
  <si>
    <t>Maribel Cardiel</t>
  </si>
  <si>
    <t>Evelia Mercado</t>
  </si>
  <si>
    <t>mcardiel@stanford.edu</t>
  </si>
  <si>
    <t>The observer used to have multiple barbecues with family in the back yard since there was so much grass. Due to the fact that she had young children, she would go out and play with the kids. She had a few pets that would roam around on the land, including dogs and chickens. She also mentioned that she used to grow chili in the back yard to have organic food in the kitchen. She states that it was very much like a personal park.;Now there are fewer children at home so there is less human use of the back yard. However, since there is now a barn on the lot, a big portion of the land is used for the horse. There is a grass field for the horse to roam, and shed to keep the hay inside. There is a decently big dog house near the shed where the dog is kept.</t>
  </si>
  <si>
    <t>https://youtu.be/aiEh-HV6xtk</t>
  </si>
  <si>
    <t>https://landtalk.stanford.edu/conversations/lake-charles-louisiana-usa/</t>
  </si>
  <si>
    <t>https://youtu.be/7wmYCJizNP0</t>
  </si>
  <si>
    <t>Jerome Ringo grew up in Lake Charles, Louisiana, where he garnered most of his education and began his career as an environmentalist.;He remembers the place to have been categorized by its use primarily to the advancement of the oil industry. He recalls that the oil industry's interest was always at the expense and to the detriment of the poorer citizens.</t>
  </si>
  <si>
    <t>Thanks to environmentalists, such as himself, there is a more intentional lens directed towards not only the "sustainable" extraction of oil but towards the advancement of all citizens and the ecosystem as one entity.</t>
  </si>
  <si>
    <t>At the airport one day, Ringo spotted wind socks. Curious as to what their usages were and how he could implement them in his life he did extensive research on them. Turns out they could be used in Lake Charles, Louisiana to predict when hurricane evacuation was necessary. Ringo put these wind socks up in schools throughout the Lake Charles area.</t>
  </si>
  <si>
    <t>Ringo is the Founder and Chairman of the company Zoetic. While it's primary focus is not Lake Charles, it is an amazing company and what his focus is mostly centered around these days. (You wouldn't believe who some of his financial backers are...but I won't spoil it.);Zoetic is a renewable energy project developer. Working in conjunction with its technology partners it has developed a compelling portfolio of renewable energy solutions. Zoetic is focused on the deployment of modular hydrokinetic turbines at existing hydro dams. This allows for additional generation capacity to come on line without the negative impacts from traditional dam construction – population displacement and environmental damage.;http://zoeticglobal.com/</t>
  </si>
  <si>
    <t>This photo features the Players Riverboat Casino in Lake Charles, Louisiana. After oil, casinos are Lake Charles' biggest boast-worthy component.</t>
  </si>
  <si>
    <t>https://www.youtube.com/watch?v=mDtbB5W17ZU&amp;index=1&amp;list=UUi5JOSS1QFckNx9Ii0xENaw</t>
  </si>
  <si>
    <t>https://www.youtube.com/watch?v=yAcfQ6RZe6Q</t>
  </si>
  <si>
    <t>Jerome Ringo talks about growing up in Lake Charles, Louisiana, and how that morphed him into the environmentalist that he is today. He mentions social and environmental injustices and how we can take matters into our own hands to be advocates for change.;Ringois an internationally recognized leader on global environmental issues and has been blessed to lead two of the largest environmental organizations in the world: the National Wildlife Federation and the Apollo Alliance.</t>
  </si>
  <si>
    <t>Maya Pete</t>
  </si>
  <si>
    <t>Jerome Ringo</t>
  </si>
  <si>
    <t>mpete@stanford.edu</t>
  </si>
  <si>
    <t>At the airport one day, Ringo spotted wind socks. Curious as to what their usages were and how he could implement them in his life he did extensive research on them. Turns out they could be used in Lake Charles, Louisiana to predict when hurricane evacuation was necessary. Ringo put these wind socks up in schools throughout the Lake Charles area.;Ringo is the Founder and Chairman of the company Zoetic. While it's primary focus is not Lake Charles, it is an amazing company and what his focus is mostly centered around these days. (You wouldn't believe who some of his financial backers are...but I won't spoil it.);Zoetic is a renewable energy project developer. Working in conjunction with its technology partners it has developed a compelling portfolio of renewable energy solutions. Zoetic is focused on the deployment of modular hydrokinetic turbines at existing hydro dams. This allows for additional generation capacity to come on line without the negative impacts from traditional dam construction – population displacement and environmental damage.;http://zoeticglobal.com/</t>
  </si>
  <si>
    <t>https://youtu.be/EUmDMIb6IFQ</t>
  </si>
  <si>
    <t>https://landtalk.stanford.edu/conversations/punaluu-black-sand-beach-big-island-hi/</t>
  </si>
  <si>
    <t>https://www.youtube.com/watch?v=fBhzTdSP2W4</t>
  </si>
  <si>
    <t>The beach used to have a lot more sand, and the slope from the water to the beach was much steeper than it is today. Many of the hazardous rocks on the beach were covered by this sand, so it was a great place for physical activities.</t>
  </si>
  <si>
    <t>Water naturally pushes the sand of the beach into the coconut grove behind the beach. Once a month, bulldozers would come and push the sand back onto the beach, but eventually the locals decided that this was harmful for the coconut grove and too noisy, so this process has ended. Since the bulldozing has stopped, the sand has been pushed back into the coconut grove, and three tsunamis in the past have made noticeable impacts on the amount of sand on the beach.</t>
  </si>
  <si>
    <t>Evan, the person I interviewed, used to run down the steep slopes created by the mounds of sand into the water and jump into the waves. He would also set up a volleyball net for him and his family and friends to play with.</t>
  </si>
  <si>
    <t>Because the amount of sand has decreased, he no longer can run down the slope of the sand into the water. In addition, a lot more rocks have been exposed on the beach, so he can no longer play volleyball on the beach. Instead, the beach has become a great place for less physical activities, such as grilling food and sitting on the beach.</t>
  </si>
  <si>
    <t>Photo of the beach, with a steep slope leading to the water. There is also an abundance of black sand.</t>
  </si>
  <si>
    <t>https://youtu.be/S4E5ancWCG8</t>
  </si>
  <si>
    <t>Evan Enriques is a Hawaii native who has lived there his whole life. When Evan was younger, the Punalu'u Black Sand Beach had much more sand than it does today, and this is because of both environmental and human reasons. The sand that was washed behind the beach was pushed back onto the beach by bulldozers, but this process has come to an end. Evan once used the beach for various physical activities, but the loss of sand and exposure of rocks has prevented this from doing this now.</t>
  </si>
  <si>
    <t>Christopher Moore</t>
  </si>
  <si>
    <t>Evan Enriques</t>
  </si>
  <si>
    <t>cpmoore1@stanford.edu</t>
  </si>
  <si>
    <t>Interviewer: Hello, my name is Chris Moore, I'm from Orlando, Florida, and this is my friend, Evan. Maybe he can talk a little about where he's from and the location that he's chosen to talk about a change over time.;Evan: Hi, I'm Evan Enriques. I'm from the Big Island of Hawaii. I'm from a beach called Punalu'u. It's a Black Sand Beach out on the Island of Hawaii, and that's what I'm going to be talking about today and how it's changed over the years.;Interviewer: Okay. So, can you maybe talk about how the beach used to look and I guess how it's changed?;Evan: Yeah. So, the beach is about half a mile long and it used to be sort of like this big mound that used to go straight across the beach. And it used to be just full of sand. The grain is thick because it's lava sand, it's black sand. But, the sand used to be very thick, very little rocks. And it used to be a commonplace for people to go hang out and play. A lot of canoes used to be parked on the sand for the fishermen. And over time, there've been a few changes. One of the main changes has been from human efforts. Within the past 10 years, there has been a recent stop in bulldozing like the mounds of sand, because overtime waves push the sand back into this kind of coconut grove. And without the bulldozing of the sand, it kind of flattens the beach from a mound to a flat area, which kind of erodes...not only erodes the beach, but it kind of showcases a lot of rocks underneath, which makes it a little harder to do a lot of activities in a safe way, such as playing volleyball and surfing on the beach. With all those exposed rocks, you get more of a safety hazard.;A more environmental way that the beach has changed is from the three tidal waves that have happened within the past five decades. Those three tidal waves has pushed...have also contributed to pushing sand back into that coconut grove and therefore flattening out the beach. So, what you see now on the beach today is a very flat beach with rocks starting to be exposed. And it's still a very, very nice beach, but you are seeing exposure of these big rocks. And whether that is good or good as bad, it's kind of up to the people who visit and the locals who live there. But, I think it's definitely changed the way activities happen at the beach.;Interviewer: Can you maybe talk a little bit more about what exactly the bulldozing of the sand entailed and how them stopping bulldozing as it changed the landscape?;Evan: Yeah. Yeah. So, there used to be a road that ran behind the beach and there's a bunch of people that live behind in the coconut grove. And what the bulldozer essentially used to do is it used to push sand back up into the mound to create that kind of beach. So, every month they used to do it. And it used to essentially bring the sand back up in a mound, so the sand is really thick and lush. And about 10 years ago, the people living down there thought it was an environmental hazard to have the bulldozer come through every month, and they complained about the noise and kind of all this access that comes with this bulldozer activity. So, it stopped. And now every month, if you don't have that bulldozer coming to push sand out from the coconut grove, sand slowly over time starts to creep into the coconut grove and essentially your beach had been lost in this huge coconut grove. And, like I said, it's flattening out the beach and you're losing sand as it's being pushed back.;Interviewer: And can you talk about the activities that you used to do when you were a kid when there was more sand there?;Evan: One of my most vivid memories is we used to call it boogie boarding. But essentially, it's where you run down the mound. The mound used to be huge and you run down the mound of sand and you kind of ramp off these waves using these boards. And we used to do all kinds of tricks like backflips, and front flips, and all that kind of stuff. And the tourists used to come by and like, "Oh, that's so cool." But now, since all these rocks are being exposed where we used to run down, and the beach is flattened so you don't have that steep incline anymore, you don't see kids having the ability to do it, not anymore. One, because there's not that hill to run down. And two, because of the safety hazard with all these rocks popping up, kind of being exposed from underneath the sand. And, another activity that we used to do a lot, was we used to bring a volleyball net down and play volleyball. But same thing with all these rocks being exposed from the sand being pushed back, you don't see that as often anymore.;Interviewer: Okay. And one last thing, can you talk about what activities have changed to now seeing as the rocks are more present and more dangerous? What people do when they go to the beach now?;Evan: Yeah. Nowadays, you see a lot more of recreational activities. So, a lot of people...a lot of tourists come down to hang out and swim. A lot of the local people will come down to the beach and bring their barbecue and grill. And, it's mostly a leisure activity rather than physical activities. I think that's kind of the change that we've seen over time with all this exposure of the rocks.;Interviewer: And you could say that's just because of the danger of the rocks being exposed.;Evan: Yeah. I think the danger is the main reason that that kind of stuff is happening, especially without the lushness of the sand to kind of...for kids to run around and like fall down without that kind of give [SP] now with all the rocks present, it becomes a safety hazard. And if you're a local, the thing is, you know that. But as a tourist, you might not know that. And that's where the extreme hazard comes, with tourists who don't know the beach and who don't know how it's changed over time.;Interviewer: Well, thank you very much. Yeah, thanks for taking the time to interview. And, we'll see how the future of the beach, what happens there.;Evan: Thanks.</t>
  </si>
  <si>
    <t>Evan, the person I interviewed, used to run down the steep slopes created by the mounds of sand into the water and jump into the waves. He would also set up a volleyball net for him and his family and friends to play with.;Because the amount of sand has decreased, he no longer can run down the slope of the sand into the water. In addition, a lot more rocks have been exposed on the beach, so he can no longer play volleyball on the beach. Instead, the beach has become a great place for less physical activities, such as grilling food and sitting on the beach.</t>
  </si>
  <si>
    <t>https://landtalk.stanford.edu/conversations/milpitas-california/</t>
  </si>
  <si>
    <t>The city used to be a lot emptier;there weren't as many shops and houses. There were a lot of places that were just acres of weeds and abandoned orchards. Most of the public places, such as stores and community centers, were scattered, and you had to drive across town to get to them.</t>
  </si>
  <si>
    <t>Much of the old railway system that used to run across the city has been removed. The areas that used to be wild brush have been replaced with high density housing. I've noticed that houses are being built a lot closer to the streets and public transportation systems.</t>
  </si>
  <si>
    <t>Activities have not changed much. Anything I could do in the past, I can still do now. In fact, I would say there are more places to shop, hang out, and eat than twenty years ago.</t>
  </si>
  <si>
    <t>There is more available public transportation. For example, soon I can ride the BART from Milpitas to SF, which would have been impossible 20 years ago. There are also many more gyms that offer sports popular among Asian-Americans, such as ping pong and badminton. I go there to spend time with friends.</t>
  </si>
  <si>
    <t>Area behind Great Mall circa 2005. There are mostly wild brush and trees in this undeveloped plot of land.</t>
  </si>
  <si>
    <t>My mom, Yanchi Mao, speaks on how the rising population in Silicon Valley in the past twenty years has transformed the natural landscape of Milpitas, California.</t>
  </si>
  <si>
    <t>Starr Jiang</t>
  </si>
  <si>
    <t>Yanchi Mao</t>
  </si>
  <si>
    <t>starrjiang06@gmail.com</t>
  </si>
  <si>
    <t>Activities have not changed much. Anything I could do in the past, I can still do now. In fact, I would say there are more places to shop, hang out, and eat than twenty years ago.;There is more available public transportation. For example, soon I can ride the BART from Milpitas to SF, which would have been impossible 20 years ago. There are also many more gyms that offer sports popular among Asian-Americans, such as ping pong and badminton. I go there to spend time with friends.</t>
  </si>
  <si>
    <t>Bucks County, Pennsylvania, USA</t>
  </si>
  <si>
    <t>https://landtalk.stanford.edu/conversations/bucks-county-pennsylvania-usa/</t>
  </si>
  <si>
    <t>So, Bucks County is a pretty big place, and it borders Philadelphia, and on the north end, it is very rural, so there are a lot of differences in terrain and lifestyle there. Basically, the middle part of the county, which is where my grandparents are from and their parents are from, used to be a lot of farmland, very open and green, which is pretty much like much of the northern county now where I grew up. Yeah, very old farmland, and most houses dated to 300 years ago.</t>
  </si>
  <si>
    <t>So Philadelphia has been growing a lot;there is a lot of suburban sprawl in Philadelphia. So, basically, a lot of people have tried to move out into the 'country,' and as more and more people try to do that, land tends to get subdivided. My grandfathers farm which he's owned for about 50 years got... he had to sell for the money, and it got subdivided into a lot of developments, so now pretty much that part of the county has become almost unrecognizable. They're putting in brand new developments even in like Gardenville in the middle of the county.</t>
  </si>
  <si>
    <t>Growing up north of the county, the area is well preserved. He worked at a farm that let people work in open spaces and preserve them.</t>
  </si>
  <si>
    <t>He continues to do this, however, the amount of space available has decreased drastically.</t>
  </si>
  <si>
    <t>Open farmland, not much development.</t>
  </si>
  <si>
    <t>https://www.youtube.com/watch?v=-HG03LGDG5c</t>
  </si>
  <si>
    <t>In this audio recording, Zack Boyd, 19, talks about Bucks County, Pennsylvania, where he has lived his entire life. He explains how things have changed over time and how it has impacted his life.</t>
  </si>
  <si>
    <t>Greyson Assa</t>
  </si>
  <si>
    <t>Zachary Boyd</t>
  </si>
  <si>
    <t>gassa@stanford.edu</t>
  </si>
  <si>
    <t>Growing up north of the county, the area is well preserved. He worked at a farm that let people work in open spaces and preserve them.;He continues to do this, however, the amount of space available has decreased drastically.</t>
  </si>
  <si>
    <t>https://landtalk.stanford.edu/conversations/levittown-pa/</t>
  </si>
  <si>
    <t>The water level of the creek was much higher than it currently is. In addition, the water used to be much clearer. The creek was noted as being pure and rather beautiful. The observer notes that the creek played a large factor in his decision to buy the creek side home.</t>
  </si>
  <si>
    <t>The observer noted that the water color has gone from clear to brown. The pollution level of the creek has drastically increased. The water no longer flows as freely as it did before, likely due climate to change. With the current state of the creek, most of the surrounding households no longer visit the creek as often. It has now become a site for teenagers after hours and has become a sore spot of the neighborhood.</t>
  </si>
  <si>
    <t>The observer used to take his kids out to look for fish, play, sit around, and participate in other park-like activities. Residents used to partake in pet-walking and other social activities.</t>
  </si>
  <si>
    <t>The observer doesn't spend much time by the creek anymore. To the speaker, the creek is too polluted and unsafe. Partly because of this, the observer has chosen to move out from the neighborhood.</t>
  </si>
  <si>
    <t>Mill Creek water level was much higher compared to its current situation. The water flowed smoothly and was home to many different animals: ducks, turtles, etc. The water was relatively clear and cared for.</t>
  </si>
  <si>
    <t>Here I speak with my father about Mill Creek in Bucks County. He cites the changes that have occurred over the years like the drying of the creek, the decrease in water clarity, the increase in pollution, and its fall from public praise. He mentions fondly the days he used to spend by the creek with his children, splashing in the water, sitting by its edge, looking for fish. And he recalls the lack of activity now by the creek.</t>
  </si>
  <si>
    <t>Juliet Okwara</t>
  </si>
  <si>
    <t>julietokwara@gmail.com</t>
  </si>
  <si>
    <t>Interviewer: Hello everyone. I'm here with my father, Christian Okwara, and we're going to be talking about the creek that was adjacent to our house. It's called Mill Creek and it is in Lower Bucks County in Pennsylvania. Dad, how would you say the creek has changed since you first moved in?;Christian: The creek has changed from both the water level and the pollution level. When we moved in it was fresh and I took my kids out to the creek. We looked for fish, we play, we sat around the space for playing games, football. Other kids come and play. People walked their pets along. It was more like a meeting place for the whole residential area. It was more like a social place. But as time goes on the population changes and the more pollution, the water gets to the point that we don't even see fish anymore in the creek.;Interviewer: Would you also say that the water level changed significantly from when you first moved in to now?;Christian: Yes, the water level changes...Again, before it used to be very pure that you will tend to want to drink it, even though the country doesn't want you to drink from it. But now the color has changed to brownish and this is as a result of the population changes. Because when we move in it is mostly elderly [inaudible 00:01:48], and as people moved in, younger folks move in with their kids and pollution level goes up and people start dumping garbages and trash and the creek changed and also the water levels decreases, very low because it doesn't flow freely like it used to flow.;Interviewer: Okay. What are some things that you used to do back then?;Christian: Well, like I said earlier, I liked to take you guys...that is one of the reasons why I bought the house close to the creek. Because I liked to go to the creek area, walk along the creek with my children and we looked at the fish and sometimes you guys want to wet your feet or jump in and wet your feet, especially during the summer. It is a recreational area, but I think as soon as that disappeared, that's one of the reasons why I decided to move out of the area.;Interviewer: Before you moved, how would you say your activity changed by the creek, so like before you used to want to go to that area, dip your feet in? How would you say your activity in that area changed?;Christian: It changes because number one, the water level changes, the water color changes. The water is a bit polluted, garbages is being dumped there so I don't think it is safe to take you people there. And as soon as I felt that the creek is being polluted and the township is not doing much to either stop the pollution or correct it, I decided to move.;Interviewer: Okay. I think those are all the questions that I have for you, so thank you very much for being interviewed.;Christian: Thank you, my daughter. Good job. Bye.</t>
  </si>
  <si>
    <t>The observer used to take his kids out to look for fish, play, sit around, and participate in other park-like activities. Residents used to partake in pet-walking and other social activities.;The observer doesn't spend much time by the creek anymore. To the speaker, the creek is too polluted and unsafe. Partly because of this, the observer has chosen to move out from the neighborhood.</t>
  </si>
  <si>
    <t>https://landtalk.stanford.edu/conversations/downtown-lancaster-ohio/</t>
  </si>
  <si>
    <t>https://www.youtube.com/watch?v=bCz5lBcAuKI&amp;feature=youtu.be</t>
  </si>
  <si>
    <t>The observer described Lancaster, Ohio as similar to the fictional town Mayberry. He described it as a safe and homelike place with kids playing outside freely. Houses in the area were of average size and everyone in the town knew each other. There were local restaurants. Downtown was independently owned by different stores.</t>
  </si>
  <si>
    <t>The place has changed from the more sleepy, carefree town to a more commercialized area. The restaurants have changed. A mall was added, and many of the farms closed down. Much of the land was developed. The friendly and neighborly atmosphere of the area slowly disappeared. Crime increased in the area, as well.</t>
  </si>
  <si>
    <t>The observer played in the yard and played outside with neighbors. He rode his bike and went to church. He also visited his grandparents’ farm.</t>
  </si>
  <si>
    <t>The observer described that children no longer play outside as much. They don't walk to the store or ride their bikes alone anymore. People also don't work on the farms as much because many have been closed down.;The observer has since grown up, but he still lives in Lancaster. He commutes to his job at the hospital.</t>
  </si>
  <si>
    <t>This image is of downtown Lancaster, Ohio in 1979.;Image courtesy of https://www.pinterest.com/pin/530932243544146164/;from the Fairfield County District Library account.</t>
  </si>
  <si>
    <t>The observer in this video describes the changes that he has seen occur in Lancaster, Ohio over the past 30 years. He describes the change of the town from a more friendly and neighborly area to the more commercialized place that it has become today.</t>
  </si>
  <si>
    <t>Aisha Sharif</t>
  </si>
  <si>
    <t>aishas@stanford.edu</t>
  </si>
  <si>
    <t>Interviewer: Thank you for letting me ask you a few questions about yourself. Can you tell me where you grew up?;Interviewee: Lancaster, Ohio.;Interviewer: And can you tell me a little bit about Lancaster, Ohio?;Interviewee: Lancaster, Ohio, when I was a child, was a very safe and home-like place to be. Your kids could be outside playing and you didn't have to worry about them. And everybody's house was the average mean of income and it was kind like a Mayberry-type of town. Everybody knew everybody and you went to the local restaurants to eat. And downtown was very independently owned by different small stores and restaurants, and was the main income for the city itself.;Interviewer: And when you were growing up, what were some of your favorite activities to do?;Interviewee: Well, I grew up in the country, so we would play with the neighbor kids and stay out till dark or until our mother would yell for us to come home. And we had horses and other animals. Also went to church. We rode our bikes, played with one another. Well, that was about it. Visit our grandparents on a weekly basis.;Interviewer: And your grandparents also lived in Lancaster?;Interviewee: Yes. They lived outside of Lancaster on a small farm. My grandfather was a dairy farmer. My grandmother was a housewife.;Interviewer: Thank you. And do you still live in Lancaster now?;Interviewee: Yes, I do.;Interviewer: And so, how have you seen Lancaster change since when you were a child?;Interviewee: A lot of commercial, large, big box stores have come in. There's been a lot of changes. The outlying area, like the mall, came and all of that. There's a lot of the stores that were there in the downtown area no longer are in business. And a lot of the restaurants have changed, but it's not so much a state Mayberry-type of neighborhood. It is more caution. You got to make sure your houses and your vehicles are locked. Crime has gone up greatly over the last few years and, you really don't know your neighbors as well as you used to. And sad to say children can't just go out and play and go biking in the neighborhood as we did because it is not safe from predators, and pedophiles, the drug activities, and stuff has changed the whole atmosphere of the neighborhoods.;Interviewer: Wow. It seems like there are a lot of changes, definitely that have gone on in Lancaster. How have the activities that you do in Lancaster changed?;Interviewee: The activity?;Interviewer: Mm-hmm. And obviously, you've grown up so you're not doing the same things that you used to as a child, but does it seem like there are differences.;Interviewee: Right. I'm not riding my bike with my neighborhood friends. However, you know, the kids don't go out and play. They don't work in the yard and on the farms. A lot of the farms have since closed, you know, due to economic issues. And I think that kids nowadays...it's unsafe for them to go, you know, alone to the store as we used to be able to walk to the store and our parents didn't have to worry or we could ride our bikes. Nowadays, that doesn't happen.;Interviewer: Well, it definitely seems like there are a ton of changes that have happened in Lancaster. Thank you so much for sharing.;Interviewee: You're welcome.</t>
  </si>
  <si>
    <t>The observer played in the yard and played outside with neighbors. He rode his bike and went to church. He also visited his grandparents’ farm.;The observer described that children no longer play outside as much. They don't walk to the store or ride their bikes alone anymore. People also don't work on the farms as much because many have been closed down.;The observer has since grown up, but he still lives in Lancaster. He commutes to his job at the hospital.</t>
  </si>
  <si>
    <t>https://landtalk.stanford.edu/conversations/virginia-beach-virginia/</t>
  </si>
  <si>
    <t>The area used to look a lot more natural, with small family homes along the ocean front. There were a lot of small single-family homes and open stretches of beach and wildlife reserves. There were a lot of natural landscapes and resources and less influence of infrastructure.</t>
  </si>
  <si>
    <t>As time has gone on, there is a lot less natural landscape. Small family homes were replaced with large hotels and apartment complexes. Urban sprawl also increased, removing areas of natural landscape to be filled with infrastructure. The population density has also increased a lot, and roads have become more dense with traffic.</t>
  </si>
  <si>
    <t>They used to be able to hike larger areas of natural landscape and drive along the beachfront almost all the way down to North Carolina. They also used to be able swim at almost all times without fear of polluted water from runoff.</t>
  </si>
  <si>
    <t>The wildlife reserves still exist so the observer is still capable of hiking these protected areas. Also it was stated that there seems to be more wildlife of certain variety. For example, there seem to be more dolphins in the area. This has allowed residence to go dolphin watching from boats or from the beachfront itself.</t>
  </si>
  <si>
    <t>This picture shows the Virginia Beach oceanfront approximately 20 years ago.</t>
  </si>
  <si>
    <t>This video is an interview with JoAnn Dervay, a resident of Virginia Beach for over 20 years. She has observed a lot of changes in the area over this time. In this interview we discuss the impact of these changes and what it has done to the natural landscape. We also discuss the impact of these changes on what activities are possible in the area and in her daily life.</t>
  </si>
  <si>
    <t>Russell Connor Dervay</t>
  </si>
  <si>
    <t>JoAnn Dervay</t>
  </si>
  <si>
    <t>rdervay7@stanford.edu</t>
  </si>
  <si>
    <t>Interviewer: Hello, I'm speaking with Joanne Durvey [SP] today about changes in the past 20 years in Virginia Beach, Virginia. So, if we want to get started. My first question for you is, how have you seen Virginia Beach change over the past 20 years? Just kind of observations that you've seen.;JoAnn: Well, there's a lot more traffic in this area than there was before, and there's a lot more residential building. Housing sprawl has spread widely and gone further and further into closer to North Carolina, into an area that was called the Green Zone. And there's more and more development of single-family homes especially, and lots more apartment complexes. So, the urban sprawl or the suburban sprawl has been huge in this area. There's been development of shopping centers, large shopping centers in the area. So, just very quickly growing, overcoming, you know, of taking down natural resource areas and building more buildings.;Interviewer: Specifically, what kind of changes have you seen at the oceanfront and that the beachfront?;JoAnn: A lot more. The oceanfront was more small, single-family houses. A lot of the older houses are being taken down and are being replaced with two condominiums instead. So, the population rising around the beach is increasing significantly, and they've been tearing down some old hotels that had a lot of property around them, and they have built condominiums there. So, the population is really crowding around the beach front.;Interviewer: Okay. With all these infrastructural changes, have you noticed any changes in like, you know, the wildlife, what you can see at the beach? And what, you know, the kind of like the water quality and things you're allowed to do at the oceanfront?;JoAnn: Well, when we first got here, there were a couple of things you could do that you can't do anymore. One was, you could drive down the beach from Virginia down to North Carolina. They don't allow you to drive on the beach anymore unless you have a special permit. We used to be able to bike ride through one of the state parks. They don't allow you to do that anymore. Wildlife, we're seeing a lot of wildlife come out, like we've got coyote now down at the beach, and it's crossing...is coming out of our state park, and they're crossing across residential areas. I haven't seen too much in the way of bird life. When we first moved here, we didn't have pelicans, and pelicans have moved up the east coast and into our area. I've been seeing more dolphin in the middle of the winter, when you never used to see dolphin. They used to migrate out because the waters were too cold, and last January we saw dolphins frolicking in the water. So, a lot of the ocean life is moving closer to the shore because the water is warmer, and they're seeking more food even in the winter time.;Interviewer: Why do you think that, like, what do you think the effect of like people, like population moving, centering towards the oceanfront cost on that? Just [crosstalk 00:03:16] resources or...;JoAnn: Probably just the fact, that's probably just general climate change. One thing, the residents have had more effect on though with the dumping of nitrogen from the lawns and fertilizers, there's been an increase in warmth in the bay. We've had dying off of our oysters, and they're trying to...and increased growth of algae, and they're trying to reverse that if they can. So, the nitrogen flow from these residential homes that are fertilizing their lawns is making a big difference in changing the bay significantly.;Interviewer: And so, is the water quality ever been so poor that you can't do some activities that you've been able to do in the past?;JoAnn: Oh, absolutely. I mean every summer they'll close down the parts of the beach or bay because of bacterial content, and then miraculously it's opened up just before Labor Day when the tourists come. So, it makes me a little nervous about swimming in certain parts of the water at certain times of year.;Interviewer: Got it, got it. And you spoke a bit about things that you used to be able to do in the past, activities. Is there anything else that has changed due to infrastructural increase in the past 20 years?;JoAnn: Well, it makes it harder to do any kind of bicycle riding on the roads and things like that. They're trying to accommodate bicyclist by building bike trails, but there's a lot more traffic on the roads. Just trying to think what else there might be...;Interviewer: And earlier you spoke about wildlife preservations in the area. Have those grown in the area? Decreased? They're about the same?;JoAnn: Well, I would say that they've...some of it has grown because that lack of being able to bicycle right through that national or state park I was telling you about, was to protect migrating birds. So that was a step in the right direction, and they're trying to...the Chesapeake Bay Foundation is trying to revitalize the bay, because they know the bay has had a lot of trouble. So, there's lots of incentive. If you want to start seeding the bay by trying with small oysters and they'll, you know, they'll give you the oysters for free. So, they're trying hard to do that, but it's a battle against what's happening from the pollutants from all the people living here.;Interviewer: Yeah. And is that mostly from people living there? Or bigger industries coming and adding to that effect?;JoAnn: Well, I think that it's people living here and then industries up the Chesapeake Bay and then the water flows down.;Interviewer: The run off coming down?;JoAnn: Yeah, because we don't have a lot of in...[inaudible 00:05:53]. We haven't had a growth in industry. Our industries are mostly the military and the tourist industry. I wouldn't say we have more factories or things like that.;Interviewer: Great. Well, thank you for your time, and I think that concludes our interview.;JoAnn: I can think of...</t>
  </si>
  <si>
    <t>https://youtu.be/JBBcGHz7Sz4</t>
  </si>
  <si>
    <t>They used to be able to hike larger areas of natural landscape and drive along the beachfront almost all the way down to North Carolina. They also used to be able swim at almost all times without fear of polluted water from runoff.;The wildlife reserves still exist so the observer is still capable of hiking these protected areas. Also it was stated that there seems to be more wildlife of certain variety. For example, there seem to be more dolphins in the area. This has allowed residence to go dolphin watching from boats or from the beachfront itself.</t>
  </si>
  <si>
    <t>https://landtalk.stanford.edu/conversations/beijing-international-studies-university-campus-beijing-china/</t>
  </si>
  <si>
    <t>https://youtu.be/LF3JcLx2q5k</t>
  </si>
  <si>
    <t>Beijing International Studies University</t>
  </si>
  <si>
    <t>The observer described the place as full of plants and trees, especially fruit-bearing trees such as apple trees. There also used to be a lot of iconic willow trees – the observer's favorite tree. There also used to be fields and outdoor ponds. The place also used to be very dirty with a lot of trash everywhere.</t>
  </si>
  <si>
    <t>The place is now full of buildings. There are no more willow trees, and the vegetation in most places has been replaced by buildings. The place is a lot cleaner, and at the same time it is a lot more industrial.</t>
  </si>
  <si>
    <t>The observer used to play outside a lot. She used to collect fruits from the trees and collect cicadas at night, and she would chase dragonflies when it got hot enough and the dragonflies came out. She had a lot of free time growing up, and there was also a lot more nature, so she would spend most of it playing in the fields and under the trees.</t>
  </si>
  <si>
    <t>https://www.youtube.com/watch?v=EaPhsw5LsPk</t>
  </si>
  <si>
    <t>The place is now all industrial. The only outdoor activities are taking walks. She describes it as being very organized now, with most of the outdoor activities being on man-made structures versus the nature of before.</t>
  </si>
  <si>
    <t>This is my mom in one of the ponds in Er Wai back in 1980. As you can see, there is a lot of vegetation in the background – portions of the university back then were like this.</t>
  </si>
  <si>
    <t>https://youtu.be/vL2dR1nK7oE</t>
  </si>
  <si>
    <t>I spoke with my mom about her childhood growing up in the Beijing International Studies University, also known as Er Wai. She was born and raised here, and she lived here until she left for college at the age of 18. Because her side of the family still lives here, we go back often to visit them. She has witnessed how the landscape has changed as China has become more industrial and as Er Wai has gotten more money. In this land talk, she describes what it was like growing up as a child and playing in the nature, and what it is like when she returns.</t>
  </si>
  <si>
    <t>Derek Huang</t>
  </si>
  <si>
    <t>Yingzhi Huang</t>
  </si>
  <si>
    <t>huangda@stanford.edu</t>
  </si>
  <si>
    <t>Interviewer: Okay. So this is my mom. She grew up in Ry [SP] which is a college campus in Beijing, and that was in 1960s, so, more than 50 years ago. And she does still go back from time to time to visit her family who still lives there, so she's very familiar with the area. So my first question is, how would you describe how the place used to look?;Yingzhi: Used to look? It used to look a lot different from now, in the past. I remember when I was growing up, on the campus there were less buildings, and there are, I mean, just physical appearance-wise there were less buildings, and there were a lot of land, there were more trees. I remember I used to climb up the trees, now, a lot of the land was used for buildings because there are more and more college students, and more and more facilities developed.;Interviewer: So, what was it like, maybe like the landscape back then? Like what kind of trees and plants?;Yingzhi: Good question.;Interviewer: Like the willow tree.;Yingzhi: Yeah, there's...Oh, yeah, good question. Now there's not a single willow tree. It used to be like, you know, the big field with the running tracks, all willow trees lined around it. And very pretty. And there were also, there was a garden, orchard actually, where there were apples, and pears, and walnuts trees, and dates trees there that actually in the fall we used to go there and try to do a little of harvest.;Interviewer: So, all those trees are gone?;Yingzhi: Yeah.;Yingzhi: It's all buildings?;Interviewer: Yeah. And there used to be outdoor swimming pool. Yeah, all those place, land, are used for buildings.;Interviewer: So, you'd say, I guess just most of the landscape has been turned into construction?;Yingzhi: Yeah. And also right now it's a lot cleaner. It's actually a lot prettier because the new buildings have been constructed with modern materials, and the college campus has had more budget, so it has been able to put some, you know, fancy looking materials, and landscape pretty well. There are some traditional Chinese buildings set up, there are some benches along the road, and they planted a lot of plants like roses along the road. So, yeah, it still looks pretty.;Interviewer: So, what things did you used to do there? I know you used to like collect cicadas and chase dragonflies.;Yingzhi: Yes, we used to have so much free time. You know, during the culture revolution, it was chaotic, it wasn't good for the country, but for kids, it could be fun because we did not have homework to do, and we had so much free time. So, every day after school just groups of us would go out and hang out together round every corner on campus. Sometime climb up tall building now I think it was pretty dangerous. There was a place, one of the tallest building, no guard, security, so we used to actually climb up to the roof and look down.;Interviewer: What about like the nature things? Like you said collect harvest or fruit harvest.;Yingzhi: Yeah, the natures things, yes. So, I remember there also a patch of sweet potatoes, for some reason, I wasn't sure why the patch was there. So we sometimes, you know, we would go there and we would go into the trees, into the orchard, yeah, just to play hide and seek. Sometimes we used simple materials to do play house, you know, when kids play, pretend they're having a house, like we would use a piece of rock or something, pretend it's a bowl, or pretend it is a chair, something like that.;Interviewer: What about like all the dragonflies too?;Yingzhi: That was during the summer, there's more things to do. So, yeah, we'll chase dragonflies and butterflies, and pick up the, what's that the word?;Interviewer: Cicadas.;Yingzhi: Yeah. In the evening.;Interviewer: So, nowadays, when you go, like, what kind of things can you do outdoors?;Yingzhi: So, you know, we sometime even climb up trees, and climb trees, and pretty much most things we do is outdoor. Like when we'd play house, we do outdoor, oh, we do a lot of simple games using a rope, you know, a group will be...;Interviewer: I'm saying, when you go back now, like when you just went back.;Yingzhi: Oh, go back now?;Interviewer: Yeah, what kind of outdoor things can you do nowadays?;Yingzhi: On campus?;Interviewer: Yeah.;Yingzhi: On the campus? Well, I'm a different age now, so, pretty much just walking, and, you know, on the play field we would go there and use the simple equipments there, fitness equipments there.;Interviewer: I thought they got rid of that.;Yingzhi: Yeah, that part was taken away, but on the field there are still some simple things.;Interviewer: So, less like fields to play on, mainly like walking paths?;Yingzhi: Yeah, I would say more of structured things to do now. Like, if I take a walk, I walk in the field and track field instead of venture out into the trees and do. I think when I was growing up, there used to be more unstructured activities for a case. Now it's more of a structured.;Interviewer: Yeah, it seems like all the places that you can play on nowadays are all developed?;Yingzhi: Yeah. Not too much like free play, and of course there are less kids there. I hardly see any kids playing outside now. There are less kids, and more kids are doing more things at home, like maybe doing homework or learning something.;Interviewer: Okay. That was all the questions I had.;Yingzhi: Really? Okay. Just those physical things?;Interviewer: Yeah. Just about how the like ecology of the place changed.;Yingzhi: Ecology.;Interviewer: Like nature stuff.;Yingzhi: I mean, people change the landscape, it did not change naturally, right? Like people turned the land into buildings, and made it to try to make it a prettier and cleaner.;Interviewer: I haven't been there in a while.;Yingzhi: Yeah. There are some changes, there are some buildings that are even taller now than the last time you were there.;Interviewer: Well, the last time I was there they still had the exercise, didn't they? Do they still have that old exercise place?;Yingzhi: Oh yeah, they moved the tennis courts also, which makes sense. They moved the tennis courts and basketball courts next to the big field, so, that makes sense, right?So they're together. Used to be the tennis courts were a separate place.;Interviewer: That's all the questions I had.;Yingzhi: Okay. I think the harder questions, those are easy.;Interviewer: No. They are easy, yes. Thank you for...;Yingzhi: I like this interactive.;Interviewer: Thank you for taking place in this interview. I will publish this video and you can see it online.;Yingzhi: Oh, thank you. I'll see it online?;Interviewer: Mm-hmm.;Yingzhi: Thank you for giving me this opportunity to think back of my happy childhood.;Interviewer: Yeah. Bye-bye.;Yingzhi: Okay. Bye-bye.</t>
  </si>
  <si>
    <t>The observer used to play outside a lot. She used to collect fruits from the trees and collect cicadas at night, and she would chase dragonflies when it got hot enough and the dragonflies came out. She had a lot of free time growing up, and there was also a lot more nature, so she would spend most of it playing in the fields and under the trees.;The place is now all industrial. The only outdoor activities are taking walks. She describes it as being very organized now, with most of the outdoor activities being on man-made structures versus the nature of before.</t>
  </si>
  <si>
    <t>https://landtalk.stanford.edu/conversations/udupo/</t>
  </si>
  <si>
    <t>Udupi had a lot of natural beauty and greenery. There used to be fewer buildings and also fewer people in the area. There used to be more species of birds and squirrels, which have now seemed to have decimated due to urbanization of the city.</t>
  </si>
  <si>
    <t>The place had a lot more greenery and a lot more trees, but because of increasing population in the place, a lot of the trees had to be cut down. Udupi has undergone urbanization like lots of other smaller Indian cities in order to cater to the needs of the growing educated and urban population. Because of that, the place has lost a lot of natural beauty and has become more concrete in the past 20 years.</t>
  </si>
  <si>
    <t>My mother spent most of her childhood in this place and she used to play with her siblings in this area. She used to go to school there and spent a lot of her time going around parks and climbing trees.</t>
  </si>
  <si>
    <t>Because the place has urbanized so much, there are more things to do here. There are more restaurants, movie theatres and other fun places to go with family and friends.</t>
  </si>
  <si>
    <t>Fewer buildings, more greenery</t>
  </si>
  <si>
    <t>My mother is talking about how her childhood place has changed over the years. Udupi used to have a lot of natural beauty which has now been replaced with buildings.</t>
  </si>
  <si>
    <t>Vidushi Singhi</t>
  </si>
  <si>
    <t>vsinghi@stanford.edu</t>
  </si>
  <si>
    <t>My mother spent most of her childhood in this place and she used to play with her siblings in this area. She used to go to school there and spent a lot of her time going around parks and climbing trees.;Because the place has urbanized so much, there are more things to do here. There are more restaurants, movie theatres and other fun places to go with family and friends.</t>
  </si>
  <si>
    <t>https://landtalk.stanford.edu/conversations/diablo-country-club-diablo-california-united-states/</t>
  </si>
  <si>
    <t>My mother, Wendy Allard, explained that Diablo Country Club, the establishment in which this piece of land is located, used to look a lot less developed and less modernized than it does now. About 20 years ago there were less than half the number of houses that are located there today, and thus much more open land. This specific piece of land that we discuss in the interview used to be used for horse stables and general free range land.</t>
  </si>
  <si>
    <t>She explained that the land in Diablo has changed significantly over time in that there has been a large increase in the development of new homes. Because of this, she has seen a rapid decrease in the amount of free range in Diablo, California. In addition to that, she has noticed that the common use of the land has changed as well.</t>
  </si>
  <si>
    <t>My mother and her family used to ride horses on this specific piece of land. In addition to that, she noted that others used to ride dirt bikes and just generally enjoy the vastness of the undeveloped land inside of the Diablo Country Club.</t>
  </si>
  <si>
    <t>In the early 2000's, my family built a house on top of the land that used to be vacant. While there is still some existing vacant land on this plot, most of it has been altered and developed such as to aid the aesthetic appeal of the home. As for Diablo Country Club as a whole, my mother and the other home owners use its numerous amenities and enjoy the community of families that live there.</t>
  </si>
  <si>
    <t>In this image you'll see a vacant plot of land located in Diablo, California. This image was taken around 1998, before a home was built on top of it.</t>
  </si>
  <si>
    <t>In this video my mother, Wendy Allard, describes the rapid increase in home development in Diablo, California. More specifically, she describes a piece of land that she grew up on. Over 20 years ago, she used to use this specific piece of land for enjoyment: riding horses, dirt bikes, and spending time with family. Now she and her immediate family have built a home upon it. This trend extends throughout the entire Diablo Country Club community, as there are 400 homes inside of it, with over 200 being built and/or rebuilt in the last 20-25 years.</t>
  </si>
  <si>
    <t>Mark Ibañez</t>
  </si>
  <si>
    <t>Wendy Allard</t>
  </si>
  <si>
    <t>mibanez@stanford.edu</t>
  </si>
  <si>
    <t>My mother and her family used to ride horses on this specific piece of land. In addition to that, she noted that others used to ride dirt bikes and just generally enjoy the vastness of the undeveloped land inside of the Diablo Country Club.;In the early 2000's, my family built a house on top of the land that used to be vacant. While there is still some existing vacant land on this plot, most of it has been altered and developed such as to aid the aesthetic appeal of the home. As for Diablo Country Club as a whole, my mother and the other home owners use its numerous amenities and enjoy the community of families that live there.</t>
  </si>
  <si>
    <t>https://landtalk.stanford.edu/conversations/buford-georgia-united-states/</t>
  </si>
  <si>
    <t>In the early to mid 1990's, Buford, Georgia was a pretty quiet and rural area. The main road, Georgia 20, was a small two-lane road, and it was easy to get onto multiple interstates from it. It wasn't a ghost town, but there wasn’t an abundance of restaurants or shopping opportunities in Buford.</t>
  </si>
  <si>
    <t>In the late 1990s, the Mall of Georgia was built right on the intersection of I-85 and Georgia 20, as well as very close to I-985. The Mall of Georgia is not only the biggest shopping mall in Georgia, but also in all of the Southeast region. With this humongous shopping area built, it brought a lot more car dealerships, restaurants, gas stations, movie theaters, and much more. Also, the roads changed. Georgia 20 was re-routed and made to be 8 lanes wide instead of just 2. Also, I-85 was widened.</t>
  </si>
  <si>
    <t>The observer used to live here. There wasn't much to do except go to work and come back home. He said that he would drive 20 minutes out of Buford to go to restaurants or do other activities. There was a nice park, but not much real infrastructure.</t>
  </si>
  <si>
    <t>There is a lot more local activity now. There are countless restaurants, shops, and other activities to do. He no longer drives a half-hour to get food or go to a movie. Not only did the Mall of Georgia get built, but the whole city of Buford became more civilized and much more infrastructure came into the city as a whole. This did, however attract a lot of people, and it caused traffic to increase exponentially.</t>
  </si>
  <si>
    <t>This was an aerial picture taken in 1997 of I-85 where later the Mall of Georgia was built. As shown, there isn't much other than the interstate and rural area. There are little-to-no buildings, and traffic is relatively light.</t>
  </si>
  <si>
    <t>Scott Bitner, who has lived in Buford, Georgia since the mid 1990's, has seen the city evolve tremendously. When he first moved there, he described the area as very rural, and he had to drive 20 minutes to "get to civilization" or "go to a restaurant." Then, in 1999, the Mall of Georgia was built. This changed everything in Buford. There was a huge influx of both infrastructure and people. He talked about being two miles away from the biggest mall in the southeast United States. This changed his life because he didn't have to drive 20 minutes to eat or watch a movie. On the other hand, there was an exponential increase in traffic all around his house, and the roads and interstates changed as well. Now, Buford, Georgia is a very urban, heavily populated area vs. the rural, quiet place that it was 20 years ago.</t>
  </si>
  <si>
    <t>Andrew Bitner</t>
  </si>
  <si>
    <t>Scott Bitner</t>
  </si>
  <si>
    <t>abitner@stanford.edu</t>
  </si>
  <si>
    <t>Interviewer: So, what area have you known for over 20 years?;Scott: It's a few miles, my house in, you know, it's our hometown of Buford, Georgia. We've lived there since 1993. And, when we first moved there, it was pretty rural. And, there a road called Georgia 20 that runs through the heart of Buford and that used to just be a two-lane road. Pretty lightly traveled and, you know, very easy to access multiple highways I-85 and I-985. And, we used to use it a lot. On the flip side there wasn't...because it was...we were way out there in the rural area of Georgia. We had to drive 20 minutes to really get to anywhere whether it was shopping, restaurants, or any other sorts of things. We would drive, you know, 15, 20 minutes just to get to civilization, so to speak.;Interviewer: So, how has it changed since you've been there?;Scott: In the late 90s, the Mall of Georgia was built and it was at the intersection of I-85 and Georgia Route 20 and very close to I-985 as well. At the time, we lived about 2 miles from that Mall of Georgia. We still live in the area but about 5 miles farther north but, I'm sorry, the question was how has it affected me or what the change was?;Interviewer: How it changed since you got there in the 90s?;Scott: Right. So, the change itself was simply, yeah, that mall was built and it brought a lot more development to it. So, that was the biggest catalyst but there's been a lot more growth. But the immediate, you know, obvious physical change is there's a huge mall. It's the largest mall in Georgia and, in fact, in the southeast and that caused a lot of infrastructure changes. The highway, I-85, was widened as well as Georgia 20 was, not just widened but rerouted. So, it's instead of a two-lane rural country road, it's at least six lanes or maybe eight right in front of the mall. The old Georgia 20 is actually a separate road but the mall itself is, you know, a much bigger road. Georgia 20 has widened the whole area and so it's increased traffic a good bit but brought a lot of the changes.;Interviewer: For you, personally, what other changes do you have to do because of the infrastructure [inaudible 00:02:24];Scott: Right, right. So, it's good and bad, right? We realized some benefit from it because we don't, I mentioned earlier, we had to go 20 minutes just to go to a restaurant, or to shop, or anything like that. So, we've got everything because, as I mentioned, it brought a lot of other developments as well, the ancillary, more shopping centers like the Target, and the Walmart, all that stuff close by. So, it's a lot more convenient to us. Even though we moved a few miles farther away because of the traffic that was an immediate impact, we still reap the benefits of it. So, we have a lot more close by and we can benefit from those very easily.;On the flip side, it has still increased the traffic even more so than the capacity has been expanded to fulfill so I don't really go that way very often. In fact, altering my traffic patterns and as a result, moving a little farther out, we hit the highway up farther north of that mall, of Georgia 20 because we just hardly ever want to use that road anymore because...especially Christmas time but even other times of the year. It's just not worth it. It's too busy. And, unless we're going to the mall or one of those ancillary shopping centers or restaurants, as I said, then we avoid it at all costs. So, it adds a little bit of traffic time and everything like that. We can see the fireworks at the Mall of Georgia. There's a lot of other, you know, smaller benefits like that, but we don't live in rural Georgia anymore. That's for sure.;Interviewer: All right. Thank you.;Scott: You're welcome.</t>
  </si>
  <si>
    <t>The observer used to live here. There wasn't much to do except go to work and come back home. He said that he would drive 20 minutes out of Buford to go to restaurants or do other activities. There was a nice park, but not much real infrastructure.;There is a lot more local activity now. There are countless restaurants, shops, and other activities to do. He no longer drives a half-hour to get food or go to a movie. Not only did the Mall of Georgia get built, but the whole city of Buford became more civilized and much more infrastructure came into the city as a whole. This did, however attract a lot of people, and it caused traffic to increase exponentially.</t>
  </si>
  <si>
    <t>https://landtalk.stanford.edu/conversations/folsom-ca-united-states/</t>
  </si>
  <si>
    <t>In the past, Folsom was filled with many green lawns and a full lake. There were many flowers and green plants in areas even in mid-summer. There was little evidence of a town struggling with water supply. People were often outside partaking in water based activities, often centered around being at the lake.</t>
  </si>
  <si>
    <t>Due to the recent California drought, many people have been taking steps to reduce water use. One way people approached this was by replacing their previously grass lawns with either mulch or turf. In cases where homeowners didn’t do that, their lawns are brown and dried up. A constant reminder of the drought for many locals has been Folsom Lake. While it was once consistently full, it is now often significantly below full capacity, as shown in the photo included.</t>
  </si>
  <si>
    <t>Jessica describes water being an integral part of many of the activities she did as a kid. This is a result of Folsom getting so hot in the summers, often over 100 degrees. She says she would wet her trampoline with a hose and jump around, have water balloon fights, go boating from April to August, and do home car washes when needed. She also describes how the boating experience was as a kid. She would walk down only 5 steps on average to get to the boat docks floating on the water. This was possible since the water levels were so high due to years of plentiful rain.</t>
  </si>
  <si>
    <t>Now Jessica is much more conscious of using large amounts of water in the activities she does. Because water amounts were so low for so long, she no longer had water balloon fights and was eventually restricted to washing her car on certain days by town regulations. Additionally, because water levels in the lake have dropped so significantly, she can only boat during the months June and July. Around these points in time the water is deemed too unsafe due to rocks high near the surface of the water that were previously deeply submerged. Interestingly though, she now has the option to explore what has been uncovered by the lake water levels dropping. For example, a historic town that was previously submerged appeared that hadn’t been seen for decades. Many people hiked down to the area with their dogs and cameras and explored this local history site.</t>
  </si>
  <si>
    <t>This is a photo of Folsom Lake in Folsom, CA, taken before the effects of the drought in California were noticeable in the area. The lake is at almost full capacity, and it consistently was for many summers. The shores are close to the edge of the lake and water is flowing out of the dam.</t>
  </si>
  <si>
    <t>In this video I interview Jessica about the town she grew up in: Folsom, CA. I ask her questions about what kinds of activities she did as a kid vs. what she does now, and what visible effects of climate change she noticed there. She responds with details about having to switch from water-focused activities to those not centered around water due to the drought, and she describes the drastic changes she saw in Folsom Lake. Folsom Lake is a very popular spot to go for Folsom residents, so losing this over summers had a big impact on the activity choices of many locals. Jessica also describes how she thinks more about water conservation now because of the changes she saw in Folsom Lake and how that opened her eyes to how bad the drought in California really was.</t>
  </si>
  <si>
    <t>Lauren Mentzer</t>
  </si>
  <si>
    <t>lmentzer@stanford.edu</t>
  </si>
  <si>
    <t>Woman: The call is now being recorded.;Jessica: Hello.;Interviewer: Hi. Jess.;Jessica: Hello.;Interviewer: Jess?;Jessica: Yes.;Interviewer: Do you hear me.;Jessica: Yes.;Interviewer: Okay, can you state your name and that you consent to being recorded.;Jessica: Jessica Menza, [SP] and yes, I consent to being recorded.;Interviewer: Okay, Jessica, tell us where you're from.;Jessica: I'm from Folsom California a small suburban neighborhood right outside of Sacramento California.;Interviewer: And what was it like growing up in Folsom as a kid so can you speak about the kind of activities you did and such?;Jessica: Yes, so growing up as a kid we did a lot of both indoor and outdoor activities but as far as outdoor activities. Sacramento area is very hot during the summer it reaches over 100 degrees so most of the activities we are doing involve the water so that we could cool down. Our family had a boat and there was a lake there so a lot of our activities involved going boating to being if we were at home we had a pool we would do water balloon fights. We would even just spray each other with the hose if we're on the trampoline and having fun. So most of those activities just revolved around water because it was so hot so if you were outside it was pretty much the only way you could bear being outside.;Interviewer: Okay, and how long was your boating season at the time?;Jessica: At the time our boating season was roughly around April to August so it was really long.;Interviewer: Wow, okay, and did you ever think about water conservation as a kid?;Jessica: Not as a kid there wasn't really a reason to think about it first of all, one I was young and then also there wasn't a problem with not having enough water. So there was never a time my dad was like, "Oh, no we can't do water balloon fights today, or we can't do this." So there wasn't really a worry at all.;Interviewer: There just wasn't a conversation at the time about it?;Jessica: Correct, yes, there was no conversation so it wasn't something that I was worried about.;Interviewer: And then when and how did you start noticing climate change in your town?;Jessica: In my town, I started noticing climate change about let's see here, so it's my junior year of high school and this was probably around 2011, around that time. That's kinda when it started going downhill so up until that point, great boating season, using water all the time and then it started to decline. So the first thing I personally noticed was going boating and in order to get to our boat we have to walk downstairs and that's where the boat is. But during a good boating season it's probably only at the max five seconds, it takes about two seconds to get from the parking lot to where your boat is. The next thing...;Interviewer: And then the rest of the stairs are underwater?;Jessica: Correct yes, so the rest of the stairs are under water so then if we are getting less rain and there is climate problems then there are those stairs to be...so that's what started to happen. So then it started to become 20 stairs 40 stairs so we were walking down about 20 minutes to get to the boat. And when we're going boating you're having all your coolers so it was noticeable for me because you're carrying all this heavy stuff for 20 minutes to get down to the boat. So that's the first time in high school when I was like, "Okay, there's something going on here, there's a problem." And then also the boating season went from many months to maybe two months if we were lucky.;Interviewer: And that's because the water was so low?;Jessica: Correct, so that you weren't allowed to put your boat in until the water level reaches its store in capacity. And it took longer to reach that and then it went away a lot faster so that's why it was shorter.;Interviewer: And then so once that became the situation how did that affect the kinds of activities you did and your overall experience at home?;Jessica: So besides activities, we started doing more things that were inside because there became more of a worry for water. So we couldn't be outside trying to hose at each other and having fun because that was seen as you know, not caring for the environment or wasting water. We were kind of a state where there are a lot of restrictions on us, so even if we wanted to do that we couldn't. We had to...we couldn't use the water as much as we wanted to so we started doing things inside more or just being outside and not using as much water, doing things like playing sports and stuff like that. And then do you want me to speak about kind of how it changed in the town as well?;Interviewer: Yes, that would be great.;Jessica: Okay, so then it started, so we would before you could wash your cars all the time we kind of saw that as a fun activity because you could spray each other and it was fun. But then we started to have to do car washes and less because you weren't allowed to wash your car in your driveway anymore because you used a lot more water than you would if you went to a standard car wash. So we weren't allowed to do that anymore. Signs started to go about restaurants where they were only serving water to you upon request. Whereas before you would have your water given to you right away, and anytime your water was even if it was halfway full they started tipping it off. So you started to have to kind of way down the waiter if you wanted more water as well.;Interviewer: Wow.;Jessica: And then all also another one was you had schedule days where you were allowed to water your lawn. And because before people are watering their lawn probably every day but then you're only allowed to do either the odd days of the week or verses that even days. So lawns kind of started to turn more brown and because of this people, this is a little bit later on when it was worse. But people started to change into their lawns into either just being bark or they would buy the turf so that they weren't having to water their lawns and then also have brought lawns even with watering them.;Interviewer: Well, so everybody kind of just made the effort to use a bunch less water.;Jessica: Yes. So well, so citywide and a lot that was because of regulations that were placed on the city with how much water you were allowed to use. But it also was you know, you could see people's personal efforts of trying to make a change with that as well.;Interviewer: And so has this led you to interact with your hometown and other places around the world any differently?;Jessica: Yeah, I think being able to see the change of how big of a difference it was from going. Oh, no the lake change was like I can't even begin to describe how astonishing it was and how much of a difference was. Because a lot of people you know, you hear this term of climate change and you know, they haven't really seen it, they don't know what that means what it looks like in their life because they haven't seen that drastic change of water levels. So I was able to see that personally so now just the simple stuff you know, being aware of how much water I'm using the water. The water that putting in more laundry in within one load so you don't have to split it up or making sure that your dishwasher is actually full when you run it, decreasing the time you shower. So just being more aware of how much water you're using on a daily basis and every time you can I just try to take a chance to reduce the amount of water I'm using.;Interviewer: Wow, that's great. Well, thank you, for answering all these questions. I think I have enough to do my assignment.;Jessica: Okay, awesome I'm glad I could help.;Interviewer: Okay. Thanks, Jess.;Jessica: Okay, bye.</t>
  </si>
  <si>
    <t>Jessica describes water being an integral part of many of the activities she did as a kid. This is a result of Folsom getting so hot in the summers, often over 100 degrees. She says she would wet her trampoline with a hose and jump around, have water balloon fights, go boating from April to August, and do home car washes when needed. She also describes how the boating experience was as a kid. She would walk down only 5 steps on average to get to the boat docks floating on the water. This was possible since the water levels were so high due to years of plentiful rain.;Now Jessica is much more conscious of using large amounts of water in the activities she does. Because water amounts were so low for so long, she no longer had water balloon fights and was eventually restricted to washing her car on certain days by town regulations. Additionally, because water levels in the lake have dropped so significantly, she can only boat during the months June and July. Around these points in time the water is deemed too unsafe due to rocks high near the surface of the water that were previously deeply submerged. Interestingly though, she now has the option to explore what has been uncovered by the lake water levels dropping. For example, a historic town that was previously submerged appeared that hadn’t been seen for decades. Many people hiked down to the area with their dogs and cameras and explored this local history site.</t>
  </si>
  <si>
    <t>https://landtalk.stanford.edu/conversations/charlottesville-virginia/</t>
  </si>
  <si>
    <t>The observer describes Charlottesville as looking the same as it does now. Thea describes her neighborhood, predominantly White and consisting mostly of families affiliated with the University of Virginia, as having changed very little in the past twenty or so years. This is so much so the case that, when one of her neighbors cut down a single tree in their yard, it was a big deal for everyone in the community, as they were all so used to the physical environment remaining constant.</t>
  </si>
  <si>
    <t>Though many of the changes do not affect Thea or her family directly, she talks about how low-income Black communities have become increasingly White or gentrified, thus changing the social demographics of the city more so than the physical landscape. Further, she talks about how, in leaving the city in the past, there was a very sudden transition between urban places and rural places, whereas now there is more of a suburban liminal space connecting the urban and the rural where there are strip malls and constant construction – there is always a giant mound of dirt on the side of the road.</t>
  </si>
  <si>
    <t>Thea suggests that the activities she used to do are more reflective of age than any changes to the landscape – given that she was a child, she often played with friends or walked to the library. In reflecting on how the city may have changed for other people in her community, she suggests that the main thing people used to do that they cannot do now is live in the city, as it has become increasingly difficult for low-income people of color to live in the city.</t>
  </si>
  <si>
    <t>Now, as a politically engaged person, Thea reads often and stays aware of and involved in issues affecting her home community. For example, one issue that she talked about affecting Charlottesville currently is the issue of mountaintop removal mining. A process where coal companies blow up mountains to get the coal, mountaintop removal mining is a divisive issue because, on one hand, it provides an economic boost to the community, while on the other hand, it completely ruins the mountain.</t>
  </si>
  <si>
    <t>A shopping center in Charlottesville in mid-1990. Courtesy of Cinema Treasures.</t>
  </si>
  <si>
    <t>In this video, Thea, 21, describes how her hometown of Charlottesville, Virginia has evolved over the years. The story that Thea tells is one of how social and identity-based privileges can alter how one experiences environmental changes. Whereas her personal community has not changed much, given her whiteness and class privilege, Thea reflects on how low-income and/or communities of color within her home city have been affected by increasing development.</t>
  </si>
  <si>
    <t>Alexis Lefft</t>
  </si>
  <si>
    <t>alefft@stanford.edu</t>
  </si>
  <si>
    <t>Thea suggests that the activities she used to do are more reflective of age than any changes to the landscape – given that she was a child, she often played with friends or walked to the library. In reflecting on how the city may have changed for other people in her community, she suggests that the main thing people used to do that they cannot do now is live in the city, as it has become increasingly difficult for low-income people of color to live in the city.;Now, as a politically engaged person, Thea reads often and stays aware of and involved in issues affecting her home community. For example, one issue that she talked about affecting Charlottesville currently is the issue of mountaintop removal mining. A process where coal companies blow up mountains to get the coal, mountaintop removal mining is a divisive issue because, on one hand, it provides an economic boost to the community, while on the other hand, it completely ruins the mountain.</t>
  </si>
  <si>
    <t>https://landtalk.stanford.edu/conversations/university-circle-east-palo-alto-california-usa/</t>
  </si>
  <si>
    <t>Columbia Property Trust</t>
  </si>
  <si>
    <t>Originally known as "Whiskey Gulch," the interchange between University Avenue and US 101 used to be a street full of run down buildings, the homeless, and whiskey stores.</t>
  </si>
  <si>
    <t>My mom, Andrea, discussed how the building of University Circle, a complex that includes high-rise offices and an upscale Four Seasons Hotel, has changed the area to become an upscale commerce hub, which has come to include an Ikea, a Home Depot, a Target, and most recently new Amazon offices.</t>
  </si>
  <si>
    <t>Before the construction of University Circle, Andrea didn't visit the area, which was tied to gang activity and violence.</t>
  </si>
  <si>
    <t>Now, the location includes an upscale restaurant, as well as shops that would otherwise be far away. Andrea specifically remembers when the Home Depot first opened, as she previously needed to go all the way to San Carlos to find one. She also shops at the stores at the nearby shopping center.</t>
  </si>
  <si>
    <t>Whiskey Gulch before University Circle was built.</t>
  </si>
  <si>
    <t>Andrea Palmer discusses the changes at the intersection of University Avenue and US 101 since she moved to the area 25 years ago.</t>
  </si>
  <si>
    <t>Nathan Orttung</t>
  </si>
  <si>
    <t>Andrea Palmer</t>
  </si>
  <si>
    <t>norttung@stanford.edu</t>
  </si>
  <si>
    <t>Before the construction of University Circle, Andrea didn't visit the area, which was tied to gang activity and violence.;Now, the location includes an upscale restaurant, as well as shops that would otherwise be far away. Andrea specifically remembers when the Home Depot first opened, as she previously needed to go all the way to San Carlos to find one. She also shops at the stores at the nearby shopping center.</t>
  </si>
  <si>
    <t>https://landtalk.stanford.edu/conversations/yosemite-california/</t>
  </si>
  <si>
    <t>Yosemite National Park</t>
  </si>
  <si>
    <t>Without large crowds or high maintenance demands, the trails of Yosemite Valley historically offered easy access to peaks, rivers, and waterfalls up close, free of railing or fencing to obstruct the view. A ranger in 1980 noted that the waterfalls typically maintained peak flow levels from April through late June, supplied from the Merced River, which carried melted ice from the Sierra Nevada mountain range. Trails were so open and unaltered that hikers could drive straight to the trailhead and hike right up to the falls, without experiencing any man-made structures or barriers.</t>
  </si>
  <si>
    <t>The observer noted that the park is still beautiful and offers many opportunities to hike and experience great views, but now the trails are lined with carved stone steps and railings that restrict the angle of view and physical access. The park as a whole sees a much higher volume of visitors each season (at least several times the amount the observer remembers seeing in the 70's and 80's), leading to more pollution and a higher demand for ranger stations, parking lots, and other man-made obstructions. An important note not mentioned in the interview: following the 2014 drought, flow from the Merced river to the falls decreased considerably, greatly narrowing the peak flow volume and the window where the falls reach their peak flow. Thus, most visitors today do not experience the same magnitude of flow from these waterfalls as were once experienced by visitors in the past. (This changes seasonally.)</t>
  </si>
  <si>
    <t>Hiking, swimming or wading in the pools below the falls, sight-seeing, rock climbing, camping, backpacking.</t>
  </si>
  <si>
    <t>Hiking, camping, photography/sight-seeing.</t>
  </si>
  <si>
    <t>A photo of Vernal Falls from the trail in the spring of 1980. Without large crowds or high maintenance demands, the trails offered easy access to the waterfalls up close, free of railing or fencing to obstruct the view. The photographer, Dana Morgenson, notes that the falls typically maintain this level of flow from April through late June.</t>
  </si>
  <si>
    <t>Therese Fahy discusses the changes to the trailheads and waterfalls of Yosemite Valley (in Yosemite National Park) since the late 1970's and early 1980's, when she would frequent the park with her family. Particularly, she notes the increase in crowds visiting the valley each season, which has led to much higher degrees of trail alterations, including fencing, railing, stone steps, and other restrictive and unnatural, but necessary, additions to park attractions like Vernal Falls.</t>
  </si>
  <si>
    <t>Steven Fahy</t>
  </si>
  <si>
    <t>Therese Fahy</t>
  </si>
  <si>
    <t>sfahy@stanford.edu</t>
  </si>
  <si>
    <t>Hiking, swimming or wading in the pools below the falls, sight-seeing, rock climbing, camping, backpacking.;Hiking, camping, photography/sight-seeing.</t>
  </si>
  <si>
    <t>https://landtalk.stanford.edu/conversations/lafayette-california/</t>
  </si>
  <si>
    <t>Regina describes Lafayette as having lots of open space, with tall, dry grasses covering the majority of the landscape around her home. She notes that some trees were present, but hers and her best friend's two-acre properties were open plains. Her friend also had a creek on her property, yet creeks were somewhat uncommon. During her youth, most Lafayette residents used to own multiple acres.</t>
  </si>
  <si>
    <t>Lafayette, according to Regina, has changed dramatically over the years, from an area with lots of open space to mostly developed land. Finding large, untouched plains, so common several decades ago, is now quite rare considering the current number of houses in Lafayette. In her own neighborhood, she asserts that at least 15 more houses have been built since her childhood.</t>
  </si>
  <si>
    <t>Regina recalls her best friend's horse, Joe, which her friend actually kept in her own yard;she and her best friend would ride Joe around Lafayette, traversing hills and grassland on trails. The land was so untouched that Regina and her best friend used to pretend they were pioneers exploring a new area while riding Joe.</t>
  </si>
  <si>
    <t>Due to the increased number of residents in Lafayette, horseback riding would be quite difficult in Lafayette without accidentally trespassing on someone else's land. Now, when spending time outside, Regina explains that she primarily goes to parks or to other people's homes where the open land once was.</t>
  </si>
  <si>
    <t>Image of 9 Surmont Court, Lafayette, CA in 1987. Courtesy of Google Earth.</t>
  </si>
  <si>
    <t>Regina Shields describes changes to the neighborhood she grew up in, in Lafayette, California. As a child, she remembers an abundance of open grassland that she and her friend would explore on her friend's horse. Each property had several acres, and land was mostly undeveloped. Now, Lafayette has transformed to a more suburban area with many more houses and very little open land. Activities outside are limited to locations like parks or people's backyards.</t>
  </si>
  <si>
    <t>Olivia Shields</t>
  </si>
  <si>
    <t>Regina Shields</t>
  </si>
  <si>
    <t>oshields@stanford.edu</t>
  </si>
  <si>
    <t>Regina recalls her best friend's horse, Joe, which her friend actually kept in her own yard, she and her best friend would ride Joe around Lafayette, traversing hills and grassland on trails. The land was so untouched that Regina and her best friend used to pretend they were pioneers exploring a new area while riding Joe.;Due to the increased number of residents in Lafayette, horseback riding would be quite difficult in Lafayette without accidentally trespassing on someone else's land. Now, when spending time outside, Regina explains that she primarily goes to parks or to other people's homes where the open land once was.</t>
  </si>
  <si>
    <t>https://landtalk.stanford.edu/conversations/lake-charles-louisiana-united-states/</t>
  </si>
  <si>
    <t>Mrs. Pete talked about how the flora and fauna flourished throughout her memory. She spoke about her engagement with the outdoors as a child and how their activities were deeply intertwined with the environment. She mentions the number of trees numerous times.</t>
  </si>
  <si>
    <t>She talked about how the lack of children playing outside, as they did when she was young, has led to more areas of continuous grass. However, she recalls that people really like to chop down trees and do not appreciate nature the way that they used to.</t>
  </si>
  <si>
    <t>Mrs. Pete has spent roughly 71 years in Lake Charles and recalls some of her favorite childhood memories to be playing marbles outdoors, swinging from tree swings, and helping her grandmother garden.</t>
  </si>
  <si>
    <t>She and my grandfather have taken up gardening, but it's not going so well. They have a squirrel problem thats causing them to yield very little in term of crops. However, my grandfather has made friends with the squirrels and dogs that come to the yard!</t>
  </si>
  <si>
    <t>Pictured are people swimming in the polluted Lake Charles (it was right across from a chemical plant).;However, cleanup efforts since then have made the lake okay for both swimming and fishing.</t>
  </si>
  <si>
    <t>https://www.youtube.com/watch?v=wVBvKi8uiMA</t>
  </si>
  <si>
    <t>Etta Pearl (my grandmother) talks about growing up in Lake Charles, Louisiana and having lived there for 70+ years. She has seen many different versions of her beloved Lake Charles environment and recalls them for us in this interview.</t>
  </si>
  <si>
    <t>Etta Pearl</t>
  </si>
  <si>
    <t>Mrs. Pete has spent roughly 71 years in Lake Charles and recalls some of her favorite childhood memories to be playing marbles outdoors, swinging from tree swings, and helping her grandmother garden.;She and my grandfather have taken up gardening, but it's not going so well. They have a squirrel problem thats causing them to yield very little in term of crops. However, my grandfather has made friends with the squirrels and dogs that come to the yard!</t>
  </si>
  <si>
    <t>https://landtalk.stanford.edu/conversations/lake-travis-austin-texas/</t>
  </si>
  <si>
    <t>Travis County</t>
  </si>
  <si>
    <t>Chris tells us that for a couple years, the lake's water level dropped to below 50%, exposing sand bars in the middle of the lake. He tells us that these sand bars became a hazard for boaters and caused many accidents. He recalls that the low water level and hot summer caused tons of fish to die and float to the surface. Chris also tells us that, perhaps unrelated to the drop in water level, the lake had an invasive weed dominate parts of the lake and become hazardous for boaters and swimmers.</t>
  </si>
  <si>
    <t>Chris Fernandez tells us that Lake Travis is again a fun place to spend the summers. He mentions that that the lake is back near full water level of water, and it is home to people cooling off in the hot Texas summer.</t>
  </si>
  <si>
    <t>During the drought, Chris said he rarely went on the lake due to the low water levels. Many people with homes on the lake saw property values plummet as their lakefront homes became hundreds of yards from the shore. It was often too dangerous to wakeboard or tube because the water levels were so low, and the lake became very crowded.</t>
  </si>
  <si>
    <t>Chris and his friends can once again tube and wakeboard in Lake Travis. He told me that many of his friends had lake house and they would often spend days at a time out at the lake during the summer. Lake Travis is also a hot spot for fishing in the area, especially for Large Mouth Bass.</t>
  </si>
  <si>
    <t>This is Lake Travis during an intense drought in South Texas. Lake Travis is a feeder for Lake Austin, which is kept at constant level. As a result, the lake nearly dried up.</t>
  </si>
  <si>
    <t>In this video, Chris Fernandez, a resident of Austin, talks about the change in water levels at Lake Travis, a beautiful, lively lake to the northwest of Austin. Chris talks about the horrible drought that affected southern Texas when he was in junior high and high school.</t>
  </si>
  <si>
    <t>William Kleinheinz</t>
  </si>
  <si>
    <t>Christopher Fernandez</t>
  </si>
  <si>
    <t>wkleinhe@stanford.edu</t>
  </si>
  <si>
    <t>During the drought, Chris said he rarely went on the lake due to the low water levels. Many people with homes on the lake saw property values plummet as their lakefront homes became hundreds of yards from the shore. It was often too dangerous to wakeboard or tube because the water levels were so low, and the lake became very crowded.;Chris and his friends can once again tube and wakeboard in Lake Travis. He told me that many of his friends had lake house and they would often spend days at a time out at the lake during the summer. Lake Travis is also a hot spot for fishing in the area, especially for Large Mouth Bass.</t>
  </si>
  <si>
    <t>https://landtalk.stanford.edu/conversations/catoosa-oklahoma/</t>
  </si>
  <si>
    <t>When they first moved to this location, my grandparents said that the land was relatively barren due to a shallow soil layer. The land was and still is beautiful, but it was much more open.</t>
  </si>
  <si>
    <t>About 20 years ago, a tornado came and destroyed the entire house, along with the land. They had to replace a lot of the trees, grass, and pond formations. One thing that they observed was that, due to the shallow soil layer, certain trees could not be grown (e.g. pine trees). Since they have added more trees, the wildlife in the area has increased. They said that they see more birds, deer, fox, squirrels, etc. now then when they were first there. Although they are not experts, they suspect that because of the added trees, there is much more vegetation for the wildlife to live off of.</t>
  </si>
  <si>
    <t>Nothing has changed from what they do.</t>
  </si>
  <si>
    <t>Considering they are older now, they use the land as more of a place of peace and beauty. I know my grandma and grandpa take daily walks around the property. But they still use the land the same way they used it 25 years ago when they bought the house.</t>
  </si>
  <si>
    <t>Bottom Picture: Pre-tornado and lack of vegetation.;Top Picture: Tornado Damage.</t>
  </si>
  <si>
    <t>My grandma and grandpa have lived in the same house for 25 years and have seen a bunch of development throughout their time there. I apologize a bit as my grandpa goes off on how the earth was made and also his belief that global warming is not true, but other than those two parts, my grandparents explain in an unexpected amount of detail about the ecological developments of their land over the time that they have lived there. They talk about everything from tree growth, tree types, pesticides, animal activity, and even a tornado that partially destroyed their land roughly 15 years ago.</t>
  </si>
  <si>
    <t>Bryce Carter</t>
  </si>
  <si>
    <t>John and Tina Pickle</t>
  </si>
  <si>
    <t>bcarter8@stanford.edu</t>
  </si>
  <si>
    <t>Nothing has changed from what they do.;Considering they are older now, they use the land as more of a place of peace and beauty. I know my grandma and grandpa take daily walks around the property. But they still use the land the same way they used it 25 years ago when they bought the house.</t>
  </si>
  <si>
    <t>https://landtalk.stanford.edu/conversations/stanford-university-california-united-states/</t>
  </si>
  <si>
    <t>There was not a lot of construction or buildings. Most of the spaces around the undergraduate dorms were empty plots of land or parking lots. Memorial Church and the Main Quad stayed the same, but the Engineering Quad did not exist. Instead, there was a red building called "The Tank" which housed most of the physics and chemistry laboratories/classrooms. Lake Lagunita was usually filled and only dried up a couple of times every other year. A lot of students would go into the water during hot summer days or have aquatic classes on the lake. There was a large library in the middle of campus (Meyer Green). Most of the buildings were built in the 60's and 70's and looked pretty outdated or "futuristic" at the time when they were built.</t>
  </si>
  <si>
    <t>Edith described it as more expensive and opulent. Image has become everything. They tore down a lot of the buildings like "The Tank" and Meyer Green Library. There was not any graduate housing like Munger and Rays. Most of the parking lots in the past were demolished, and in their place are now lots of new buildings like the Arrillaga Recreational Center, Arillaga Dining Commons, and the Graduate School of Business. Lake Lagunita is almost always dry now, and people cannot swim in the water due to chemicals and other harmful substances in the water.</t>
  </si>
  <si>
    <t>Edith spent most of her time on campus because there wasn't really any way to get off campus like now (e.g. Uber, Lyft, Car, etc.) All the dorms were four-class dorms and she was an RA for one of them. She remembers spending a lot of time at the Haas Center studying and enjoying people's company. She sometimes stayed there overnight, since most of the club leaders had keys to the Center. She liked biking around campus with her friends, especially to the Main Quad. At the Main Quad, she would spend time with her friends reflecting on their Stanford experience and what they wanted to do in the future. She would go to Lake Lagunita and play in the water and relax around.</t>
  </si>
  <si>
    <t>Because she is now an RF, she loves walking around the campus with her two kids! She likes to take her kids to The Dish. She feels really safe on campus, so she feels comfortable letting her kids roam around the dorm to play with the undergrads. Her kids know a lot of the places and are very familiar with the campus. They like going to White Plaza and Memorial Church. Edith likes the feel of the campus and just the ability to access everything around her through biking or taking the bus. She sees the campus as a home.</t>
  </si>
  <si>
    <t>Lake Lagunita in 1995. You can see that the lake is being used by the students for recreational purposes. The lake is filled and safe to be in.</t>
  </si>
  <si>
    <t>A Stanford Resident Fellow talks about her experience as an undergraduate and how much the campus has changed through the 20 years she has been here. She explains how much demolition and construction has happened and how public fields/recreational areas have changed – for example, Lake Lagunita used to be a safe place to swim in. She explains where her favorite places are on campus and also what has remained the same, like Memorial Church and the Main Quad.</t>
  </si>
  <si>
    <t>Bri Gomez</t>
  </si>
  <si>
    <t>googelbri@gmail.com</t>
  </si>
  <si>
    <t>Edith spent most of her time on campus because there wasn't really any way to get off campus like now (e.g. Uber, Lyft, Car, etc.) All the dorms were four-class dorms and she was an RA for one of them. She remembers spending a lot of time at the Haas Center studying and enjoying people's company. She sometimes stayed there overnight, since most of the club leaders had keys to the Center. She liked biking around campus with her friends, especially to the Main Quad. At the Main Quad, she would spend time with her friends reflecting on their Stanford experience and what they wanted to do in the future. She would go to Lake Lagunita and play in the water and relax around.;Because she is now an RF, she loves walking around the campus with her two kids! She likes to take her kids to The Dish. She feels really safe on campus, so she feels comfortable letting her kids roam around the dorm to play with the undergrads. Her kids know a lot of the places and are very familiar with the campus. They like going to White Plaza and Memorial Church. Edith likes the feel of the campus and just the ability to access everything around her through biking or taking the bus. She sees the campus as a home.</t>
  </si>
  <si>
    <t>https://landtalk.stanford.edu/conversations/phoenix-arizona-usa/</t>
  </si>
  <si>
    <t>Dr. Susskind-Wilder describes that Phoenix in the 90's was beginning to become a big city but still had a lot of small town charm and character. Twenty years ago, the city was much smaller and less populated. She remembers less traffic, fewer freeways, and more surface street usage. "Downtown was totally dead," she says, which made it easy to get around.</t>
  </si>
  <si>
    <t>Phoenix has not changed as much as other places have. It's pretty similar, just bigger," Dr. Susskind-Wilder remarks. The style and density of the city has remained over the last two decades, but freeway systems have extended dramatically, and urban sprawl has pushed the borders of the city out considerably. Newer areas, however, tend to be more desert landscapes than the original "green belt" of Central Phoenix. There is also much more downtown life now. "This is the biggest difference," according to Dr. Susskind-Wilder.</t>
  </si>
  <si>
    <t>It has always been too hot to do much outside in Phoenix, according to Dr. Susskind-Wilder. However, she remembers going hiking, to the botanical garden, to the zoo, and swimming.</t>
  </si>
  <si>
    <t>Like the city itself, Dr. Susskind-Wilder's activities haven't changed much. The one big thing, she notes consistently, is that there is much more to do downtown, where she now spends more time than she did two decades ago.</t>
  </si>
  <si>
    <t>Courtesy of azcentral.com.</t>
  </si>
  <si>
    <t>Dr. Lana Susskind-Wilder has been a resident of Phoenix, Arizona for over two decades, during which she has observed shifts in the sprawl of the desert city – most notably, expanding freeway infrastructure and an increasingly energized downtown.</t>
  </si>
  <si>
    <t>Emily Wilder</t>
  </si>
  <si>
    <t>ewilder2@stanford.edu</t>
  </si>
  <si>
    <t>It has always been too hot to do much outside in Phoenix, according to Dr. Susskind-Wilder. However, she remembers going hiking, to the botanical garden, to the zoo, and swimming.;Like the city itself, Dr. Susskind-Wilder's activities haven't changed much. The one big thing, she notes consistently, is that there is much more to do downtown, where she now spends more time than she did two decades ago.</t>
  </si>
  <si>
    <t>https://landtalk.stanford.edu/conversations/beverly-neighborhood-chicago-il/</t>
  </si>
  <si>
    <t>There used to be two large trees in the middle of the yard, few plants besides grass and no fence dividing the yard. There was an old garage towards the back of the yard.</t>
  </si>
  <si>
    <t>Now there is more development on the land. The two main trees have been removed, as with a number of the trees in the background of the picture. A white picket fence has been put up, dividing the yard according to the two houses that sit on the land. There are now two garages. There is also a new rose garden near the fence. There is also a new deck and pool (although the pool is not visible in the picture).</t>
  </si>
  <si>
    <t>There used to be a basketball hoop connected to one of the trees, so they used to play basketball. Since the fence did not previously divide the yard, they would also have enough room to play baseball using both yards.</t>
  </si>
  <si>
    <t>Now, the observer returns here to visit his sister and her family. Such visits bring back a lot of good memories. The families will hang out and swim in the pool, or sit on the patio and enjoy the beauty of the flowers that have been added.</t>
  </si>
  <si>
    <t>This picture shows a backyard in the Beverly neighborhood of Chicago, IL in 1979.</t>
  </si>
  <si>
    <t>As part of a project for the Stanford course Ecology for Everyone, Kiley Roache interviews her father, John Roache, about the yard of the house he grew up in, and how it has changed since 1979. He mentions the increased development on the land and the removal of trees.</t>
  </si>
  <si>
    <t>Kiley Roache</t>
  </si>
  <si>
    <t>John Roache</t>
  </si>
  <si>
    <t>kiley@stanford.edu</t>
  </si>
  <si>
    <t>There used to be a basketball hoop connected to one of the trees, so they used to play basketball. Since the fence did not previously divide the yard, they would also have enough room to play baseball using both yards.;Now, the observer returns here to visit his sister and her family. Such visits bring back a lot of good memories. The families will hang out and swim in the pool, or sit on the patio and enjoy the beauty of the flowers that have been added.</t>
  </si>
  <si>
    <t>https://landtalk.stanford.edu/conversations/coast-village-road-montecito-california-usa/</t>
  </si>
  <si>
    <t>This small road in Montecito, California was a beautiful, quaint stretch of local restaurants and shops. Montecito as a whole is nestled between a small mountain range and the beach, making it feel very secluded and private. The mountains overlooking the town used to be covered with plenty of small, green trees and shrubs common in such chaparral environments. The town itself was very quiet and peaceful with little traffic and almost no commercial development.</t>
  </si>
  <si>
    <t>Over the last couple decades, Montecito has be threatened by a series of serious wildfires. Their presence in the foothills of the mountains has led to a huge decline in visible vegetation, causing the view from town to be far less enjoyable. The mountains are now scarred by large patches of gray or brown areas where fires have burned away the plants that used to live there. The most drastic change to the area didn't occur over time as much as it did overnight. Montecito recently played host to the largest wildfire in California history, which threatened thousands of structures and devastated the landscape directly above the town. This fire was directly followed by a heavy rain that, because the foothills were stripped of vegetation, sparked a massive mudslide. The mudslide tore through the most densely populated part of the town and completely changed the landscape. The previously peaceful stretch of land is now buried in thick mud and littered with boulders the size of SUVs.</t>
  </si>
  <si>
    <t>Hannah used to take her family to Butterfly Beach, adjacent to the area, all the time. It was also her favorite place to take friends or family from out of town. They would shop in the local boutiques and walk to the ocean. She would also enjoy the nearby hiking trails and parks.</t>
  </si>
  <si>
    <t>At this point, the only activities going on in the area are cleanup and recovery efforts. Hundreds of people, Hannah included, are doing everything they can to help families affected by the disaster and to restore the area to its former glory. Montecito will surely be back on its feet soon and normal activities can be resumed;less damaged shops are already beginning to reopen, and people are starting to repair structures. However, the open gash in the mountains caused by the mudslide will certainly be visible from the area for the foreseeable future.</t>
  </si>
  <si>
    <t>The Montecito Inn is the most famous structure along Coast Village Road. Opened in 1928 by Charlie Chaplin, it has been the face of the small town for nearly a century. This picture is undated but was likely taken in the 1930s, shortly following the inn's opening.</t>
  </si>
  <si>
    <t>Hannah Parrish, a longtime resident of Santa Barbara, California, talks about neighboring Montecito and specifically Coast Village Road. This small stretch of land is the heart of the small surrounding community. The quiet road has been a long time hotspot for both locals and tourists, thanks to its fantastic local businesses and the beautiful surrounding nature. Over time the area has been affected by multiple wild fires that have turned the serene mountains overlooking the community largely gray and barren. A heavy rain following the most recent and most serious fire led to a devastating mudslide that drastically changed the landscape of the small town and all of the undeveloped surrounding areas. At the heart of this tragedy was the Montecito Inn, an iconic historical landmark that has been the face of the town for decades.</t>
  </si>
  <si>
    <t>Blake Parrish</t>
  </si>
  <si>
    <t>Hannah Parrish</t>
  </si>
  <si>
    <t>wparrish@stanford.edu</t>
  </si>
  <si>
    <t>Hannah used to take her family to Butterfly Beach, adjacent to the area, all the time. It was also her favorite place to take friends or family from out of town. They would shop in the local boutiques and walk to the ocean. She would also enjoy the nearby hiking trails and parks.;At this point, the only activities going on in the area are cleanup and recovery efforts. Hundreds of people, Hannah included, are doing everything they can to help families affected by the disaster and to restore the area to its former glory. Montecito will surely be back on its feet soon and normal activities can be resumed, less damaged shops are already beginning to reopen, and people are starting to repair structures. However, the open gash in the mountains caused by the mudslide will certainly be visible from the area for the foreseeable future.</t>
  </si>
  <si>
    <t>https://landtalk.stanford.edu/conversations/arandas-jalisco-mexico/</t>
  </si>
  <si>
    <t>The observer described many changes in the physical environment. In his youth, the observer described a community that was much more socially and geographically isolated. The limitations in infrastructure made it so that there were large barriers to going to other places. At this point in time most of the houses in the town and in the ranch were made from adobe. Very few of the streets in the town had pavement, and there were very few quality roads to get out to the ranches in which he lived. Trips to the town were made only when necessary to purchase groceries that they could not get on the farm or from other neighbors.</t>
  </si>
  <si>
    <t>One of the major changes the observer describes is the change in accessibility brought about by better infrastructure and advancing technology. For example, when growing up, the ranch where he lived was only accessible during the rainy season if you were walking. Even for those who were able to afford their own truck, the mud would be so bad that they could not drive it through. However, today this is a completely different reality. Most people now own trucks that they are able to use to travel around the ranch due to huge developments in infrastructure. Even though most places in the ranch still do not have pavement, they have clear paths that allow vehicles to get through. When looking at the city, now almost all roads have concrete and are much easier to navigate. This is in accordance with what should be expected of a town of that size.</t>
  </si>
  <si>
    <t>When growing up, the observer spent a lot of time performing manual labor on the family farm. He describes the few options they had to sustain themselves as a family. Even from a young age, he grew up working in the field and performing various tasks to help his father to harvest their crops. He lived a simple life spending time with family and playing baseball as his favorite pastime.</t>
  </si>
  <si>
    <t>As a whole, the observer no longer spends a significant amount of time in this place as a result of resettlement in a different country. However, a return to this place brings about a large amount of nostalgia. Guadalupe spends time visiting family and remembering the old times of his childhood. He thoroughly enjoys going back to the ranch where he grew up because it also provides opportunity to slow life down and take a step back from urbanized life. He also enjoys going to see baseball games. He grew up playing the sport and will jump at any opportunity to be around other people who love it as much as he does.</t>
  </si>
  <si>
    <t>This image shows the central church in the city as people are moving around their lives.</t>
  </si>
  <si>
    <t>This video features Guadalupe Hernandez and his experiences growing up in the municipality of Arandas, Jalisco in Mexico. He talks about several transitions in his life and the ways they have happened in common with changes in the land and the physical space. These experiences range from growing up on a farm where he had to work in agriculture to growing up and moving into the small town, and finally the major transition of moving to a new country and visiting these places instead of living there.</t>
  </si>
  <si>
    <t>Rocio Hernandez</t>
  </si>
  <si>
    <t>Guadalupe Hernandez</t>
  </si>
  <si>
    <t>rhernan@stanford.edu</t>
  </si>
  <si>
    <t>When growing up, the observer spent a lot of time performing manual labor on the family farm. He describes the few options they had to sustain themselves as a family. Even from a young age, he grew up working in the field and performing various tasks to help his father to harvest their crops. He lived a simple life spending time with family and playing baseball as his favorite pastime.;As a whole, the observer no longer spends a significant amount of time in this place as a result of resettlement in a different country. However, a return to this place brings about a large amount of nostalgia. Guadalupe spends time visiting family and remembering the old times of his childhood. He thoroughly enjoys going back to the ranch where he grew up because it also provides opportunity to slow life down and take a step back from urbanized life. He also enjoys going to see baseball games. He grew up playing the sport and will jump at any opportunity to be around other people who love it as much as he does.</t>
  </si>
  <si>
    <t>https://landtalk.stanford.edu/conversations/ponto-lake-minnesota-united-states-2/</t>
  </si>
  <si>
    <t>Omaha Lake Outing Club with guidance from the Minnesota Department of Natural Resources</t>
  </si>
  <si>
    <t>Ponto Lake used to be fairly undeveloped. There were few cabins/buildings, and the surrounding areas were essentially completely untouched by people. The woods near Ponto Lake had many poplar trees and a thick undergrowth.</t>
  </si>
  <si>
    <t>Most of the poplar trees have been cut down and replaced by other species. Ponto now has many Norway pines which makes the forest much thicker and taller. The maturation of older trees has led the forest to be so thick that it’s difficult to walk through. The newer trees attract more deer. There are far fewer rotting and leaning trees now because the community is selectively cutting trees and managing the forest closely to avoid fire risk. The undergrowth of the woods is much less dense since trees are sturdier and less prone to falling.</t>
  </si>
  <si>
    <t>Charles and the rest of the Ponto community loved to appreciate the outdoors and relax while at Ponto. In the woods, Charles would harvest firewood, hike, and pick raspberries. On the lake, Charles fished and swam.</t>
  </si>
  <si>
    <t>Environmental management activities are newer to Ponto lake. These activities include building a compost pile and maintaining a rye grass road. The majority of leisure activities that Charles and the Ponto community enjoy have not changed. These activities include hiking, swimming, and fishing. Hunting is much more common at Ponto but Charles attributes this primarily to generational changes.</t>
  </si>
  <si>
    <t>The woods of Ponto after the poplar trees were cut down at the DNR's recommendation.</t>
  </si>
  <si>
    <t>Charles Kluver describes how the woods surrounding Ponto Lake, Minnesota have changed from the actions of the Omaha Lake Outing Club. The Minnesota Department of Natural Resources (DNR) made several recommendations to the Omaha Lake Outing Club to improve the sustainability of their 119 acres of wooded land near Ponto Lake. Charles describes how the DNR recommended a 20 year plan to the club that consisted of cutting down poplar trees that posed fire hazards and managing the tree population.</t>
  </si>
  <si>
    <t>Raymond Thai</t>
  </si>
  <si>
    <t>Charles Kluver</t>
  </si>
  <si>
    <t>raythai@stanford.edu</t>
  </si>
  <si>
    <t>Charles and the rest of the Ponto community loved to appreciate the outdoors and relax while at Ponto. In the woods, Charles would harvest firewood, hike, and pick raspberries. On the lake, Charles fished and swam.;Environmental management activities are newer to Ponto lake. These activities include building a compost pile and maintaining a rye grass road. The majority of leisure activities that Charles and the Ponto community enjoy have not changed. These activities include hiking, swimming, and fishing. Hunting is much more common at Ponto but Charles attributes this primarily to generational changes.</t>
  </si>
  <si>
    <t>https://landtalk.stanford.edu/conversations/san-jose-california-usa/</t>
  </si>
  <si>
    <t>The house had three large liquid amber trees that took up a significant portion of the front yard. Additionally, they had a lawn that spanned across the yard and around the corner to the side of the house. Margo’s mother had done some general planting, mostly consisting of bushes, that also went around the side of the house. Near the driveway, her mother had planted some flowers, which she remembers as being daisies and tulips. The yard wasn’t very big, but they did a good job of optimizing the space and making it look beautiful.</t>
  </si>
  <si>
    <t>The front yard changed over time for a number of reasons. Because the house was on a corner, people often cut across the yard, leaving shoe and tire marks on it, which made it very difficult to keep it in good condition. As Margo got older and her parents remained in the house, they found it difficult to maintain the lawn during the California drought. They ultimately decided it would be easier to get rid of the lawn and replaced it with soil and wood chips and the leaves that fell from the amber trees. They also put in drought-tolerant plants that needed far less water than the others. Margo noticed that the change in plants resulted in different animals visiting the front yard. After changing the types of plants, they saw more birds in the yard as well. On the contrary, getting rid of the lawn and some of the plants resulted in getting rid of the gophers, which they were quite pleased about.</t>
  </si>
  <si>
    <t>Margo often spent time with her parents, both as a child and as an adult, sitting out on the patio in the front of the house or enjoying dinner in the garden. Both had an abundance of plants, so it was a lovely spot to share a meal, read a book or talk amongst themselves. Additionally, the garden had a variety of vegetable plants growing in it, including tomatoes, peppers, cucumbers, parsley, chives and kumquats.</t>
  </si>
  <si>
    <t>Margo recently sold the house after her mother passed away because it became too expensive to take care of. However, before her mother's passing, Margo helped her with the upkeep of her flowers, took care of the weeding and any other basic maintenance that needed to be done.</t>
  </si>
  <si>
    <t>This photo shows the lawn and bushes that were in the front of the house before they made the decision to replace it because of the California drought.</t>
  </si>
  <si>
    <t>Margo Miller discusses how the front yard of the house she grew up in has changed over the past 50+ years. She has observed the transformation of the front yard for over half of a century. She watched her mother tend the grass, the bushes, the flowers and the garden for many years, and she also watched her front yard transform during the droughts. Margo explains how the drought affected their front yard and the types of changes that needed to be made.</t>
  </si>
  <si>
    <t>Molly Fowkes</t>
  </si>
  <si>
    <t>Margo Miller</t>
  </si>
  <si>
    <t>mfowkes@stanford.edu</t>
  </si>
  <si>
    <t>Margo often spent time with her parents, both as a child and as an adult, sitting out on the patio in the front of the house or enjoying dinner in the garden. Both had an abundance of plants, so it was a lovely spot to share a meal, read a book or talk amongst themselves. Additionally, the garden had a variety of vegetable plants growing in it, including tomatoes, peppers, cucumbers, parsley, chives and kumquats.;Margo recently sold the house after her mother passed away because it became too expensive to take care of. However, before her mother's passing, Margo helped her with the upkeep of her flowers, took care of the weeding and any other basic maintenance that needed to be done.</t>
  </si>
  <si>
    <t>https://landtalk.stanford.edu/conversations/oakland-california-usa/</t>
  </si>
  <si>
    <t>Loretta explained that Oakland used to be a bit less dry, that the people living there on average used to be older and less wealthy, and that Lake Merritt, a manmade lake near her house, used to be really gross due to poor water circulation. She also mentioned that because the Bay Area has a wide variety of microclimates, it can be hard to describe what the land is like in general.</t>
  </si>
  <si>
    <t>Loretta mentioned that she noticed the area near her house has gotten drier, and the little flooding that used to happen has been improved by better drainage. She noted that Lake Merritt and the area surrounding it has been vastly improved and that this has led to more diverse and healthier wild life. She said she wasn’t otherwise sure how the wildlife had changed, though she did say that the squirrels have gotten noticeably bigger. She also mentioned that the people and architecture in Oakland have changed as Oakland has become more gentrified.</t>
  </si>
  <si>
    <t>Loretta has lived in a variety of locations in the Bay Area, including going to college in Berkeley, living in Marin and Sausalito, and now living in Oakland near Lake Merritt.</t>
  </si>
  <si>
    <t>Loretta has been living in the same house in Oakland for roughly the past 20 years.</t>
  </si>
  <si>
    <t>Image of Lake Merritt.</t>
  </si>
  <si>
    <t>Loretta describes her observations of the land in Oakland, California, where she has lived in the same house for more than 20 years. She mentions how the weather has gotten drier, the effects gentrification has had on the people living in Oakland, and the wildlife she normally sees, though she admits that besides the squirrels getting mysteriously larger, she's not sure how the wildlife has changed. Loretta also spends some time discussing changes made to Lake Merritt, a large lake near her house, which used to have really unclean water due to poor water circulation and trash.;As she lived in other places in the Bay Area before moving to Oakland, Loretta also makes some observations about how the Bay Area has changed in general.</t>
  </si>
  <si>
    <t>Maya Ramsey</t>
  </si>
  <si>
    <t>Loretta</t>
  </si>
  <si>
    <t>oto.bozu@gmail.com</t>
  </si>
  <si>
    <t>Loretta has lived in a variety of locations in the Bay Area, including going to college in Berkeley, living in Marin and Sausalito, and now living in Oakland near Lake Merritt.;Loretta has been living in the same house in Oakland for roughly the past 20 years.</t>
  </si>
  <si>
    <t>https://landtalk.stanford.edu/conversations/newport-pier-newport-beach-ca-united-states-of-america/</t>
  </si>
  <si>
    <t>City of Newport Beach</t>
  </si>
  <si>
    <t>Juliana said that the Newport Pier had many fisherman, families, and surfers clustered on and around it.</t>
  </si>
  <si>
    <t>She said that it has not changed much...except for the cars that are parked nearby and the shops by the pier that the locals frequent.</t>
  </si>
  <si>
    <t>She used to swim in the ocean and meet friends at the pier for dinner and casual hangouts.</t>
  </si>
  <si>
    <t>She does a lot of the same things there still;the only difference is that she does it with her daughter now.</t>
  </si>
  <si>
    <t>This is a photo from around 20 years ago of the Newport Pier in Newport Beach.</t>
  </si>
  <si>
    <t>This video is an interview of Juliana Orrick speaking about the changes that have occurred over the last 20 years at the Newport Pier in California.</t>
  </si>
  <si>
    <t>Joshua Orrick</t>
  </si>
  <si>
    <t>Juliana Orrick</t>
  </si>
  <si>
    <t>She used to swim in the ocean and meet friends at the pier for dinner and casual hangouts.;She does a lot of the same things there still, the only difference is that she does it with her daughter now.</t>
  </si>
  <si>
    <t>https://landtalk.stanford.edu/conversations/white-plains-new-york-usa/</t>
  </si>
  <si>
    <t>The observers moved into their current neighborhood when it was first being created, displacing untouched woods. By the time the observers settled into their house, the neighborhood was already paved and the woods less accessible. About a mile away, the city of White Plains was still fairly run-down and undeveloped. It was full of old, low-rise buildings and stores that didn't last long.</t>
  </si>
  <si>
    <t>Their immediate neighborhood has not undergone many significant changes, although the observers commented that there have been more severe storms in recent years. In 2009, a massive thunderstorm caused an old oak tree in their backyard to fall. In 2012, Hurricane Sandy touched down in and around New York – unheard of in this area – leaving damage that persists today. White Plains itself has developed a bustling downtown scene with the arrival of the Ritz-Carlton hotel in 2008, which has led to the growth of more high-end restaurants, shops, and places of entertainment. Westchester County, the collection of suburban towns just north of New York City, has been developing along similar lines, but county officials have made a point to create parks and green spaces among the urbanization.</t>
  </si>
  <si>
    <t>The observers used to travel around the Hudson River Valley visiting historical sites like Sunnyside, van Cortlandt, and Phillipsburg Manor. They attended organized events throughout Westchester, sometimes through the grade school the interviewer went to, but they spent little time in downtown White Plains, despite its proximity to their house.</t>
  </si>
  <si>
    <t>Now, the observers have many more attractions within easy reach. The development of local shopping centers just a few minutes' drive from home has been particularly convenient, as they can engage in a variety of activities in a single location. They still like to explore some of the green spaces that Westchester County makes a point of preserving. In particular, they enjoy spending time at the River Walk, a boardwalk running the length of Westchester along the Hudson River.</t>
  </si>
  <si>
    <t>The interviewer and her mother, an observer, outside their family home.</t>
  </si>
  <si>
    <t>https://www.youtube.com/watch?v=VvHYFJZSWwE</t>
  </si>
  <si>
    <t>The observers moved from the Philippines to the Bronx, New York in the mid-1980's, then to White Plains, New York in 1998. When they arrived, White Plains was in the midst of residential development, but the downtown area had few attractions. Over the past 20 years, they have noticed the effect of their neighborhood's arrival on the rest of the town, which has grown to include many restaurants, hotels, and shopping centers. They talk about the changes they've noticed not only in human development but also in terms of weather and natural disasters like Hurricane Sandy.</t>
  </si>
  <si>
    <t>Izzy Ampil</t>
  </si>
  <si>
    <t>Antonio and Cristina Ampil</t>
  </si>
  <si>
    <t>izzyamp@gmail.com</t>
  </si>
  <si>
    <t>Interviewer: Yeah, I remember seeing photos of our neighborhood before you guys moved there and while they were building all the houses, or before. And it was just all woods, like that hill.;Antonio: Oh yeah.;Interviewer: Yeah, huh, okay. So what did you do then at that time when you were moving in if there wasn't really anything going on?;Antonio: Take care of you and Kavi. [sp?];Interviewer: Okay, fair enough. So were the woods pretty much immediately inaccessible as soon as you guys settled down, as soon as the houses were all built?;Antonio: Say it again.;Interviewer: So the wooded hill where our neighborhood now is, once you guys moved in was that pretty much inaccessible or did you still...;Antonio: They had roads already.;Interviewer: Okay, so you weren't really spending any time in those undeveloped areas?;Antonio: No, no. If I remember correctly what the developer was saying, they worked at it for about a year because the town, they had to deposit, I think, a million dollars with the town. And then the agreement was that they would make a sewer, they would do paved roads, etc., etc. And then put up all the utilities, the gas, the telephone, the power.;Interviewer: Right.;Antonio: And then once everything was done to the town of Greenburgh's satisfaction they can get their money back.;Interviewer: Okay, cool.;Antonio: Mom and I never came here when this was all woods. It already had the roads.;Interviewer: So by the time you guys moved in were you just, what was the downtown area of White Plains like at that point? Is that where you spent your time?;Cristina: No, because it wasn't that great. Until the Ritz Carlton was built up and that was in 2008, I'm looking at it now. 2008 was when the Ritz Carlton.;Antonio: Or City Center, was it City Center?;Interviewer: Mm-hm.;Antonio: Yeah...;Cristina: City Center. Then there wasn't really much going on there. And the stores were run down and there were, like, dollar stores and just not really a good downtown.;Antonio: No.;Interviewer: Okay.;Antonio: Plus, like I said, we were taking care of the two of you.;Interviewer: Right, right.;Cristina: 2008 when the city, White Plains, started to really get built up.;Interviewer: Right, okay.;Antonio: City Center.;Cristina: Around the same time.;Interviewer: So when you weren't just at home taking care of me and Kavi in 1998 where'd you spend your time if it wasn't White Plains?;Cristina: Hudson, Hudson Valley.;Interviewer: Okay, like where?;Antonio: Mr. Chan's Chinese food.;Interviewer: No, I remember going to lots of Hudson River Valley events when I was really little.;Cristina: Yeah, we went up to Sunnyside and [inaudible 00:03:20].;Interviewer: Clubsberg Manor, Courtland.;Cristina: Clubsberg Manor and...;Antonio: We went to [inaudible 00:03:26].;Cristina: We went to Roosevelt State Park and, yeah some Hackley stuff, Skinting Academy. Remember those?;Interviewer: Yeah, okay.;Antonio: Bronx Zoo, we went a lot to Bronx Zoo.;Interviewer: Right, cool. So what do you think, I guess could you talk a little bit about how you guys are spending your time now in Westchester, in White Plains versus what you were doing in 1998 or even just the early 2000s as I was growing up?;Cristina: Well now we could go to the city. There are lots of restaurants.;Interviewer: Or White Plains.;Cristina: Yeah.;Interviewer: Or New York City, okay.;Antonio: No, White Plains [inaudible 00:04:21].;Interviewer: Right, right. Yeah, White Plains is pretty bustling now.;Antonio: Westchester Mall [inaudible 00:04:31] also, we never used to go Galleria.;Interviewer: Yeah.;Antonio: Right?;Interviewer: Right.;Cristina: And Ridge Hill.;Antonio: Ridge Hill is also new but that's not White Plains anymore.;Interviewer: Right, so more like big shopping centers. Can you talk a little bit about the Westchester and what that's like because that's gone through some pretty major changes?;Antonio: Yeah, the Westchester Mall. So, it's a, what should I say, luxury mall or mall with luxury brands?;Interviewer: Yeah, I mean, well, because a lot of people who will be listening to this won't really know what Westchester is like.;Antonio: So the brands would be, they described it as Gap in the [inaudible 00:05:15].;Interviewer: Right.;Antonio: So [inaudible 00:05:20] was very surprised when he first came with us there, that it was carpeted.;Interviewer: Right.;Antonio: He said he's never seen a mall that was carpeted.;Interviewer: Right, yeah. It just keeps getting fancier.;Antonio: Right, but they took up all the carpet now.;Interviewer: Mm-hm.;Cristina: And then shopping in Ridge Hill.;Interviewer: Right.;Cristina: Right, and then going over to the Tarrytown, you know, by the river.;Interviewer: Right.;Cristina: Because they built the Hudson Conservancy [inaudible 00:05:59] was building all the trails remember, by the river.;Antonio: The boardwalk.;Interviewer: Right. Okay, so there's still a good mix of, like, you can still go to parks and things like that in addition to spending time maybe downtown.;Antonio: Actually, they're developing parks, a lot of parks, is what my mom is saying.;Interviewer: Right.;Antonio: [inaudible 00:06:17] biggest indicator, we now have a Chipotle.;Interviewer: Okay.;Antonio: [inaudible 00:06:28];Interviewer: Right, so do you think they're trying to still keep a pretty good balance of green spaces amid the city?;Antonio: Yeah, in fact, that was a lot of Tony's comments when he came here. He said he was very surprised about how much greenery there was.;Interviewer: Right.;Antonio: Because compared to Manila where it's all buildings and houses.;Interviewer: Right.;Antonio: Considering that it's still the suburbs of New York City that it was very, very green. And we feel that all the time during springtime, right?;Interviewer: Yeah, yeah. And I guess with the river so close there's a lot of good opportunities to have scenic areas there.;Antonio: Yup.;Interviewer: Yeah, can you talk a little bit about, like, The Hudson River and how that's been changing or how that's been, like, a focal point of activity or not over time?;Cristina: Right, remember there used to be a GE plant by where that park is now. And it was left, GE left it, they weren't operating anymore.;Antonio: No, GM.;Cristina: GM.;Antonio: GM, General Motors.;Interviewer: Okay.;Antonio: There used to be a General Motors manufacturing plant in [inaudible 00:07:42].;Interviewer: Oh, gotcha.;Cristina: And they closed it down, and so they converted that into a residential area.;Interviewer: Okay.;Cristina: So they took Parkland, they took and converted the old GM plant into a kind of a luxury residential area. That was before they added the walkway.;Interviewer: Right, but they made the rest of it, like, a public park.;Cristina: Yes.;Interviewer: Right. Cool, cool cool cool.;Cristina: They're trying to connect different, so they're doing the same thing in Yonkers. They're doing this sort of thing where they can easily do it. And then they're gonna, the plan is to connect them all up.;Interviewer: Right, all right. So a lot of development but not necessarily overrunning the green spaces.;Cristina: Yeah, I mean, here and there. I think our own subdivision was a major development because it cost their old woods. And then now we have houses here. And then close to the country club they turned it into another residential area. But nothing so massive.;Interviewer: Right.;Cristina: Remember when I did the Google Earth to look over this whole area. There's still so much green space. Remember I showed you that picture.;Interviewer: Right.;Cristina: With our area. And then further, I don't think there were really parks where the Ritz and City Center were built. They were old structures and low rise buildings.;Interviewer: Right.;Cristina: That were replaced by high rise and commercial buildings.;Interviewer: Gotcha, okay. Well, thank you so much.</t>
  </si>
  <si>
    <t>The observers used to travel around the Hudson River Valley visiting historical sites like Sunnyside, van Cortlandt, and Phillipsburg Manor. They attended organized events throughout Westchester, sometimes through the grade school the interviewer went to, but they spent little time in downtown White Plains, despite its proximity to their house.;Now, the observers have many more attractions within easy reach. The development of local shopping centers just a few minutes' drive from home has been particularly convenient, as they can engage in a variety of activities in a single location. They still like to explore some of the green spaces that Westchester County makes a point of preserving. In particular, they enjoy spending time at the River Walk, a boardwalk running the length of Westchester along the Hudson River.</t>
  </si>
  <si>
    <t>https://landtalk.stanford.edu/conversations/clyde-hill-washington-united-states/</t>
  </si>
  <si>
    <t>Washington State</t>
  </si>
  <si>
    <t>The place used to just be an overpass directly next to the 520 bridge exit. It was very plain and literally just a paved residential road.</t>
  </si>
  <si>
    <t>Part of the massive 520 bridge construction was constructing a lid where this overpass was. The road was repaved, but the major changes came with the construction of a park-and-ride as well as a grassy park on each side. Aesthetically, the place looks way nicer now, and it also feels more natural and green.</t>
  </si>
  <si>
    <t>The observer used to run on the sidewalk of the overpass road a few times a week.</t>
  </si>
  <si>
    <t>The observer now frequents the park for picnics and to watch the sunset. The area is now more conducive to walking dogs and relaxing in the sun (when it's sunny...remember, it's Seattle).</t>
  </si>
  <si>
    <t>The overpass prior to construction. Simply a plain road and nothing else.</t>
  </si>
  <si>
    <t>Linda Stanchi talks about the freeway exit near our home in Clyde Hill, Washington. Prior to the construction on the Interstate 520 Bridge, there used to be an overpass which ran over the freeway exit to get to our house. This overpass was simply just a road intended for cars, runners, and bikers. Linda used to go running on this road a few times a week. However, in the last five years, there has been a major construction project on the bridge, and as a result, construction to the overpass at the exit. They constructed a "lid," which essentially means the road remained as such (although repaved), but a park-and-ride was constructed on one side of the road and a grassy park was constructed on the other side. Instead of frequenting this area for runs, Linda now goes to this place to enjoy sunsets, walks, and picnics.</t>
  </si>
  <si>
    <t>Linda Stanchi</t>
  </si>
  <si>
    <t>The observer used to run on the sidewalk of the overpass road a few times a week.;The observer now frequents the park for picnics and to watch the sunset. The area is now more conducive to walking dogs and relaxing in the sun (when it's sunny...remember, it's Seattle).</t>
  </si>
  <si>
    <t>https://landtalk.stanford.edu/conversations/bay-area-california-usa/</t>
  </si>
  <si>
    <t>The observer, Professor Nick Jenkins, talks about his experience moving to California from the East Coast eighteen years prior and discovering an entirely new climate. He mentions that he was struck by the abundance of greenery, and that nature was an important part of his first impression of Northern California. He also noticed that the air was drier and the heat was less oppressive;on the East Coast, he found the heat followed him into the shade, whereas in California, the shadows offered immediate relief from the heat. As his first winter arrived, Nick noticed that the days remained long and sunny for months longer than he was used to, but the light took on a silvery quality in January due to the extensive rain. Having grown up in England, Nick was used to constant drizzles and mists, but he found the rain in the Bay Area to come in quick downpours, which became essential to his understanding of the local environment.</t>
  </si>
  <si>
    <t>Nick mentions the drought in California as the main evidence of his environment changing around him, acknowledging that the drought is the first thing people think of when it comes to California’s shifting climate. He references his friends’ observations – one friend travels to the Sierra foothills to examine the tops of the trees for dry, dead areas, while another has observed that she can’t see fog roll in through her window anymore. Nick cites the rain as his personal metric for the way the world has changed around him, the winters became drier and sunnier, where February used to be constantly damp. He observes that Northern California’s weather patterns seem to have blended into a single dry season, and he calls this change momentous. Still, he notes, the change doesn’t accelerate in one direction throughout time, because there was a lot of rain and snow in the Sierras last year, interrupting the pattern of drought, at least for one year.</t>
  </si>
  <si>
    <t>Nick talks about enjoying cycling in the area, particularly west of Highway 280, where the suburbs and residences turn to greenery.</t>
  </si>
  <si>
    <t>Nick notices that he can cycle for longer now, given the abundance of sunlight throughout the year and longer into the day. He also observes that people’s conversations about environmentalism have changed the way he interacts with the world, offering praise to his two children for their conscientiousness. Because of the increased eco-friendliness of the people around him, Nick feels that he is more prudent about his use of water and more appreciative of the nature that he does have access to.</t>
  </si>
  <si>
    <t>Enterprise Bridge, Lake Oroville in 2011, before the severe symptoms of the California drought set in. Courtesy of Getty Images.</t>
  </si>
  <si>
    <t>Nick Jenkins, a professor at Stanford University, talks about how his perception of the Bay Area in California has changed over time, using rain as his measurement of a shifting environment.</t>
  </si>
  <si>
    <t>Nick Jenkins</t>
  </si>
  <si>
    <t>iampil@stanford.edu</t>
  </si>
  <si>
    <t>Nicholas: So, my name is Nicholas Jenkins. And I'm gonna be talking about the Stanford area in Northern California, where I'm a member of the English department, so I teach poetry. I also teach an ITALIC which is a freshman arts program, which I enjoy very much. And I wasn't born here. I was born in England and so I have a, sort of, very different climate to compare this with. And, I think, I've been here about 18 years now.;Interviewer: Great. Awesome. So, what do you remember what this place looked like when you first arrived and the immediate impression that you had of the environment around you, kind of, this is historic appearance?;Nicholas: So, I was coming from the East Coast and so, California is a different country from the East Coast. And so, I was just struck by the nature, you know, plants, the trees, the abundance of trees here. I was struck by the sunlight, kind of very dry, sharp sunlight, where the shadows immediately offer you relief from heat. Whereas, you know, what I was used to was a muggy...mugginess that I couldn't really escape from, even when you went into the shadows. And so, I just remember the nature was a very important part of my first feeling about what California or Northern California is, just because it's so striking. And so, I was struck by that. I guess the other thing that I was struck by after living here for a few months, because we arrived here from the East Coast in September, I think, and I was first struck by how long the sunlight went on for. I was used to, you know, things getting very dark and cold and certainly, by the end of October. And the sunlight here just stayed switched on for a month, two months after I was used to. So, it felt, like, almost like going on a jet to a different country and the time was different. But in this case, it seemed like the month must be different because it wasn't corresponding to...;Interviewer: Great.;Nicholas:...my experience at all. So, I remember all that very vividly. Lots of plants and shrubs that I'd never really seen before. Different kinds of birds. I noticed the birds a lot. So, it's just very exciting and beautiful. And then, around about January, the beginning of January, it started raining. In fact, the first rainy season that I went through here, the Stanford library flooded.;Interviewer: Oh, wow.;Nicholas: The basement flooded because there was some, kind of, blockage in the drainage system and... But there's the underground level of the Stanford library, not far from where we're sitting now, was under about two or three feet of water. And the rain was different than I was used to as well. I mean, I grew up in England where it rains quite a lot, maybe not as much as people like to think it does, but it rains quite a lot or it did. I'm not sure whether it still does, but it rained during my childhood, kind of, lots of different sorts of rain. Sometimes, a kind of staccato rain, sometimes more like a just a, kind of, gentle mist, drizzles, sprinkles. The rain here was different in Northern California. It was like somebody was pouring up the rain out of a bucket. It just came down really hard and it was exhilarating. I thought it was wonderful. It felt slightly edgy, you know, more than the rain I was used to. I was used to snow from the East Coast and rain. But this really seemed different. The light changed in that January as I remember it. You know, it became very silver light because of the rain and the moisture that was in the atmosphere. And so, I was just taking all of that in. I guess you could say I was drinking it in, and it formed part of my really strong impression of what this climate was like. And, you know, when I would mention it to people who'd lived here for a while, they would all just nod and so, "What else is new?" They knew that this is what happened. And now, we're talking in February, and it feels like it's almost mid-summer.;Interviewer: I believe that.;Nicholas: And it feels very strange. So, I think, you know, water is history. Water is life and history. And water is the history of the West, particularly. And I just feel, like, you know, we have now entered a new phase. I deliberately didn't look at any of the data to back that up. I mean, everybody here, as you know, now talks about droughts. And we just came out of a drought, and now we're heading into another one. And so, I just feel like this is a new chapter in what Northern California is.;And, I think, you know, when I've ever mentioned the lack of rain to people, it's something that everybody's thinking about now in Northern California. I was in the Sierra Foothills of...a week or so ago, and, you know, you look at the tops of trees, and you'd look for dryness and deadness in the tops of the trees, which I don't think people used to do. I was having my teeth examined today by a dentist, and she lives on the coast in Pescadero, just on the other side of the hills here separating us from the Pacific, and she said, "Oh, yeah. Every morning, the mist used to roll in, the fog used to roll in, and it would clear by midday." But they don't have so much mist and fog anymore. So, I feel like, you know, the way that I register it, just in my own kind of personal, subjective, non-scientific way is that water has begun to play an increasingly prominent role in my imagination of the lack of water, a lack of rain. Everybody has a different way of measuring it.;You know, I've a friend who grew up in New Jersey. And as a girl, she used to go to these beautiful New Jersey beaches. And the way she remembers it is that when she was a girl, you could just put your hand down into the sand and pull it up, and there would be hundreds of shells, tiny shells of all kinds of different beautiful markings on them, you know, sort of, almost like treasure just scooped out of the sand. And she went back with her son recently and it was wanting him to be able to do the same thing. And when she just put her hand into the wet sand, ocean sand, and pulled out a scoop of it in her palm, there was just sand. So, everybody has a different personal calibration of climate change often connected, I think, with childhood. And for me anyway, rain is the kind of index of what's different.;Interviewer: Great. Okay. Very cool. I've yet to experience the rainy season of Northern California, but it's starting to seem like I won't because everyone's...;Nicholas: Well, I'm sure there'll be one, it'll come because, like, we all know that it isn't just a sort of...it doesn't follow a, kind of, steady path year by year. Like last year, we had a lot of rain and particularly snow. I'm not sure the snow and rain even correlate exactly, but there was a lot of snow in the Sierras last year. We came out of the drought, the reservoirs filled up, and it seemed like we'd turned the corner. And, maybe, in a way we had but then after another year, we turned the corner again, and now we're back to the way it was before. So, you know, I really hope, Izzy, that sometime during your four years of Stanford you get to experience a Northern California rainy season, but I'm not betting on that.;Interviewer: Great. Great.;Nicholas: It'd be great. It's a beautiful season. It's really wonderful and because...especially for people who come from, like, the East Coast or from Europe, where there are four seasons. There actually were two seasons at least in Northern California because there was the sunlight, and the dryness, and the, you know, real beauty that goes with that, but there was also the rainy season. And now, we, sort of, since...as we talked about just a moment ago, we're talking in February and it's like this. I just wonder whether we don't...if we only have one season, we don't have a season. And we don't have seasons anymore because there's no variation. So, yeah. It's a really momentous change and it could be disapproved by somebody showing me the figures. And I would feel like, "Okay." I would have to accept the reality that it wasn't a really as simple as that. But, you know, just for me, the absence of heavy rain is my way of understanding what climate change means to me.;Interviewer: Gotcha. Cool. Yeah. I really like the rain and I think... When I went home to New York for winter break, what you said about the lighting being different really struck me because that's exactly what I was thinking about when I went home, is that the sky is always so...you get only blue here.;Nicholas: Yeah, right.;Interviewer: And yeah...;Nicholas: No clouds.;Interviewer: Yeah. Cloud was...;Nicholas: Or few clouds. I mean, we do get great clouds too but yeah, it's true, when you often look up like you were looking up now through a kind of very carefully cultivated system of vines on the law school, Trellis, and we look up into the sky, and it's totally blue. There's nothing up there except the occasional plane.;Interviewer: Great. And then I went to New York for the winter and it was like the sky was always white or gray and always had this, sort of, silvery look to it. And it totally... I hadn't even really...;Nicholas: It's really different.;Interviewer:...thought about the way that, like, the lighting is different in my memory, you know, that was kind of strange.;Nicholas: Well, I think that must be an important way in which people understand global warming, is that they have to have something to contrast it to. So, you have to have not only, you know, a number of years over which things have changed in one place, but you also have to think about it relationally, and how somewhere else, you know, has a really different climate map, and how that allows you to recognize, in the place where you are, things that are strange or different. So yeah, this is disturbing. I mean, in the Sierra Foothills, as I mentioned, where I was last week, you look at the tops of trees to see whether they're dying, and people, a lot of people don't have...live connected to a municipal water system. They have their own wells. It's drilled on their land and, you know, the aquifers are getting drier and less abundant, partly because more people are sticking a well into the aquifer but also because the aquifers are just producing less water now. There's less water in the water table or so it seems, you know. That's what people wanna think about.;Interviewer: Great. Very interesting. Okay. Cool. And so, when did the drought start? When did that become a big point of conversation within California?;Nicholas: So, I'm not sure but I'm guessing something like about seven or eight years ago.;Interviewer: Okay. Great. Because I don't actually know the timeline on that.;Nicholas: I mean, that's just my subjective timeline, which may not align at all with, you know, meteorological realities. And there's always been struggles over water in California. I mean, you know, much of California is, I think, naturally a desert that's been fertilized into being, sort of, super abundant in terms of agriculture. And when you drive, you know, like if you drive down to Los Angeles and you go through all those hours of flat cabbage fields and, you know, garlic patches, and you often see angry signs from farmers about water. And so, water, just water in the...the assignment of water according to a set of, kind of, political and civic priorities is one thing. So, once we've got the water, there are struggles over it because there's more and more of us and there's less and less water.;But that's the kind of social or cultural set of choices, like how much are we gonna give to the farmers, and how much do we need to keep to allow people in Los Angeles to be able to drink when they turn on the tap. But I guess what I'm talking about is something that precedes that is like the thing that's outside our control of water in the sky, but water that isn't in the sky and that isn't falling on us anymore. And so, you know, the California's always had these struggles over water, and struggles with neighboring states, struggles between North and South California because, at least as I understand it, there's a lot of water that comes from the Sierras that gets drained towards Southern California, especially because of Los Angeles.;But then, there's also just this fact that this resource which we depend upon, you know, the cycles of evaporation and precipitation to provide for us, just seems to be going wrong somehow. And one of the things that's poignant about living in Northern California is that...especially in a place like where we are now in Silicon Valley and we're really near the Pacific, we're probably not gonna feel the impact of it that much. And it's really nice now, like we're talking outside in February. If we were doing this on the East Coast, you know, we'd be huddled under in a bus shelter wearing raincoats, right? I mean, it would be cold, but at now, it's actually quite nice here. But it's nice in a mildly disturbing way.;Interviewer: Right. Little bit eerie, little bit incongruous.;Nicholas: Yeah. A bit eerie. Yeah, exactly. Incongruous or like, "What? What happened? Did I fall asleep for three months and then I woke up and it's actually now May, and not February?;Interviewer: Okay, yeah. So, one final thing is can you talk a little bit about how your daily experiences, and how your activities and basically, how your interactions with the area have changed over the past 18 years?;Nicholas: Well, so one thing that I can do for longer now is that I like cycling because California around here is a beautiful place to cycle in. Once you get out a little bit further west of 280, which is one of the main 2 freeways on the peninsula, there's a kind of old-fashioned California like almost a 1960s California. It's not exactly farming land, although there are farms out there, but it's just much less developed. And yeah, the all these good things that bring a kind of subtle sense of unease with them, so I can cycle for longer now, because it's not raining so hard. And that's great, but is it?;And, you know, also intergenerationally, my kids...I have two kids, both teenagers. And, you know, kids, young people are always, as they should be, trying to get their parents to behave better. And so, I think, this is in part, a kind of just a natural intergenerational story of parental correction. Correction of parents, not parents correcting somebody else. But, you know, my kids have forbade me and now I wouldn't even think about cleaning my teeth with the tap running, which before, especially when we're getting so much rain here, seem like water is just like oxygen. It's free and there's lots of it. Why do we worry about it? But now, you know, I think I would feel like I'd done something slightly kind of anti-social if I kept the tap running when I was cleaning my teeth.;So, I cycle more. I'm a little bit more prudent about how I use water personally. I think about the change in the visual world that I am surrounded by. I watch nature more. You know, I think in a way another kind of good thing that has a bad thing attached to it, I feel more sensitive to nation than I once did. I probably was a kind of averagely, kind of, insensitive and non-observant person before, but I find that I've got more interested in plants, and temperature, and animals, and trees, and soil, and things like that, just because I now feel a greater sense of fragility about all that and about my relationship to it.;And so, I think it's changed my life, not in any, kind of, radical way, but it's actually made me...climate change has made me a better person. I'm sorry to say it. You know, that's a big price to pay for making me a better person, right? I mean, I wish it could have happened and we didn't have climate change. But I do think that, you know, everybody who's suddenly become more aware of not just profligately consuming things, feeling like there's something incredibly, just, kind of, cheap and sleazy about having a gas-guzzling car. People who just have gardens that consume massive amounts of water, unthinkingly eating fruits or vegetables that consume exorbitant amounts of water as they're grown. Just using resources a little bit more responsibly, I wouldn't claim in any way to have become, you know, fully converted. Now, I'm actually carbon neutral in my movement through the world, but I'm a bit better and that's because of climate change. You know, this crisis has made me just, like, 2% more responsible, but that's too big a price to pay, you know. I mean, I should have done it anyway.;Interviewer: Great. And when the conscientiousness like enters the conversation is it when people start normalizing, so.;Nicholas: Yeah. I think that's true. I mean, absolutely. And this is a, kind of, gathering wave, I think, that, you know, lots of people start off by doing small things and that cumulatively can add up to something, but eventually, you know, people build on their reactions and they get more involved and the crisis probably gets more serious as well. And so, you have to start with this gentle, kind of, persuasion of people who don't immediately see what the stake is and then converting their conscientiousnesses a bit. People like me. Yeah, it's huge. And then, meantime, the way that people can really probably best appreciate it, if they're not directly involved as scientists or policy makers, is by looking at the sky, and watching the plants, and missing the animals, and seeing how the color of their world has changed.;Interviewer: Great. Thank you so much.;Nicholas: My pleasure.;Interviewer: Thanks for conversation.;Nicholas: Yeah, I enjoyed it.</t>
  </si>
  <si>
    <t>Nick talks about enjoying cycling in the area, particularly west of Highway 280, where the suburbs and residences turn to greenery.;Nick notices that he can cycle for longer now, given the abundance of sunlight throughout the year and longer into the day. He also observes that people’s conversations about environmentalism have changed the way he interacts with the world, offering praise to his two children for their conscientiousness. Because of the increased eco-friendliness of the people around him, Nick feels that he is more prudent about his use of water and more appreciative of the nature that he does have access to.</t>
  </si>
  <si>
    <t>https://landtalk.stanford.edu/conversations/omaha-nebraska/</t>
  </si>
  <si>
    <t>Henry Doorly Zoo</t>
  </si>
  <si>
    <t>It was smaller and a lot more space</t>
  </si>
  <si>
    <t>It looked like it got bigger and more packed with people. A lot more resources put into the place</t>
  </si>
  <si>
    <t>He use to go walk around and look at the animals. He would hangout with his friends here</t>
  </si>
  <si>
    <t>He takes his children here and shows them around. Takes rides on the train. Has fun with his family.</t>
  </si>
  <si>
    <t>Picture of family as they were going through the zoo</t>
  </si>
  <si>
    <t>It talks about the zoo and the new stuff that goes along with it. Fun facts about the zoo.</t>
  </si>
  <si>
    <t>Justin Caniglia</t>
  </si>
  <si>
    <t>Dan Caniglia</t>
  </si>
  <si>
    <t>caniglia.justin@yahoo.com</t>
  </si>
  <si>
    <t>He use to go walk around and look at the animals. He would hangout with his friends here;He takes his children here and shows them around. Takes rides on the train. Has fun with his family.</t>
  </si>
  <si>
    <t>https://landtalk.stanford.edu/conversations/plattsmouth-nebraska/</t>
  </si>
  <si>
    <t>The town itself was smaller, with many small family owned businesses and a high quantity of school houses located around town.</t>
  </si>
  <si>
    <t>With time, small businesses were either bought out or run out of business with more corporate areas coming in to town. As well as this the schools were condensed into one public school system. More and more houses have been built bringing the population up to 6,000 people.</t>
  </si>
  <si>
    <t>There used to be a movie theater, parks, and small stores to visit and buy things. As well as this every year the Kass Kounty King Korn Karnival (now known as the Harvest festival within Cass County).</t>
  </si>
  <si>
    <t>Many of these original stores and theater are now closed but the parks and events still are held yearly. New shops and restaurants are opening such as Hy-Vee and many stores have been bought out by different owners. Because of this, the town is growing and the population is increasing.</t>
  </si>
  <si>
    <t>Aerial view of Plattsmouth, Ne;Courtesy of Plattsmouth Journal</t>
  </si>
  <si>
    <t>Susan Casne talks about her family's time in Plattsmouth during the 80's-90's (she mixed up the dates within the recordings by a decade, actually moved to Plattsmouth in 1988) and the changes that occurred when they moved back to town in the 2000's</t>
  </si>
  <si>
    <t>Laura Casne</t>
  </si>
  <si>
    <t>Susan Casne</t>
  </si>
  <si>
    <t>laura.casne@gmail.com</t>
  </si>
  <si>
    <t>There used to be a movie theater, parks, and small stores to visit and buy things. As well as this every year the Kass Kounty King Korn Karnival (now known as the Harvest festival within Cass County).;Many of these original stores and theater are now closed but the parks and events still are held yearly. New shops and restaurants are opening such as Hy-Vee and many stores have been bought out by different owners. Because of this, the town is growing and the population is increasing.</t>
  </si>
  <si>
    <t>https://landtalk.stanford.edu/conversations/lincoln-nebraska-united-states-of-america/</t>
  </si>
  <si>
    <t>University of Nebraska - Lincoln</t>
  </si>
  <si>
    <t>Lincoln, Nebraska used to be a lot smaller. He stated how the population was significantly less 30 ears ago in the 1980s.</t>
  </si>
  <si>
    <t>Many business are no longer here, either torn down or replaced by new ones. Lincoln, Nebraska no longer has any roller skating rings or drive-in movies theatres. There are no longer any malls in the downtown Lincoln area now being father east on Ost.</t>
  </si>
  <si>
    <t>Back in the day crusin' was a staple on O St. Like he said there were less people so it was much easier for a big group of teenagers to get together and go cruise down O st. Along with cruising, going to the drive-in movies theatres was another way to spend the evening or weekends.</t>
  </si>
  <si>
    <t>Going out to different restaurants with his wife and going to the movies are still staples.</t>
  </si>
  <si>
    <t>The Centrum Mall in Downtown Lincoln was the hub for shopping from the 70s through the 80s. Notice the Sculpture in the back.</t>
  </si>
  <si>
    <t>Adam Brady, who has lived in Lincoln Nebraska since the early 1980s describes what changes has come to Lincoln over time. He tells us what people used to do for fun back in the day and what they do now.</t>
  </si>
  <si>
    <t>Bryan Olortegui</t>
  </si>
  <si>
    <t>Adam Brady</t>
  </si>
  <si>
    <t>bryanolortegui96@gmail.com</t>
  </si>
  <si>
    <t>Back in the day crusin' was a staple on O St. Like he said there were less people so it was much easier for a big group of teenagers to get together and go cruise down O st. Along with cruising, going to the drive-in movies theatres was another way to spend the evening or weekends.;Going out to different restaurants with his wife and going to the movies are still staples.</t>
  </si>
  <si>
    <t>https://landtalk.stanford.edu/conversations/omaha-nebraska-united-states/</t>
  </si>
  <si>
    <t>Omaha Nebraska use to be cleaner and brighter. Also, Omaha use to be a more friendly place.</t>
  </si>
  <si>
    <t>Now Omaha Nebraska is more crime filled and has a lot more corporations in the area. Some business have had positive impacts on the community while others have not.</t>
  </si>
  <si>
    <t>The observer use to go on picnics in Toll Park and ride bikes around the city. She use to always be outside and use to go fishing.</t>
  </si>
  <si>
    <t>Now the observer usually goes to visit her family and to eat. She does not participate in picnics at Toll park because the area has had a large crime increase.</t>
  </si>
  <si>
    <t>This is a photo of Omaha Nebraska in 1994.</t>
  </si>
  <si>
    <t>This video is about how the area of Omaha Nebraska has been changed in the last 20 years by a resident of the city.</t>
  </si>
  <si>
    <t>Edward Tyer Sierra-Lee</t>
  </si>
  <si>
    <t>crzyeddie11@gmail.com</t>
  </si>
  <si>
    <t>The observer use to go on picnics in Toll Park and ride bikes around the city. She use to always be outside and use to go fishing.;Now the observer usually goes to visit her family and to eat. She does not participate in picnics at Toll park because the area has had a large crime increase.</t>
  </si>
  <si>
    <t>https://landtalk.stanford.edu/conversations/bellevue-nebraska-usa/</t>
  </si>
  <si>
    <t>Used to be more full of biodiversity and smaller.</t>
  </si>
  <si>
    <t>Lots more commercial buildings and housing has gotten bigger.</t>
  </si>
  <si>
    <t>Go to the movies and shop with friends at the mall.</t>
  </si>
  <si>
    <t>Still sees movies but the mall was torn down years ago.</t>
  </si>
  <si>
    <t>Aerial shot of bellevue</t>
  </si>
  <si>
    <t>Lori Ballinger talks about how Bellevue Nebraska differs now from what it was 20 years ago.</t>
  </si>
  <si>
    <t>Colleen Page Ballinger</t>
  </si>
  <si>
    <t>colleenballinger21@gmail.com</t>
  </si>
  <si>
    <t>Go to the movies and shop with friends at the mall.;Still sees movies but the mall was torn down years ago.</t>
  </si>
  <si>
    <t>Bay City, Michigan, USA</t>
  </si>
  <si>
    <t>https://landtalk.stanford.edu/conversations/bay-city-michigan-usa/</t>
  </si>
  <si>
    <t>I chose to interview my aunt who lives in the town of Bay City, Michigan. My aunt described the landscape of Bay City as a thriving community during the 1970s. There were many houses which were newly built during the era, many being constructed in the 1950s or more recently. As neighborhoods continued to grow, the town became much more crowded and busy, the sounds of honking cars filled the air and sidewalks were often packed. With the influx of people moving to the area, jobs increased dramatically, with large corporations such as Chevrolet expanding their plants to open the door for a larger workforce. More schools were also established in Bay City to accommodate the increased amount of children in town. The school buildings were very large and many trees and natural areas were demolished for their placement. With the flood of children inundating the school district, classroom sizes rose from an average of 10 children in a classroom to upwards of 30. Young families moving into town a</t>
  </si>
  <si>
    <t>Mill End Store 2002</t>
  </si>
  <si>
    <t>https://youtu.be/GtstSRRqTk0</t>
  </si>
  <si>
    <t>Anwar Mahmoud</t>
  </si>
  <si>
    <t>mustangguy19@gmail.com</t>
  </si>
  <si>
    <t>I chose to interview my aunt who lives in the town of Bay City, Michigan. My aunt described the landscape of Bay City as a thriving community during the 1970s. There were many houses which were newly built during the era, many being constructed in the 1950s or more recently. As neighborhoods continued to grow, the town became much more crowded and busy, the sounds of honking cars filled the air and sidewalks were often packed. With the influx of people moving to the area, jobs increased dramatically, with large corporations such as Chevrolet expanding their plants to open the door for a larger workforce. More schools were also established in Bay City to accommodate the increased amount of children in town. The school buildings were very large and many trees and natural areas were demolished for their placement. With the flood of children inundating the school district, classroom sizes rose from an average of 10 children in a classroom to upwards of 30. Young families moving into town a;I chose to interview my aunt who lives in the town of Bay City, Michigan. My aunt described the landscape of Bay City as a thriving community during the 1970s. There were many houses which were newly built during the era, many being constructed in the 1950s or more recently. As neighborhoods continued to grow, the town became much more crowded and busy, the sounds of honking cars filled the air and sidewalks were often packed. With the influx of people moving to the area, jobs increased dramatically, with large corporations such as Chevrolet expanding their plants to open the door for a larger workforce. More schools were also established in Bay City to accommodate the increased amount of children in town. The school buildings were very large and many trees and natural areas were demolished for their placement. With the flood of children inundating the school district, classroom sizes rose from an average of 10 children in a classroom to upwards of 30. Young families moving into town a</t>
  </si>
  <si>
    <t>https://landtalk.stanford.edu/conversations/storm-lake-iowa/</t>
  </si>
  <si>
    <t>The house in which my mother grew up had a kitchen, living room, dining room and master bedroom on the ground floor. The upstairs consisted of four bedrooms which were used by the five children. One noticeable item missing from this list is an indoor bathroom. My grandfather did not put in an indoor bathroom until 1965 when my mother was dating my father. There was no air conditioning during the summer and the only heat provided during the winter was provided by an oil burner on the main floor.</t>
  </si>
  <si>
    <t>Throughout her life, my mother saw many changes. Three memories that stood out to her were the assassination of JFK, the Moon landing and the Vietnam War. When one considers the time in which she was born, there was a multitude of world events which took place during her life. One constant that never changed though has been the devotion of her family to each other and to their worship of God. Her family is built on the foundation of faith. This is a recurring theme throughout the Great Plains and Midwest. God and family are the two most important things in her family.</t>
  </si>
  <si>
    <t>Growing up on a farm required much work from each member of the family. The farm consisted of approximately 140 acres of plowable farmland which was planted in corn and beans. Mom told of how the kids used to ride a wagon behind the tractor to spray for weeds. They would also look for rocks in the field. If they were able to load them, they would be loaded immediately. If the rock was too heavy, my grandfather would need to use the tractor to pull it out of the field. In addition to the fieldwork, there were also cows, chickens and hogs on the farm. This was a source of income which supplemented the crops and it also provided fresh meat and eggs for the family. Mom spoke of how she would go with her sister to gather the eggs daily.</t>
  </si>
  <si>
    <t>There have been many physical changes at the farm in the last 10 years since my grandfather died and my grandmother was living in a nursing home. The house, garage, white machine shed, and dryer are still standing;however, the rest of the buildings have either been removed or collapsed. This was emotional for my grandparents when it happened. However, as they were getting older, it became difficult for them to maintain the buildings and they were no longer being used.</t>
  </si>
  <si>
    <t>Color aerial picture of the farm in the mid-1950s.</t>
  </si>
  <si>
    <t>My mother discusses her life growing up on the farm and how life is different now from those times.</t>
  </si>
  <si>
    <t>Daniel John Krueger</t>
  </si>
  <si>
    <t>Diane Ruth Krueger</t>
  </si>
  <si>
    <t>djkrueger@hotmail.com</t>
  </si>
  <si>
    <t>Growing up on a farm required much work from each member of the family. The farm consisted of approximately 140 acres of plowable farmland which was planted in corn and beans. Mom told of how the kids used to ride a wagon behind the tractor to spray for weeds. They would also look for rocks in the field. If they were able to load them, they would be loaded immediately. If the rock was too heavy, my grandfather would need to use the tractor to pull it out of the field. In addition to the fieldwork, there were also cows, chickens and hogs on the farm. This was a source of income which supplemented the crops and it also provided fresh meat and eggs for the family. Mom spoke of how she would go with her sister to gather the eggs daily.;There have been many physical changes at the farm in the last 10 years since my grandfather died and my grandmother was living in a nursing home. The house, garage, white machine shed, and dryer are still standing, however, the rest of the buildings have either been removed or collapsed. This was emotional for my grandparents when it happened. However, as they were getting older, it became difficult for them to maintain the buildings and they were no longer being used.</t>
  </si>
  <si>
    <t>https://landtalk.stanford.edu/conversations/hershey-nebraska/</t>
  </si>
  <si>
    <t>Hershey used to be very spread out amongst its neighborhoods. My observer's neighbors all lived at least 3/4 of a mile away from his residence. There used to be some commercial activity present, but that all went away due to corporate retail.</t>
  </si>
  <si>
    <t>Interesting enough, population has decreased in Hershey since early 2000's. People have moved to North Platte, Nebraska where jobs are more frequent. The stores that thrived in Hershey are almost all gone and moved. The school has re-districted though as kids from neighboring towns are able to attend Hershey schools.</t>
  </si>
  <si>
    <t>My observer grew up here. Whether it was making forts out of hay or blowing up ant hills with fireworks, my observer made his own fun on the plains. He also assisted his father in farming duties up until leaving for college.</t>
  </si>
  <si>
    <t>My observer still lives in Hershey and resides with his wife. Coincidentally, the house they built is down the road from his childhood home/farm. He is out of pharmacy but hosts family members frequently. In fact today, May 2nd, is his birthday!</t>
  </si>
  <si>
    <t>Photo taken of an old shop of some sorts. Looks to be closed or on the brink of shutting down.</t>
  </si>
  <si>
    <t>N/A</t>
  </si>
  <si>
    <t>Bruce Allen Claussen</t>
  </si>
  <si>
    <t>John Huebbner</t>
  </si>
  <si>
    <t>bruce.claussen@gmail.com</t>
  </si>
  <si>
    <t>My observer grew up here. Whether it was making forts out of hay or blowing up ant hills with fireworks, my observer made his own fun on the plains. He also assisted his father in farming duties up until leaving for college.;My observer still lives in Hershey and resides with his wife. Coincidentally, the house they built is down the road from his childhood home/farm. He is out of pharmacy but hosts family members frequently. In fact today, May 2nd, is his birthday!</t>
  </si>
  <si>
    <t>https://landtalk.stanford.edu/conversations/brainard-ne/</t>
  </si>
  <si>
    <t>This is the Jelinek home place. The house was on this yard as well. There were many outbuildings on the place: the barn, hog house, chicken house, etc. These outbuildings were homes for hogs, beef cows, horses, goats, chickens and ducks. The family also raised corn and beans. Large garden out back behind the house.</t>
  </si>
  <si>
    <t>The house has not changed much over the years. The only major change on the house was enclosing the porch and adding a wash room within the porch. There are fewer outbuildings on the farm now. The ones still in use are the barn and the chicken house. Beef cows are the only livestock that are raised. Corn and bean production is still a large part of the operation. There is still a garden back behind the house.</t>
  </si>
  <si>
    <t>Raised corn and beans, cows, and hogs. Raised a family here. Used crops from the garden to can food for winter.</t>
  </si>
  <si>
    <t>Grandchildren get to experience farm life. Corn and beans are still raised. Beef cows are the only livestock on the place.</t>
  </si>
  <si>
    <t>The original house</t>
  </si>
  <si>
    <t>Video interview and historical images.</t>
  </si>
  <si>
    <t>Breanna Sensibaugh</t>
  </si>
  <si>
    <t>Grandma Donna Jelinek</t>
  </si>
  <si>
    <t>breannasensi@gmail.com</t>
  </si>
  <si>
    <t>Raised corn and beans, cows, and hogs. Raised a family here. Used crops from the garden to can food for winter.;Grandchildren get to experience farm life. Corn and beans are still raised. Beef cows are the only livestock on the place.</t>
  </si>
  <si>
    <t>https://landtalk.stanford.edu/conversations/menlo-park-ca-4/</t>
  </si>
  <si>
    <t>Menlo Park, California used to have more trees and less people and traffic.</t>
  </si>
  <si>
    <t>More people, cars, and buildings have changed the appearance of this place.</t>
  </si>
  <si>
    <t>Observer used to teach and play with less technology and more trees.</t>
  </si>
  <si>
    <t>We use technology such as phones and computers in our lives.</t>
  </si>
  <si>
    <t>Historical view of Las Lomitas Elementary School</t>
  </si>
  <si>
    <t>This is an interview about how Las Lomitas Elementary School, and Kepler's Bookstore in Menlo Park, CA have changed over time.</t>
  </si>
  <si>
    <t>Anonymous</t>
  </si>
  <si>
    <t>Observer used to teach and play with less technology and more trees.;We use technology such as phones and computers in our lives.</t>
  </si>
  <si>
    <t>https://landtalk.stanford.edu/conversations/menlo-park-ca-8/</t>
  </si>
  <si>
    <t>Observer used to teach and play with less technology and more trees</t>
  </si>
  <si>
    <t>Historical view of Las Lomitas</t>
  </si>
  <si>
    <t>This is an interview about how Las Lomitas Elementary School in Menlo Park has changed over time.</t>
  </si>
  <si>
    <t>Observer used to teach and play with less technology and more trees;We use technology such as phones and computers in our lives.</t>
  </si>
  <si>
    <t>https://landtalk.stanford.edu/conversations/menlo-park-ca-9/</t>
  </si>
  <si>
    <t>Train Station</t>
  </si>
  <si>
    <t>This is an interview about how Menlo Park has changed over time.</t>
  </si>
  <si>
    <t>cmckeon@llesd.org</t>
  </si>
  <si>
    <t>https://landtalk.stanford.edu/conversations/menlo-park-ca-11/</t>
  </si>
  <si>
    <t>Downtown</t>
  </si>
  <si>
    <t>https://landtalk.stanford.edu/conversations/menlo-park-ca-12/</t>
  </si>
  <si>
    <t>Bookstore</t>
  </si>
  <si>
    <t>https://landtalk.stanford.edu/conversations/menlo-park-ca-13/</t>
  </si>
  <si>
    <t>Downtown Park</t>
  </si>
  <si>
    <t>https://landtalk.stanford.edu/conversations/los-angeles-california-united-states/</t>
  </si>
  <si>
    <t>Los Angeles was urban. There were many buildings around the area. There weren’t many plants and animals around because it is a city. The plants were mostly palm trees and the animals were pigeons. There were lots of people living there</t>
  </si>
  <si>
    <t>Los Angeles remained urban. More buildings were built in the area. There still aren’t many plants and animals around. The types of plants and animals stayed the same. More people live in Los Angeles now and it’s more crowded.</t>
  </si>
  <si>
    <t>The interviewee went to school. They spent time at home watching tv and reading. They played video games with friends. They also took care of their little sister and was with their family. They went to the park to feed the pigeons.</t>
  </si>
  <si>
    <t>Now the interviewee spends time with family. They go out with friends. They go to the museums in the area. They also go to restaurants to go eat. They go to shopping centers to shop for their needs.</t>
  </si>
  <si>
    <t>Emptied MacArthur Park Lake, 1990</t>
  </si>
  <si>
    <t>Los Angeles has remained urban over the years. There have always been many building around the area. There were never many plants and animals in the area, however the weather and seasons have changed. The warmer seasons became hotter, while the colder seasons don't get cold. The hotter seasons result in more wildfires that drastically affect people's lives.</t>
  </si>
  <si>
    <t>Luz</t>
  </si>
  <si>
    <t>Mayra</t>
  </si>
  <si>
    <t>lgonzalez0235@mymail.lausd.net</t>
  </si>
  <si>
    <t>The interviewee went to school. They spent time at home watching tv and reading. They played video games with friends. They also took care of their little sister and was with their family. They went to the park to feed the pigeons.;Now the interviewee spends time with family. They go out with friends. They go to the museums in the area. They also go to restaurants to go eat. They go to shopping centers to shop for their needs.</t>
  </si>
  <si>
    <t>https://landtalk.stanford.edu/conversations/los-angeles-california-2/</t>
  </si>
  <si>
    <t>According to the interviewee, Downtown Los Angeles/ Los Angeles used to look like an empty place because before it only had the Convention Center, parks and factories. He says that now there are more things to do such as walking around and go shopping and watching sports games. In this perspective, Los Angeles is way more modern. New businesses opening in Downtown is usually normal also the construction of new buildings/ offices.</t>
  </si>
  <si>
    <t>He said the place changed in appearance during the past 20 years because before trees we usually located at the parks but now there are everywhere. The interviewee sometimes enjoys laying down and relaxing near the tree. But something he likes now is that there is more technology, buildings and things to do in Downtown Los Angeles. He said that there are also more parks in which he can play basketball. His favorite part in Los Angeles is that it has Hollywood which is very cool as well, he enjoys walking and being surrounded with the lights.</t>
  </si>
  <si>
    <t>The activities the interviewee used to do is play basketball in his free time. He enjoys the rush of dribbling the ball and shooting a basketball. Something that makes the interviewee happy about basketball is that he puts his mind into the game and takes its serious. It is the place where he empties out his thoughts. Also, a place where he can relax.</t>
  </si>
  <si>
    <t>According to the interviewee, he didn't mention his activities changing over time. But I am supposing that he still likes playing basketball at the park. Since there are parks everywhere I guess he is offered more time and space to play his favorite activity which is Basketball.</t>
  </si>
  <si>
    <t>The photo is an aerial view taken by Jonathan Alcorn.</t>
  </si>
  <si>
    <t>The interviewee explains how Downtown Los Angeles has changed over the past 20years.</t>
  </si>
  <si>
    <t>lindsaylin213@gmail.com</t>
  </si>
  <si>
    <t>The activities the interviewee used to do is play basketball in his free time. He enjoys the rush of dribbling the ball and shooting a basketball. Something that makes the interviewee happy about basketball is that he puts his mind into the game and takes its serious. It is the place where he empties out his thoughts. Also, a place where he can relax.;According to the interviewee, he didn't mention his activities changing over time. But I am supposing that he still likes playing basketball at the park. Since there are parks everywhere I guess he is offered more time and space to play his favorite activity which is Basketball.</t>
  </si>
  <si>
    <t>https://landtalk.stanford.edu/conversations/boone-north-carolina-usa/</t>
  </si>
  <si>
    <t>Price Lake: A long time ago on the price lake trail there was a little stream that ran near the trail.;Bass Lake: Bass Lake has been a very popular place to hike and run for a long time.;Elizabeth Drive neighborhood: The Elizabeth Drive neighborhood was located near the New River. About 30 years ago, Lowe's hardware store built a large concrete parking lot near a tributary of the river near Elizabeth Drive. During a hurricane, the water did not have any place to go so it flooded the neighborhood.</t>
  </si>
  <si>
    <t>Price Lake: Over time the stream that ran near the trail spread out so the park service had to build boardwalk so people could still walk on the trail.;Bass Lake: Bass Lake has stayed the same over the past 40 years. Bass Lake has stayed the same because the park service controls the water by letting more water into or out of the lake. The park service also trims lily pads out of the lake. Lastly, when maple trees fall down in the park, the park service plants a new one.;Elizabeth Drive neighborhood: After the flood, the city bought the homes and moved them to another part of the city. Today there is a baseball park where the old Elizabeth Drive neighborhood used to be. The Lowe's store was also removed from its location.</t>
  </si>
  <si>
    <t>Price Lake: Hiking along the lake trail;Bass Lake: Hiking along the lake trail;Elizabeth Drive: The observer used to live in the neighborhood. It sometimes flooded.</t>
  </si>
  <si>
    <t>Price Lake: Hiking along the lake trail, now with a boardwalk to walk through a swamp area.;Bass Lake: Hiking along the lake trail, the lake has stayed pretty much the same for 40 years.;Elizabeth Drive: The observer no longer lives in the neighborhood because the houses were removed. The area is now a field used for baseball and other sports. People are no longer allowed to live in this area.</t>
  </si>
  <si>
    <t>Elizabeth Drive neighborhood before the houses were flooded and then removed.</t>
  </si>
  <si>
    <t>This is an interview with Joanne Williams by her second grade granddaughter Sabine. Joanne lived in Boone for 33 years. She describes how the land has and has not changed in and around the area. She tells three short stories about Price Lake, Bass Lake, and the Elizabeth Drive neighborhood flooding.</t>
  </si>
  <si>
    <t>Sabine Poppy Steiner (Grade 2) with video help from dad</t>
  </si>
  <si>
    <t>Joanne Williams</t>
  </si>
  <si>
    <t>ebs110@stanford.edu</t>
  </si>
  <si>
    <t>Interviewer: Can you introduce yourself?;Joanne Williams: My name is Joanne Williams, better known as "Mummum" to my grandchildren (laughs).;Interviewer: What are you going to talk about today?;JW: I'm going to talk about the Appalachian Mountains in and around Boone, North Carolina.;Interviewer: How long did you live in Boone?;JW: Well, I'm going to talk about it over a 40 year period. I actually lived in Boone for 33 years but in the last 8 years I still know about it. So I'm going to talk about some things from the last 8 years.;Interviewer: What did the place used to look like?;JW: I have several little stories to tell you so we'll take them one by one, okay?;Interviewer: OK, what is your first story?;JW: OK, my first story is about the Price Lake Trail. Price Lake has a trail around the lake that's 2 miles long. There was kind of a waterway, a creek, that ran through it. And many years ago it was just a little creek that ran near the trail and then over the years the water kind of spread out. So instead of being a little creek it was kind of a big swamp. And so the Park Service had to build a long boardwalk so people could still walk around that trail and not get their feet wet in the swamp.;Interviewer: Cool. What is your second short story?;JW: My second one is about Bass Lake. And Bass Lake is a very popular trail. People like to walk around this lovely lake. It is about one mile. And in all the years that I have been walking around that lake it's stayed pretty much the same. When I went back just this last September and walked there the lake was very much the same, it looked to be the same size and shape. And part of that is done because the Park Service has a mechanism whereby they can let more water out of the lake or keep more water in the lake depending on the conditions. So sometimes they let more water run down the creek to the side of it, and sometimes they keep the water in the lake.;There are also a lot of lily pads that grow sometimes and the Park Service trims those out and so the lake has about the same amount of lily pads as it used to. There are also big maple trees that grow around the sides of the lake and when one of those trees falls down, the Park Service has planted another tree that starts to grow. There is a lot of effort to keeping that lake the same as it used to be.;Interviewer: What is your third short story?;JW: Well, the third is a little longer story. There is a tributary of the New River, it's a river whose actual name is called the New River and it has - sort of like the Willamette River has different rivers that feed into it. It has a fork of the river that ran sort of close to where we used to live - where your mother grew up, in her house. Many years ago a Lowe's hardware store came and built a big store kind of close to the river and they made a big parking lot you know like you see at Lowe's hardware stores or big hardware stores.;So, the water couldn't soak into the ground like it used to. And after that big huge store with a big huge parking lot was built - and it was all concrete - the water didn't have any place to go, it started flooding our neighborhood. The water ran over the banks of the fork of the river there, and then after a while it would run up into the streets. And one time, there was so much water - a hurricane was happening - there was so much water that our whole neighborhood flooded. Some people had to ride out in boats out of the neighborhood. We didn't, we stayed in our attic. Anyway, the whole neighborhood looked like a lake instead of a neighborhood.;We were the second to the last family that they were going to take out in the boat and we watched our neighbors - we watched out the attic window - we watched our neighbors get soaked in the rain and walk out to the boat and everything. The water was starting to recede by that time so we said "no thank you". (laughs) We just got down and tore the carpet out of my house and went to the store and got a big heater and dried out the subflooring - that's what is under your floor, called subflooring - and dried it out and got a new pretty green carpet and put it right back in.;The town applied to the Federal Emergency Management to buy our houses and move the houses from where they were - where we lived in them - to a another place. So they had to pay to move - they took all these houses on big trucks and moved them to someplace else in town. They paid us for those houses so that we could go live someplace else, all the people in that neighborhood.;Now, that land is.. they made a law that nobody can live overnight in that area anymore, but people can go there during the day. So they have some ball fields and some park area and they made a big walking trail along the river and through there. So a lot of people use it for recreation now and lots of people walk that walking trail that was built close to and through the area where we used to live.;Interviewer: How did Boone change in the past 40 years?;JW: How did Boone change... and the Appalachian... how the the land change around Boone change in the last 40 years? In some places it stayed very much the same. I would say in the mountain regions around the town have stayed very much the same, sometimes with the help of humans. I think in general I think some other places in the town have more flooding than there used to be, in addition to our neighborhood. So I think that the the town has more flooding.;Interviewer: Cool. What activities did you used to do?;JW: I liked to go hiking.;Interviewer: Did you do any other activities?;JW: (laughs) My main thing as it relates to the land was hiking, however I liked to do a lot of gardening and I had gardens in various places over those years. It was a pretty good place to grow a garden there. It had a pretty good growing season from about May until October and pretty good soil there. Lots of people like to grow gardens there, it's a good place for farming and gardening.;Interviewer: Thank you for being my interviewee.;JW: Well, thank you for interviewing me. It was a pleasure.</t>
  </si>
  <si>
    <t>Price Lake: Hiking along the lake trail;Bass Lake: Hiking along the lake trail;Elizabeth Drive: The observer used to live in the neighborhood. It sometimes flooded.;Price Lake: Hiking along the lake trail, now with a boardwalk to walk through a swamp area.;Bass Lake: Hiking along the lake trail, the lake has stayed pretty much the same for 40 years.;Elizabeth Drive: The observer no longer lives in the neighborhood because the houses were removed. The area is now a field used for baseball and other sports. People are no longer allowed to live in this area.</t>
  </si>
  <si>
    <t>https://landtalk.stanford.edu/conversations/bayou-on-the-mississippi-river-delta-louisiana-usa/</t>
  </si>
  <si>
    <t>The observer described the area of the Mississippi delta landscape and lifestyle of approximately 30 years ago. There used to be much more land;the waterways were narrower whereby people could talk across them and socialize. There were more people that lived off the shrimping industry and fewer tourists riding airboats into the swamps.</t>
  </si>
  <si>
    <t>The observer described several changes in the landscape and lifestyle of the bayou over the last 30 years.;He identified coastal erosion as the biggest factor in the changes seen in the landscape. Coastal erosion, he says, is the result of man-made waterways (for the oil industry) that have brought more salt water into the bayou, along with hurricanes. He also describes the impact of swamp tour air boats make on coastal edges. With land losses, the Brown Pelican has lost nesting habitant but hunting has improved. There is more water for the shrimp industry but they are in a losing competition with Taiwanese shrimp farming operations that bring huge vessels through these waters on the way to New Orleans.;Freshwater diversion projects have mitigated some of the effects of increasing salt water. The area "would not have been green" seventeen years ago.</t>
  </si>
  <si>
    <t>Off camera, the observer described growing up in this area and playing along the shores of the bayous, finding Indian shell piles, and riding in his own boat in the morning to go to school as a teenager. He first began leading boat tours as a kid after tagging along with his father on his boat. Historical activities in this area included a community lifestyle on the bayou and a strong shrimping industry.</t>
  </si>
  <si>
    <t>Current activities are more limited. Fewer people live on the bayou since it has eroded significantly and the shrimping industry has declined in competition with global farms. Tourism is a bigger business now and most swamp tours are led through this area on loud disruptive air boats. For more information about coastal land loss, visit https://www.vanishingparadise.org/.</t>
  </si>
  <si>
    <t>Shrimping boats in Jean Lafitte area, circa 1980.</t>
  </si>
  <si>
    <t>This is an interview of Captain Lou Hatty on a private Louisiana swamp tour boat exploring the area immediately south of Jean Lafitte, LA. Lou describes the changes he has seen in the area since he grew up here on the bayou on property handed down more than nine generations in his family.</t>
  </si>
  <si>
    <t>Erik Steiner</t>
  </si>
  <si>
    <t>Captain Lou Hatty</t>
  </si>
  <si>
    <t>Captain Lou: Hey guys, I'm Captain Lou. We are on private property. It's been in my family for more than nine generations. You known going back into the day when I heard stories, especially in the bigger waterways you see today throughout our community where families used to be able to have conversations in small waterways like this one, across, with one house on one side and the other house on the other side. You could invite each other over for dinner. Up to today, the biggest change I have seen is coastal erosion. Now you gotta to yell or use one of these things phones to get the message across the bayous in some of these waterways that several acres of lands away from shorelines. Houses, cemeteries and such had to have been pushed back away from the water level, water edges, because of costal erosion. As bad as... coffins poking out of the ground. Some of the biggest differences more or less is coastal erosion.;Interviewer: How has that affected the wildlife population?;Captain Lou: The wildlife population has been... If you are a hunter, it's good because it focuses most of the animals to one location - to higher ground. Very few high grounds left. And the way of life, it has created more water for shrimping and more shrimping estuaries and hatcheries and things like that, but it took away a lot of bird nesting. The Louisiana state bird - the Brown Pelican will survive off of barrier islands and beaches along the Gulf of Mexico so they have to travel for food. There's no more barrier islands out there, so now they've moved inland.;Interviewer: Now what would you consider the main reason for all of the coastal erosion?;Captain Lou: Coastal erosion persists during the first time the oil companies manually created water ways to have faster and safer access to the Gulf of Mexico. Which then opened up channels and inlets that allowed salt water to come into the freshwater environments. Since then, salt water has been the biggest issue. Second would be hurricanes because that pushes more salt water in.;Captain Lou: Now, we are in fresh water now but that's only because of man made projects called freshwater diversion and that all comes from from snow melt from the northern United States and Canada which traditionally comes down every year down the Missisippi. But now we have piping system that allows us to get out fresh water. Years ago this was not green, of course today doesn't do it justice because we are int he first stages of winter and the leaves have already started falling, but our spring we're getting all the native flowers back because of the fresh water.;Interviewer: You talked about the tourism in this area and the impact of the some of the boats that come through here.;Captain Lou: Yes, on top of shrimping vessels which have been here since the beginning of time, you have a newer style of boat called air boats that travel in the swamps. They get you in much deeper, but the only way they can get you there is in shallow water, which means coastlines. They guys will travel several inches off the coastline and that makes a powerful wave. That's been good bit of the wetlands that we've seen lost locally here in our private swamps.;Interviewer: I'm interesting in hearing more about what has changed in terms of your lifestyle out here - in terms of whether or not people live here, continue to live here, and what's changed in the last 30 years.;Captain Lou: In a sense of more of the local thing - the stuff you see in the movies - where people are waking up in the swamps in their houses and their buildings passed on through generations. You don't have that anymore. Part of the reason is due to coastal erosion - but the biggest reason is - because the coastal erosion would wash away the houses now.;Captain Lou: But the biggest reason is the competing with foreign companies and the farm raising issue of our number one industry, which is shrimping. And you also have other than shrimp farming, from Taiwan these shrimp are brought in vessels - you know, 1000 foot vessels - with billions of pounds of shrimp on 'em for less than a dollar a pound. We are also competing with catfish farming, gator farming... so it just doesn't pay to live in the swamp anymore. Literally, it doesn't pay.;Interviewer: So the people that still live out here and do that are mainly just subsisting on their own?;Captain Lou: People that have no other option either. No education. That's all they know how to do.;Interviewer: Ok and just to end, you are Captain Lou and we are on a swamp tour - and what's the name of your swamp tour?;Captain Lou: I'm Bayou Self Swamp Adventures 'cause I do all private tours, so we're "Bayou Self".;Interviewer: And we've been out here and we've been seeing Great Blue Herons, and Brown Pelicans, and I you take a look over here you may be able to see one of the alligators that we've witnessed. Around this area, this is all part of Captain Lou's family property that has been passed down over - you said 10 generations?;Captain Lou: More than 9 generations because it was claimed hundreds of years before the Battle of New Orleans. It was only since the Battle of New Orleans that this area has been claimed personal property.;Interviewer: Great, thank you very much. Do you want to share anything else?... Very good, thanks so much.</t>
  </si>
  <si>
    <t>Off camera, the observer described growing up in this area and playing along the shores of the bayous, finding Indian shell piles, and riding in his own boat in the morning to go to school as a teenager. He first began leading boat tours as a kid after tagging along with his father on his boat. Historical activities in this area included a community lifestyle on the bayou and a strong shrimping industry.;Current activities are more limited. Fewer people live on the bayou since it has eroded significantly and the shrimping industry has declined in competition with global farms. Tourism is a bigger business now and most swamp tours are led through this area on loud disruptive air boats. For more information about coastal land loss, visit https://www.vanishingparadise.org/.</t>
  </si>
  <si>
    <t>https://landtalk.stanford.edu/conversations/laguna-hills-california-usa/</t>
  </si>
  <si>
    <t>In 1983, Laguna Hills used to be practically only farmland, with a few sporadically-placed houses. The family-owned farms grew citrus fruits and had open fields for livestock and wildlife. Alicia Parkway, one of the main roads through the city, was a lot shorter than it is today, and hardly any shops lined the street. Many people moved here because of the spacious, empty lots, although that soon changed drastically.</t>
  </si>
  <si>
    <t>Laguna Hills changed a lot over time, going from a farm town to a crowded suburb. Real estate developers have built thousands of houses in the city since 1983, and many other stores and restaurants have also been constructed. More roads have been added to the city plan, and the preexisting streets grew longer as time passed. Nearly all the farmland and open fields turned into busy shopping centers and neighborhoods.</t>
  </si>
  <si>
    <t>In the past, most people who lived in Laguna Hills were farmers, so they grew citrus trees and raised their livestock on their land. Many children would use the empty fields as a place to ride bicycles and skateboards, dig for buried treasure, explore, and play games such as tag and hide-and-go-seek.</t>
  </si>
  <si>
    <t>Now, people live in the houses that take up most of the old farmland, and many residents take walks around the neighborhoods. There are also many different stores that cover a wide variety of needs, like clothes, food, and toys. In addition, people can eat in many of the different styles of restaurants, ranging from fast food to fine dining.</t>
  </si>
  <si>
    <t>The old Laguna Hills, CA, just empty land and a few houses.</t>
  </si>
  <si>
    <t>My grandfather, Mike Witte, talks about his firsthand experience of how Laguna Hills has changed over time. He moved to this city when it was almost all farmland and witnessed it change into a crowded suburb.</t>
  </si>
  <si>
    <t>Madelyn Poole</t>
  </si>
  <si>
    <t>Michael Witte</t>
  </si>
  <si>
    <t>madelynpoole17@gmail.com</t>
  </si>
  <si>
    <t>In the past, most people who lived in Laguna Hills were farmers, so they grew citrus trees and raised their livestock on their land. Many children would use the empty fields as a place to ride bicycles and skateboards, dig for buried treasure, explore, and play games such as tag and hide-and-go-seek.;Now, people live in the houses that take up most of the old farmland, and many residents take walks around the neighborhoods. There are also many different stores that cover a wide variety of needs, like clothes, food, and toys. In addition, people can eat in many of the different styles of restaurants, ranging from fast food to fine dining.</t>
  </si>
  <si>
    <t>https://landtalk.stanford.edu/conversations/acworth-ga-usa/</t>
  </si>
  <si>
    <t>Overall, the land before my grandparents bought the house in 1988 was used as farmland and owned by a local farmer. The farmer sold the land to a developer. The developer and a golf course architect then designed a golf course, which is where the moved to.</t>
  </si>
  <si>
    <t>Many local grociery stores have moved in. When my grandparents first moved to Acworth, the closest one was eight miles away, and now the closest is only three-quarters of a mile away. There was also only one restaurant in downtown Acworth, which has since increased substantially. Overall, the surrounding area has seen a change from more rural farmland to more a modern business landscape.</t>
  </si>
  <si>
    <t>At the time when they moved, they both worked for Delta airlines and traveled a thirty-file mile commute daily to Hartsfield-Jackson Atlanta International Airport. My grandmother did a lot of walking for exercise. She explained that she would “walk everywhere” and that “there was no traffic” She would often see animals run across the road.</t>
  </si>
  <si>
    <t>Now my grandparents enjoy retirement by frequenting the downtown area, playing golf, and walking for exercise. The biggest change my grandmother has said has occurred is that there is much more traffic, making it much dangerous to walk.</t>
  </si>
  <si>
    <t>This is a picture of the downtown area of Acworth, GA almost thirty years ago. It used to be much more of a rural area.</t>
  </si>
  <si>
    <t>I interviewed my grandparents who live in Acworth, Georgia. The land before my grandparents bought the house in 1988 was used as farmland and owned by a local farmer. The farmer sold the land to a developer. The developer and a golf course architect then designed a golf course, which is where the moved to. They still live at the same place to this very day. My grandfather described how the area has become more modern over the years in comparison to farm-type land it used to be. My grandmother agreed, saying that when she goes walking for exercise that there is a ton more traffic than what there used to be.</t>
  </si>
  <si>
    <t>Jack West</t>
  </si>
  <si>
    <t>jmwest@stanford.edu</t>
  </si>
  <si>
    <t>At the time when they moved, they both worked for Delta airlines and traveled a thirty-file mile commute daily to Hartsfield-Jackson Atlanta International Airport. My grandmother did a lot of walking for exercise. She explained that she would “walk everywhere” and that “there was no traffic” She would often see animals run across the road.;Now my grandparents enjoy retirement by frequenting the downtown area, playing golf, and walking for exercise. The biggest change my grandmother has said has occurred is that there is much more traffic, making it much dangerous to walk.</t>
  </si>
  <si>
    <t>https://landtalk.stanford.edu/conversations/baychester-bronx-ny/</t>
  </si>
  <si>
    <t>Thats going way back. The neighborhood was a lot of single family homes and blocks and a lot of concrete. There was also a subway area that we saw and one small grocery store and I think a cleaners. We have some greenery here and there, in our back yard at least. But what I mostly remember is a lot of concrete and buildings.</t>
  </si>
  <si>
    <t>It did not change at all. New York is very much more of an urban setting in different burrows. So you already have a land lock of different structures and buildings. They can't build out, so they had to build up to accommodate more people. If anything thee was a growth in population and demographics of people. Different immigrants came in and there was an increase in different races and cultures.</t>
  </si>
  <si>
    <t>Oh I had a great time in my neighborhood. It was multicultural, so we got to enjoy different types of people in their foods, We would actually go out play, jump rope, ride bikes, and a bunch of other stuff. We would go to to each other's houses all the time and eat food. You would know when it was time to go in why the light posts would turn on and you would see everyones parents come outside. Then you would go back inside and look forward to the next day to go outside and play with your friends.</t>
  </si>
  <si>
    <t>Well I was there as a college student for a couple of years and I did live at home with my parents. It changed because people moved out and new people moved in. So you weren't as connected with the people. The kids I grew up with moved out and went to different states or burrows. So I would mostly just go to college, go to work (I worked in Manhattan), so it was mostly just going out and commuting in that area in the Bronx.</t>
  </si>
  <si>
    <t>Picture of Baychester, Bronx, NY in 1970's. Displays the many cars and busy streets that my mom refers to.</t>
  </si>
  <si>
    <t>This video is about Belinda Woods describing growing up in the Bronx, NY and how it changed from her childhood leading up to her late college years.</t>
  </si>
  <si>
    <t>justuswoods@gmail.com</t>
  </si>
  <si>
    <t>Oh I had a great time in my neighborhood. It was multicultural, so we got to enjoy different types of people in their foods, We would actually go out play, jump rope, ride bikes, and a bunch of other stuff. We would go to to each other's houses all the time and eat food. You would know when it was time to go in why the light posts would turn on and you would see everyones parents come outside. Then you would go back inside and look forward to the next day to go outside and play with your friends.;Well I was there as a college student for a couple of years and I did live at home with my parents. It changed because people moved out and new people moved in. So you weren't as connected with the people. The kids I grew up with moved out and went to different states or burrows. So I would mostly just go to college, go to work (I worked in Manhattan), so it was mostly just going out and commuting in that area in the Bronx.</t>
  </si>
  <si>
    <t>https://landtalk.stanford.edu/conversations/stanford-california-us/</t>
  </si>
  <si>
    <t>He described Stanford as more of a metropolitan area than where he used to live, Hollis, New Hampshire. He described Lake Lagunita, and how it used to be a real lake in which people could kayak and windsurf.</t>
  </si>
  <si>
    <t>He noticed changes in infrastructure all over campus, including new rotaries on the streets, greater and more advanced graduate housing, and a larger, more developed hospital.</t>
  </si>
  <si>
    <t>When he was an undergraduate at Stanford, he could take windsurfing classes on Lake Lagunita. However, many of the same traditions and student activities remain quite similar to when he was an undergraduate at Stanford.</t>
  </si>
  <si>
    <t>He, nor anyone else, can any longer windsurf, or kayak, or even swim in Lake Lagunita. Sadly, the California drought and global warming have taken that luxury away. However, he now has a family and lives successfully in Palo Alto, with two of his own children attending his alma mater, Stanford University.</t>
  </si>
  <si>
    <t>Historical view of Lake Lagunita</t>
  </si>
  <si>
    <t>https://www.youtube.com/watch?v=klf7_9zHs9I</t>
  </si>
  <si>
    <t>This interview discusses the changes seen across Stanford Campus and Palo Alto, from when the interviewee first came to the area as an undergraduate student at Stanford University, to now, as he lives with his family in Palo Alto.</t>
  </si>
  <si>
    <t>darrowh@stanford.edu</t>
  </si>
  <si>
    <t>When he was an undergraduate at Stanford, he could take windsurfing classes on Lake Lagunita. However, many of the same traditions and student activities remain quite similar to when he was an undergraduate at Stanford.;He, nor anyone else, can any longer windsurf, or kayak, or even swim in Lake Lagunita. Sadly, the California drought and global warming have taken that luxury away. However, he now has a family and lives successfully in Palo Alto, with two of his own children attending his alma mater, Stanford University.</t>
  </si>
  <si>
    <t>https://landtalk.stanford.edu/conversations/yakutat-al-usa/</t>
  </si>
  <si>
    <t>The observer, Judith Ramos, talks about her experience living in Northeast Alaska and the gradual environmental changes that have occurred throughout the course of her life. Judy discusses how the melting of ice is having direct effects on both residents and Alaskan wildlife. The area is currently seeing a smaller presence of King Salmon, an increase in the number of shellfish with no shells, and changes in the landscape due to the construction of new buildings.</t>
  </si>
  <si>
    <t>Judy noted that Northeast Alaska has seen an increase in the number of landslides, housing developments, heavy rainfalls, and erosion. Furthermore, warming of water temperatures has caused changes in the patterns of King Salmon and shellfish, two primary sources of food and revenue for the area.</t>
  </si>
  <si>
    <t>Traditionally, sled-dog racing has been a source of entertainment for the area, yet due to a decrease in the amount of annual snow, such activity has been limited in recent years. Similarly, traditional hunting practices have undergone major changes due to increased difficulty in crossing rivers that are not completely frozen. Moreover, citizens typically store food in underground cellars during the wintertime, but melting permafrost has made such a practice more difficult.</t>
  </si>
  <si>
    <t>As mentioned, many of the traditional practices for the people of Yakutat have become, if not impossible, at least extremely more difficult. Rivers that could traditionally be used as roads are now not freezing completely enough to be used in such a manner, making transportation more burdensome.</t>
  </si>
  <si>
    <t>Yakutat Glacier, 1987</t>
  </si>
  <si>
    <t>This is an interview of Judith “Judy” Ramos, an Assistant Professor and PhD student at the University of Alaska Fairbanks’ in their “Alaska Native Studies and Rural Development” department. Judy talks about the environmental changes she has seen in Yakutat, AL, located in the northeast of the state, throughout the course of her life.</t>
  </si>
  <si>
    <t>Elizabeth Spaeth</t>
  </si>
  <si>
    <t>Judith Ramos</t>
  </si>
  <si>
    <t>espaeth@stanford.edu</t>
  </si>
  <si>
    <t>Traditionally, sled-dog racing has been a source of entertainment for the area, yet due to a decrease in the amount of annual snow, such activity has been limited in recent years. Similarly, traditional hunting practices have undergone major changes due to increased difficulty in crossing rivers that are not completely frozen. Moreover, citizens typically store food in underground cellars during the wintertime, but melting permafrost has made such a practice more difficult.;As mentioned, many of the traditional practices for the people of Yakutat have become, if not impossible, at least extremely more difficult. Rivers that could traditionally be used as roads are now not freezing completely enough to be used in such a manner, making transportation more burdensome.</t>
  </si>
  <si>
    <t>https://landtalk.stanford.edu/conversations/richland-wa-usa/</t>
  </si>
  <si>
    <t>The Tri-Cities used to be a much smaller town with a lot less developed land. Much of the original growth of the region can be attributed to the start of the Hanford Nuclear Site around WWII.</t>
  </si>
  <si>
    <t>In the last two decades, however, the city has grown to host a much larger set of industries. There's been a lot more land developed, with many more fast food restaurants, for example, than two decades ago.</t>
  </si>
  <si>
    <t>Some of the activities that used to take place include gardening and other forms of outdoor recreation.</t>
  </si>
  <si>
    <t>Outdoor recreation has stayed fairly constant over the years, with an increase in the number of hiking trails as small parcels of natural land are preserved and made accessible to the public.</t>
  </si>
  <si>
    <t>The American Atomic Energy Commision's plutonium production plant at Hanford, Washington, circa 1955 - TIME Magazine</t>
  </si>
  <si>
    <t>In this interview, a resident of Richland, WA for the past 25 years describes the history of the region and its affiliation with the Hanford Nuclear Site, and how the city has grown and transformed since.</t>
  </si>
  <si>
    <t>Shanta Katipamula</t>
  </si>
  <si>
    <t>Srinivas Katipamula</t>
  </si>
  <si>
    <t>skatipam@stanford.edu</t>
  </si>
  <si>
    <t>Some of the activities that used to take place include gardening and other forms of outdoor recreation.;Outdoor recreation has stayed fairly constant over the years, with an increase in the number of hiking trails as small parcels of natural land are preserved and made accessible to the public.</t>
  </si>
  <si>
    <t>https://landtalk.stanford.edu/conversations/ciudad-madera-chihuahua-mexico/</t>
  </si>
  <si>
    <t>The town of Ciudad Madera, Chihuahua in northern Mexico is partially surrounded by the Sierra Madre Occidental forest that covers a great part of northwestern Mexico. The observer describes 1998 as being a time in which the boom of the production of wood for industrial purposes was coming to an end. Deforestation approached the population but healthy pine trees still covered the surrounding of the town that faced the great forest. Very few houses had been built in the forest and in proximity to the town. Rain seasons were very stable and predictable. The observer doesn’t remember any considerable droughts that affected the environment. Wildlife was not as active as the observer remembers it being in previous years but there was still strong numbers of deer and jackrabbits.</t>
  </si>
  <si>
    <t>The production of wood for industrial purposes approached the population through the 1990’s and reached its closest point in 2003 when it reached the outskirts of Ciudad Madera. The local forest division stopped all deforestation efforts in the area but the observer describes these efforts as having been too late. The area has been protected since then but not much life has filled the area since. Whitetail deer sightings were common in the area but the observer says now they are rare. Afforestation efforts were in place over the last 15 years to bring life to the area but they haven’t been very successful. What was once a dense forest right outside of the town is now a lightly populated one.</t>
  </si>
  <si>
    <t>The observer mentions that the forest on the outskirts of the city was used by the locals for walks in nature and small game hunting activities. The lack of well maintained park in the town made the forest a popular attraction. When deforestation reached the outskirts of the town the popularity among the locals was lost. The observer mentions that she hasn’t been on a walk through the area in over 10 years.</t>
  </si>
  <si>
    <t>The observer doesn’t go to the area often anymore since the area is now mostly empty. People are hardly ever seen in the area and the most contact people have with the area is by driving on the nearby streets and roads. The area was once picturesque but is currently empty and left alone. There is rumors in the population about possibly designing this as a public open area much like the protected natural areas that people in the United States are able to enjoy. Until the observer believes the area will just continue to pile up trash from the neighboring community.</t>
  </si>
  <si>
    <t>This picture shows what the area looked like in the summer of 2002 before deforestation activities reached the edge of the town. The area was kept clean by the locals and the area thrived on the healthy presence of wildlife.</t>
  </si>
  <si>
    <t>This is a conversation with Patricia Enriquez. She has lived in the Ciudad Madera, Chihuahua area for over 25 years of her adult life and describes ecological changes to an area of pine tree forest near the southern edge of town around which people just to gather to connect with nature.</t>
  </si>
  <si>
    <t>Eglen Galindo</t>
  </si>
  <si>
    <t>Patricia Enriquez</t>
  </si>
  <si>
    <t>eglen@stanford.edu</t>
  </si>
  <si>
    <t>The observer mentions that the forest on the outskirts of the city was used by the locals for walks in nature and small game hunting activities. The lack of well maintained park in the town made the forest a popular attraction. When deforestation reached the outskirts of the town the popularity among the locals was lost. The observer mentions that she hasn’t been on a walk through the area in over 10 years.;The observer doesn’t go to the area often anymore since the area is now mostly empty. People are hardly ever seen in the area and the most contact people have with the area is by driving on the nearby streets and roads. The area was once picturesque but is currently empty and left alone. There is rumors in the population about possibly designing this as a public open area much like the protected natural areas that people in the United States are able to enjoy. Until the observer believes the area will just continue to pile up trash from the neighboring community.</t>
  </si>
  <si>
    <t>https://landtalk.stanford.edu/conversations/west-palm-beach-florida-usa/</t>
  </si>
  <si>
    <t>Dr. Bresky explains that West Palm Beach used to be a small town. It lacked the modern, urban infrastructure. Rather, the main shopping street had smaller stores that sold the essentials. In regards to the ecology, the waters in the area were pristine and the fish were plentiful. The biodiversity even right off the coast was great enough that an array of species was frequently caught.</t>
  </si>
  <si>
    <t>Dr. Bresky describes West Palm Beach as a bustling urban center now. The main street is replaced by large designer-brand shops that cater to the wealthy and younger generation. What were previously underdeveloped areas for marginalized communities are now high-end retail centers. All of this urbanization resulted in heavy pollution. Few people still fish the surrounding water, as it has become murky and depleted of fish.</t>
  </si>
  <si>
    <t>Dr. Bresky used to attend school in the area, he would fish along the inter-coastal in his free time, and he would participate in activities put on by the academic and Jewish community.</t>
  </si>
  <si>
    <t>Dr. Bresky now takes advantage of some of the amenities of the new urban setting;he walks along the main street and still visits the waterways. Though the ecology is undergoing restoration, Dr. Bresky says that what he sees now is still very different from how it used to be and that the city has a long way to go before the natural beauty of before will be seen again.</t>
  </si>
  <si>
    <t>Picture of the main street with old, small storefronts.</t>
  </si>
  <si>
    <t>Dr. Bresky discusses the changes observed in West Palm Beach Florida. He talks about its conversion from a small town with social challenges and a thriving ecology to an urban center designed for a younger generation and whose development has polluted the surrounding waters.</t>
  </si>
  <si>
    <t>Grant</t>
  </si>
  <si>
    <t>Dr. Bresky</t>
  </si>
  <si>
    <t>gkessler@stanford.edu</t>
  </si>
  <si>
    <t>Dr. Bresky used to attend school in the area, he would fish along the inter-coastal in his free time, and he would participate in activities put on by the academic and Jewish community.;Dr. Bresky now takes advantage of some of the amenities of the new urban setting, he walks along the main street and still visits the waterways. Though the ecology is undergoing restoration, Dr. Bresky says that what he sees now is still very different from how it used to be and that the city has a long way to go before the natural beauty of before will be seen again.</t>
  </si>
  <si>
    <t>https://landtalk.stanford.edu/conversations/frackville-pennsylvania-usa/</t>
  </si>
  <si>
    <t>Decades ago, the place used to be the hub of a coal mining boom- it had hundreds drilling and trying to produce coal for the second world war and postwar demands. This took a toll on the environment, but some parts of the town were shielded.</t>
  </si>
  <si>
    <t>Following the end of the coal boom, the environment changed drastically. The river cleared up and it was a lot safer to live near the mines. However, changing economic tides altered the livelihood of the town, and it has remained economically depressed for a long time.</t>
  </si>
  <si>
    <t>Growing up, the observer used to explore the natural beauty of the town and mountains. She used to go hiking and pick huckleberries, and play outside with her friends.</t>
  </si>
  <si>
    <t>The observer has gone back over the years since her 20's- She goes to visit her family occasionally. She's noticed the environmental and economic changes of the town over time, and how it has industrialized.</t>
  </si>
  <si>
    <t>This is an old picture of the high school, taken in 1965.</t>
  </si>
  <si>
    <t>This is a conversation with my grandmother about her hometown of Frackville, PA. She talks about her childhood during the drilling boom, and how the coal mining shaped the environment of the town and how it has changed over time.</t>
  </si>
  <si>
    <t>Rui Aguiar</t>
  </si>
  <si>
    <t>raguiar2@stanford.edu</t>
  </si>
  <si>
    <t>Growing up, the observer used to explore the natural beauty of the town and mountains. She used to go hiking and pick huckleberries, and play outside with her friends.;The observer has gone back over the years since her 20's- She goes to visit her family occasionally. She's noticed the environmental and economic changes of the town over time, and how it has industrialized.</t>
  </si>
  <si>
    <t>https://landtalk.stanford.edu/conversations/los-angles-california-united-states-of-america/</t>
  </si>
  <si>
    <t>The observer describes that Downtown LA always had a lot of buildings. Culturally he claims that there were always more African Americans that lived and stayed there. He says "back in the days there were way more swap meets, so we used to call them alleys." He states that there were almost of homeless people in Downtown LA especially on skid row and claims that there was a lot of violence. He says that you used to be able to just park anywhere without there being parking meters. When I asked him about the environmental factors of downtown LA in terms of the sanitary conditions he says that they are relatively the same as they used to be back in the day.</t>
  </si>
  <si>
    <t>The observer claims a number of things have changed about Downtown LA. As a resident of Los Angeles, he has lived there and spent his whole life in the city. He has experienced the change that has happened first hand, and has told his findings. He claims that that Downtown LA has upgraded itself from the past. New high rise buildings, more elite stores such as Gucci, nike stores, Louis Vuitton, and pretty much any expensive store you'd like. He also explains that their are many nice bars in Downtown LA. Comparing how it used to be, he says he used to do his shopping at swap meets to which he called "alleys." Now instead of buying just t-shirts you can buy pretty much anything you want. He says that Downtown LA is becoming a lot like New York. He also says that the homeless situation has gotten a lot better as the government has helped get them off the streets. He says with the addition of the Staples Center and all the entertainment activity going on Downtown the security gone up.</t>
  </si>
  <si>
    <t>The observer has lived in Los Angeles for his whole life so he always was around Downtown LA. He used to go down there to go buy clothes for a cheap low price. He also used to go down there to go help the homeless because there used to be so many homeless people on the streets. He would go to skid row and help out and feed the homeless. He also said he used to go to the Lakers games at the old arena they had before the Staples Center. To sum up, the observer says he really only went there to shop for clothes at a cheap price and to help out the homeless.</t>
  </si>
  <si>
    <t>The observer says that there are so many things to do in Downtown LA now. Because he said the city has upgraded itself a lot they have added a lot more things to do. He says that he goes to the Staple Center often to watch the Lakers play. He also states that downtown there are a lot of bars and nice restaurants you can go to to just enjoy yourself. Shopping to a lot of the high end stores he also claims that he does. In addition, he goes to hangout with his friends and buddies who live in lofts, apartments, and condos down there.</t>
  </si>
  <si>
    <t>This is a picture showing the buildings built in the last 50 years</t>
  </si>
  <si>
    <t>My observer talks about and discusses the changes he has seen in Downtown Los Angeles.</t>
  </si>
  <si>
    <t>Michael Wilson</t>
  </si>
  <si>
    <t>mikewil@stanford.edu</t>
  </si>
  <si>
    <t>The observer has lived in Los Angeles for his whole life so he always was around Downtown LA. He used to go down there to go buy clothes for a cheap low price. He also used to go down there to go help the homeless because there used to be so many homeless people on the streets. He would go to skid row and help out and feed the homeless. He also said he used to go to the Lakers games at the old arena they had before the Staples Center. To sum up, the observer says he really only went there to shop for clothes at a cheap price and to help out the homeless.;The observer says that there are so many things to do in Downtown LA now. Because he said the city has upgraded itself a lot they have added a lot more things to do. He says that he goes to the Staple Center often to watch the Lakers play. He also states that downtown there are a lot of bars and nice restaurants you can go to to just enjoy yourself. Shopping to a lot of the high end stores he also claims that he does. In addition, he goes to hangout with his friends and buddies who live in lofts, apartments, and condos down there.</t>
  </si>
  <si>
    <t>https://landtalk.stanford.edu/conversations/pacheco-pass-santa-clara-county-ca-usa/</t>
  </si>
  <si>
    <t>The observer describes his memory of the Pacheco Reservoir and surrounding area from 20 years prior as a beautiful landscape with sprawling hills, breathtaking views and a wide-range of natural diversity. He explains how during the winter months, the area was subject to lots of rain thus leaving the reservoir with significantly high water levels. During the summer, the observer described the area as hot and dry.</t>
  </si>
  <si>
    <t>Due to the California drought, he explains how the water levels in the reservoir have significantly decreased. Moreover, there is a perceptible difference in the dryness and heat during the summer months. He also describes noticing a decrease in natural diversity in both plant and animal wild-life.</t>
  </si>
  <si>
    <t>The observer describes spending significant time at the Pacheco state park engaging in activities such as hiking and boating.</t>
  </si>
  <si>
    <t>On occasion the observer enjoys having picnics in the state park or making stops as vista points to enjoy the beautiful view of the pass.</t>
  </si>
  <si>
    <t>Image of the Pacheco Reservoir in 2002</t>
  </si>
  <si>
    <t>In this discussion, a California resident describes his experience observing the changing landscape of the state specifically in the region near the historic Pacheco Pass.</t>
  </si>
  <si>
    <t>avanikan@stanford.edu</t>
  </si>
  <si>
    <t>The observer describes spending significant time at the Pacheco state park engaging in activities such as hiking and boating.;On occasion the observer enjoys having picnics in the state park or making stops as vista points to enjoy the beautiful view of the pass.</t>
  </si>
  <si>
    <t>https://landtalk.stanford.edu/conversations/fremont-ca-usa-2/</t>
  </si>
  <si>
    <t>The observer described Fremont to always have been a suburban area. There have always been a lot of small houses and local businesses, and the public park and lake always were popular destinations for families</t>
  </si>
  <si>
    <t>The observer talked a lot about how there has been a lot of construction in Fremont due to the increase in population. He also talked a lot about traffic and how that has impacted daily life and the environment in the area.</t>
  </si>
  <si>
    <t>Some of the activities that the observer used to do include nature hikes and walks around the city.</t>
  </si>
  <si>
    <t>Some of the current activities that the observer does here include nature hikes and shopping. The observer mentioned that shopping has become a more popular activity due to the increased construction in the area.</t>
  </si>
  <si>
    <t>Construction site for the Warm Springs BART extension.</t>
  </si>
  <si>
    <t>An unnamed resident of Fremont, CA USA talks about how life in the city has changed. He goes over what Fremont used to look like and how it has changed in terms of increased population and construction. He also discusses things like public transportation in the city and issues like traffic which have had an environmental impact and what the city has done to combat these problems.</t>
  </si>
  <si>
    <t>Andrew Chang</t>
  </si>
  <si>
    <t>achang97@stanford.edu</t>
  </si>
  <si>
    <t>Some of the activities that the observer used to do include nature hikes and walks around the city.;Some of the current activities that the observer does here include nature hikes and shopping. The observer mentioned that shopping has become a more popular activity due to the increased construction in the area.</t>
  </si>
  <si>
    <t>https://landtalk.stanford.edu/conversations/downtown-san-jose-california/</t>
  </si>
  <si>
    <t>Downtown San Jose used to be a dying inter-city core. It used to have very few residential units and few businesses and was primarily just a place people worked. There were lots of homeless people scattered all around the city.</t>
  </si>
  <si>
    <t>Now, San Jose is full of convention centers, performing arts centers, residential areas, businesses, and clubs. In general, more people come downtown for fun instead of just work. There are still lots of homeless people scattered around the city.</t>
  </si>
  <si>
    <t>The only thing John used to do in Downtown San Jose was work and take a quick lunch break mid-day. There wasn’t much there for him to do.</t>
  </si>
  <si>
    <t>Now, John still works in Downtown San Jose, but he will go see a show at the performing arts center or eat dinner on the weekends. He used to never go Downtown for anything but work, but now it has enough attractions for him to visit on weekends or week nights.</t>
  </si>
  <si>
    <t>Old Downtown San Jose</t>
  </si>
  <si>
    <t>John Carroll talks about Downtown San Jose's evolution over the last 30 years from a "dying inter-city core" to a much more modern, lively place.</t>
  </si>
  <si>
    <t>John Carroll</t>
  </si>
  <si>
    <t>carrollj@stanford.edu</t>
  </si>
  <si>
    <t>The only thing John used to do in Downtown San Jose was work and take a quick lunch break mid-day. There wasn’t much there for him to do.;Now, John still works in Downtown San Jose, but he will go see a show at the performing arts center or eat dinner on the weekends. He used to never go Downtown for anything but work, but now it has enough attractions for him to visit on weekends or week nights.</t>
  </si>
  <si>
    <t>https://landtalk.stanford.edu/conversations/chicago-illinois-usa-2/</t>
  </si>
  <si>
    <t>Chicago was a city that had a lot more nature showing. There were plenty of parks and open grass areas where people could have enjoyed a picnic. It was way easier to navigate and looked more open without a lot of signs on the streets. It used to be a place that was more beautiful because there weren't as many signs, sidewalks, medians, and buildings. Even though there were still a lot of buildings, the buildings were kept in good condition or were at least able to be occupied. This contributed to how Chicago functioned economically and how it looked environmentally.</t>
  </si>
  <si>
    <t>Although Chicago was already a prospering city 20 years ago, there have been major differences and changes. With these new regulations and improvements to the city came the annihilation of a lot of green areas like grass, trees, flowers, and parks. A growing population meant more buildings being built, which made the green spaces in Chicago become taken over, and even more buildings being abandoned, which meant that space that could be cleared up for environmental use is going to waste. Apart from that, the signs have multiplied from a couple here and there to an abundant amount, which degrades Chicago's look and the environment.</t>
  </si>
  <si>
    <t>It was not talked about that much, but the observer talked about there being parks where people would spend time with family, host picnics, and where employees would spend a lot of time during breaks. These parks were a relaxed and enjoyable space for the community. Not mentioned in the video is that Chicago, specifically Logan Square, was an area with a lot of small stores and parks, so people would spend their time there shopping, working, and playing in the parks. Apart from that, since the observer grew up in the area, she used to go to school in the area as well.</t>
  </si>
  <si>
    <t>Now, the observer is a housewife. She has six kids in total that she constantly helps. Her daily activities include watching the news and currently political issues and educating herself by watching interesting educational videos (like documentaries). Apart from that, she takes care of the family's finances. She also takes care of three puppies and a rabbit. She devotes her spare time to her kids.</t>
  </si>
  <si>
    <t>A picture of the Chicago skyline in 1970 on Lake Michigan.</t>
  </si>
  <si>
    <t>Chicago is a big city that has changed a lot over the last 20 years. Cindy, a 51 year old woman who has lived in Chicago her whole life, talks about these changes and what she thinks of them.</t>
  </si>
  <si>
    <t>Sarah Arriaga</t>
  </si>
  <si>
    <t>Cindy</t>
  </si>
  <si>
    <t>rosalia@stanford.edu</t>
  </si>
  <si>
    <t>It was not talked about that much, but the observer talked about there being parks where people would spend time with family, host picnics, and where employees would spend a lot of time during breaks. These parks were a relaxed and enjoyable space for the community. Not mentioned in the video is that Chicago, specifically Logan Square, was an area with a lot of small stores and parks, so people would spend their time there shopping, working, and playing in the parks. Apart from that, since the observer grew up in the area, she used to go to school in the area as well.;Now, the observer is a housewife. She has six kids in total that she constantly helps. Her daily activities include watching the news and currently political issues and educating herself by watching interesting educational videos (like documentaries). Apart from that, she takes care of the family's finances. She also takes care of three puppies and a rabbit. She devotes her spare time to her kids.</t>
  </si>
  <si>
    <t>https://landtalk.stanford.edu/conversations/san-francisco-california-united-states/</t>
  </si>
  <si>
    <t>The observer explained how his neighborhood used to have a much stronger sense of community than it does now.</t>
  </si>
  <si>
    <t>The observer explained how the neighborhood, as well as the entire city had become less family oriented and was losing a sense of community</t>
  </si>
  <si>
    <t>As a child he would commonly play in the street with other neighborhood children</t>
  </si>
  <si>
    <t>He described how neighbors do not interact with each other as much as they used to</t>
  </si>
  <si>
    <t>Picture of old mural</t>
  </si>
  <si>
    <t>Interview about changes in the Excelsior District in San Francisco</t>
  </si>
  <si>
    <t>eric25@stanford.edu</t>
  </si>
  <si>
    <t>As a child he would commonly play in the street with other neighborhood children;He described how neighbors do not interact with each other as much as they used to</t>
  </si>
  <si>
    <t>https://landtalk.stanford.edu/conversations/hillside-new-jersey/</t>
  </si>
  <si>
    <t>The place use to be very quiet. Very few kids would hang outside compared to now. There was a triangle park near the area she use to walk her dog. She remembers how she would be able to meet her neighbors because of the kids though. One snowstorm she was out shoveling the snow and kids began coming out and actually helping her. She then would see the kids often and meet their parents eventually.</t>
  </si>
  <si>
    <t>There aren’t many significant changes now she claims. The triangular park does look a lot more beautiful though because of its added tree and colorful flowers around it. More kids are hanging out later now. If there was one thing she could bring back it would be the way the community use to function like a real community. They would throw block parties for the kids and look out for each other all the time. Today everyone is more to themselves. She also noticed some change in her grass and for some reason her grass is dying out so she needs someone to come check it out to figure out why this is going on.</t>
  </si>
  <si>
    <t>She use to go about her daily tasks such as go to work come home to cook, eat, and spend time with her husband. However, she also spent some time planting flowers and vegetables. She walked her dog around the triangular park. Due to the neighborhood being as quiet as it was, she enjoyed her private time and more time alone than actually going out and getting involved in all the different activities in the area.</t>
  </si>
  <si>
    <t>Due to her physical limitations, she cannot plant or garden anymore. She is a lot older now so actually going out isn’t much of a reality for her anymore but if that weren’t the issue, she would see herself going out to plant vegetables and more flowers as she would when she first started living here. She is retired and out of work now so she knows how much extra time she would have to do all of that. She also mentioned she would go to the triangular park still which looks a lot better than initially and walk the dog over there as well. She would still do the same things she’s been doing before.</t>
  </si>
  <si>
    <t>Photo of route 22 circa 1980s. Houses in the back are not that close together as they are now. Not many cars in the photo or much activity in general.</t>
  </si>
  <si>
    <t>Ann Isom moves to Hillside in February of 1975 and currently still lives there. She describes the area as quiet when she first moved. The area is still quiet, but one thing she misses is the way everyone functioned as a community.</t>
  </si>
  <si>
    <t>djones34@stanford.edu</t>
  </si>
  <si>
    <t>She use to go about her daily tasks such as go to work come home to cook, eat, and spend time with her husband. However, she also spent some time planting flowers and vegetables. She walked her dog around the triangular park. Due to the neighborhood being as quiet as it was, she enjoyed her private time and more time alone than actually going out and getting involved in all the different activities in the area.;Due to her physical limitations, she cannot plant or garden anymore. She is a lot older now so actually going out isn’t much of a reality for her anymore but if that weren’t the issue, she would see herself going out to plant vegetables and more flowers as she would when she first started living here. She is retired and out of work now so she knows how much extra time she would have to do all of that. She also mentioned she would go to the triangular park still which looks a lot better than initially and walk the dog over there as well. She would still do the same things she’s been doing before.</t>
  </si>
  <si>
    <t>https://landtalk.stanford.edu/conversations/san-francisco-ca-2/</t>
  </si>
  <si>
    <t>Kevin hasn't noted much physical change since the city is so small. The major landmarks like the Golden Gate Bridge have remained the same. What's changed is the communities and the culture of the city.</t>
  </si>
  <si>
    <t>The place hasn't changed much, but the people and their communities have shifted. Places that once housed vibrant arts communities now cater to the mobs of tech employees.</t>
  </si>
  <si>
    <t>Kevin worked at Visa in the past, one of those companies that he credits with destroying San Francisco culture. He recognizes his role in changing the cultural landscape of the city.</t>
  </si>
  <si>
    <t>He is now retired, and he tries to give back to the community by volunteering and giving back to organizations that are preserving the culture.</t>
  </si>
  <si>
    <t>My parents on the Golden Gate Bridge on a visit with Kevin</t>
  </si>
  <si>
    <t>https://youtu.be/bCz5lBcAuKI</t>
  </si>
  <si>
    <t>I interviewed my Uncle Kevin Jones, who has lived in San Francisco for several decades now. Kevin describes the changes in the cultural landscape of San Francisco and how the city has evolved, for better or worse.</t>
  </si>
  <si>
    <t>Julia Simon</t>
  </si>
  <si>
    <t>Kevin Jones</t>
  </si>
  <si>
    <t>jsimon18@stanford.edu</t>
  </si>
  <si>
    <t>Kevin worked at Visa in the past, one of those companies that he credits with destroying San Francisco culture. He recognizes his role in changing the cultural landscape of the city.;He is now retired, and he tries to give back to the community by volunteering and giving back to organizations that are preserving the culture.</t>
  </si>
  <si>
    <t>https://landtalk.stanford.edu/conversations/columbia-md-usa/</t>
  </si>
  <si>
    <t>Columbia Association</t>
  </si>
  <si>
    <t>There was more nature and less development. The mall was significantly smaller and included less shops. There were not many apartment buildings, condos, or housing developments around the mall. The lakefront area was not as developed. Merriweather Post Pavilion was less developed as well. There were more trees and grass. The hospital was less developed and not as big. There was less traffic and less people.</t>
  </si>
  <si>
    <t>There are more developments. There are much more restaurants and commercial spaces. The mall has developed into a downtown area, with a lot of housing, apartments, condos, and commercial businesses. The concert venue across the street has expanded and is currently rebuilding it's main stage as well as constructing smaller stages and parking garages. They are tearing down old buildings in the area to expand the mall and concert space. There are more businesses and office buildings in the downtown area as well.</t>
  </si>
  <si>
    <t>Take children to parks for fishing, canoeing, walking, geocaching, etc. Take children to libraries, go shopping at the mall, attend concerts.</t>
  </si>
  <si>
    <t>Go shopping, go out to eat, go to concerts.</t>
  </si>
  <si>
    <t>Aerial view of the Columbia Mall</t>
  </si>
  <si>
    <t>My mom and dad talk about how the Downtown Columbia area has changed over the years. It used to be much smaller, with less housing and activities. The mall had always been there, but it has since expanded and the area surrounding it continues to expand. The concert venue across the street has also expanded and buildings have been torn down to make way for the new construction. It used to be much more of a nature-friendly space, with parks and places for kids to explore, but has since become very commercial.</t>
  </si>
  <si>
    <t>ayuan45@stanford.edu</t>
  </si>
  <si>
    <t>Take children to parks for fishing, canoeing, walking, geocaching, etc. Take children to libraries, go shopping at the mall, attend concerts.;Go shopping, go out to eat, go to concerts.</t>
  </si>
  <si>
    <t>https://landtalk.stanford.edu/conversations/pine-grove-ca-usa/</t>
  </si>
  <si>
    <t>Area used to be much less developed when my family initially moved there. The entire county only had a single stoplight, and the two high schools in the area considered merging due to a declining student body. The forests were more healthy and snowfall occurred occasionally during winter.</t>
  </si>
  <si>
    <t>The number of people in the area has increased quite a bit. Traffic has become much more common after being nonexistent for much of Joanne's time spent living there. Many more housing developments and commercial stores have popped up over the twenty years.</t>
  </si>
  <si>
    <t>Joanne loved to go on hikes throughout the whole of Amador County, which extends from the Sierras down to the San Joaquin Valley. Furthermore, driving the scenic roads throughout the area was one of her favorite pastimes to clear her head.</t>
  </si>
  <si>
    <t>Joanne does most of the same now. However parts of her activities have changed. With the increased traffic, driving is more tedious so she limits her time on the road more. Also the summers are hotter so she must go on her walks/hikes a bit earlier to avoid the heat of the day.</t>
  </si>
  <si>
    <t>Taken of my yard in Pine Grove when my parents first moved there. Nice snowfall sometime that winter.</t>
  </si>
  <si>
    <t>Connor Hasson (me) talking to Joanne (mom) about changes in Pine Grove (she says Sutter Creek but we really live in Pine Grove) and Amador County as a whole in terms of development and changes in climate.</t>
  </si>
  <si>
    <t>chasson@stanford.edu</t>
  </si>
  <si>
    <t>Joanne loved to go on hikes throughout the whole of Amador County, which extends from the Sierras down to the San Joaquin Valley. Furthermore, driving the scenic roads throughout the area was one of her favorite pastimes to clear her head.;Joanne does most of the same now. However parts of her activities have changed. With the increased traffic, driving is more tedious so she limits her time on the road more. Also the summers are hotter so she must go on her walks/hikes a bit earlier to avoid the heat of the day.</t>
  </si>
  <si>
    <t>https://landtalk.stanford.edu/conversations/huntington-beac-california/</t>
  </si>
  <si>
    <t>City of Huntington Beach</t>
  </si>
  <si>
    <t>The observer described Huntington Beach as a blue collar, coastal town dominated by the oil and gas industry. The city had a lot of above ground oil rigs and off shore oil rigs. For beach goers, this was not a very appealing sight, but proved profitable for the oil and fas industries for a while. Huntington Beach also had a large amount of environmental waste that invaded the residential areas. By a local high school close to the observer's house there was a large environmental dump. Many people in his class died from brain cancer most likely because of this dump.</t>
  </si>
  <si>
    <t>Overall, the observer said that Huntington Beach has changed through the land being sold for development. Various businesses and housing have been built along and close to the beach. All of the oil infrastructure is gone and many nice properties have been built in its place. The beach is no longer haunted by the large oil rigs and is instead a very scenic, beautiful beach.. Huntington Beach is also home to some of the largest coastal wetlands in Southern California and a lot of effort has gone into preserving and revitalizing it. Litter has also been greatly reduced on the beach through efforts to clean it up.</t>
  </si>
  <si>
    <t>The observer grew up here as a child with his three brothers, mother, and father. He went to elementary school, middle school, and high school in the area. As a child he spent a lot of time with his brothers and friends skate boarding and indulging in various activities on the beach and throughout the city. He participated in the local basketball team and was integrated into the neighborhood through that. He spent a lot of time surfing and body boarding in Huntington Beach as well. He said despite the environmental dumps and oil ventures, that he enjoyed the coastal town and the beach culture.</t>
  </si>
  <si>
    <t>The observer lives about 20 minutes away from Huntington Beach, California now, but often goes to indulge in the beach's leisure activities. Throughout the wetlands and along the beach there are many scenic areas to walk to take in the beautiful views that Huntington Beach has to offer. The observer often will take his dog and daughters on these walks. There is also a dog friendly beach where he takes his dog often. The observer also supports many local businesses (restaurants and shops) that has been there since he was a kid and often drives down to go to them.</t>
  </si>
  <si>
    <t>This is a view of Huntington Beach, CA from its main pier in the 1960s. As you can see, there are various above ground oil rigs that line the coast.</t>
  </si>
  <si>
    <t>My father, James Dwyer, talks about the environmental changes that have occurred during his lifetime in Huntington Beach, California. He was raised here and still lives near the area, so he is very familiar with the landscape and the various positive and negative environmental changes that have occurred. Huntington Beach has been transformed from an oil rig ridden landscape to a beautiful, pristine beach with a lot of high end development and wetland revitalization.</t>
  </si>
  <si>
    <t>Madeliene Dwyer</t>
  </si>
  <si>
    <t>James Dwyer</t>
  </si>
  <si>
    <t>maddydwy@stanford.edu</t>
  </si>
  <si>
    <t>The observer grew up here as a child with his three brothers, mother, and father. He went to elementary school, middle school, and high school in the area. As a child he spent a lot of time with his brothers and friends skate boarding and indulging in various activities on the beach and throughout the city. He participated in the local basketball team and was integrated into the neighborhood through that. He spent a lot of time surfing and body boarding in Huntington Beach as well. He said despite the environmental dumps and oil ventures, that he enjoyed the coastal town and the beach culture.;The observer lives about 20 minutes away from Huntington Beach, California now, but often goes to indulge in the beach's leisure activities. Throughout the wetlands and along the beach there are many scenic areas to walk to take in the beautiful views that Huntington Beach has to offer. The observer often will take his dog and daughters on these walks. There is also a dog friendly beach where he takes his dog often. The observer also supports many local businesses (restaurants and shops) that has been there since he was a kid and often drives down to go to them.</t>
  </si>
  <si>
    <t>https://landtalk.stanford.edu/conversations/poway-california-usa/</t>
  </si>
  <si>
    <t>Dorian describes what Poway, California, USA looked like when she moved there 23 years ago in 1996. Poway was a small town with horse trails and avocado groves covering the land, abundant with wildlife such as coyotes, bobcats, mountain lions, rattlesnakes, gophers, butterflies, hawks, and much more, about 45 minutes outside of downtown San Diego. When Dorian first began developing her property, she was the only house on the street, moving to Poway to enjoy to enjoy the beautiful landscape and peaceful environment.</t>
  </si>
  <si>
    <t>Dorian tells us that over time, the nature landscape around her property disappeared, with every plot of land around her two-acre house now developed. The avocado trees were chopped down, the farms and horse ranches have disappeared, the animals are nearly non-existent, and due to erosion from over-development, a number of the horse trails she loved to hike on are now closed.</t>
  </si>
  <si>
    <t>Dorian loved hiking on the horse trails back in the day. She also enjoyed observing the native wildlife of Poway, sitting outside, taking in the peaceful scenery.</t>
  </si>
  <si>
    <t>Given many of the horse trails are now gone, Dorian now walks on the paved streets with her dog. After many of the trees, plants, and animals began disappearing, Dorian has made an effort to provide a home and refuge for a number of these native species. She has left the original tall oak and Eucalyptus trees untouched in her yard so Hawks have a place to nest, the only lot in the neighborhood to have not chopped down these massive hundreds of year old beauties hat grew copiously when she moved to Poway. She has also planted trees and plants to encourage wildlife to return, as well as bird feeders to encourage the native birds to return. Lastly, she cares for an organic garden and fruit grove, taking pride in growing food responsibly and providing a habitat for pollinators to repopulate.</t>
  </si>
  <si>
    <t>Photo of Dorian standing on her undeveloped plot of land with the natural scenery in the background.</t>
  </si>
  <si>
    <t>Dorian describes the historic appearance of Poway, California, USA when she moved there 23 years ago. She also describes her historic activities, the changes she has seen over time, and her current activities.</t>
  </si>
  <si>
    <t>Daniel Cohn</t>
  </si>
  <si>
    <t>dancohn@stanford.edu</t>
  </si>
  <si>
    <t>Dorian loved hiking on the horse trails back in the day. She also enjoyed observing the native wildlife of Poway, sitting outside, taking in the peaceful scenery.;Given many of the horse trails are now gone, Dorian now walks on the paved streets with her dog. After many of the trees, plants, and animals began disappearing, Dorian has made an effort to provide a home and refuge for a number of these native species. She has left the original tall oak and Eucalyptus trees untouched in her yard so Hawks have a place to nest, the only lot in the neighborhood to have not chopped down these massive hundreds of year old beauties hat grew copiously when she moved to Poway. She has also planted trees and plants to encourage wildlife to return, as well as bird feeders to encourage the native birds to return. Lastly, she cares for an organic garden and fruit grove, taking pride in growing food responsibly and providing a habitat for pollinators to repopulate.</t>
  </si>
  <si>
    <t>https://landtalk.stanford.edu/conversations/san-francisco-ca-usa/</t>
  </si>
  <si>
    <t>The observer described greater fog cover in the past. The dissipation of fog is increasing, and overall fog is lessening at all points during the year.</t>
  </si>
  <si>
    <t>There are far stronger waves compared to in the past. The observer has noted that there are far more surf advisories in recent years. Also, the sand dunes have eroded more along the beaches. She has also seen the appearance of more coyotes, forcing signs to be posted to warn San Franciscans of the mammals.</t>
  </si>
  <si>
    <t>The observer has not noted significant changes in activities she took part in, but she has noted that she mountain biked in the past, and continues to do so now.</t>
  </si>
  <si>
    <t>The observer still mountain bikes today;this has not changed. She did note the increase in homeless shelters affecting the ecology of the areas where she bikes, though.</t>
  </si>
  <si>
    <t>San Francisco in 1985.;Credit to http://www.outsidelands.org/surf-theatre-memories.php</t>
  </si>
  <si>
    <t>This video records an interview with a long-time resident of San Francisco, CA. She describes the changes she has observed related to fog cover, surf advisories, sand dune erosion, and coyote presence.</t>
  </si>
  <si>
    <t>Bakari Smith</t>
  </si>
  <si>
    <t>bakaris@stanford.edu</t>
  </si>
  <si>
    <t>The observer has not noted significant changes in activities she took part in, but she has noted that she mountain biked in the past, and continues to do so now.;The observer still mountain bikes today, this has not changed. She did note the increase in homeless shelters affecting the ecology of the areas where she bikes, though.</t>
  </si>
  <si>
    <t>https://landtalk.stanford.edu/conversations/newport-beach-ca-2/</t>
  </si>
  <si>
    <t>Described as open, trails everywhere, open grass, few houses, lost of open space, scenic, miles and miles to do anything outdoors related that you wanted to do</t>
  </si>
  <si>
    <t>Changed in a way that has created a ton of more hustle and bustle, thousands of homes were built, 2 championship golf courses were built, trails were covered up</t>
  </si>
  <si>
    <t>Used to bike, hike, and go for runs all alone trails and places that are now covered by homes or stores</t>
  </si>
  <si>
    <t>lives there, works there, raised a family there, still goes on runs early in the morning on the beach, sometimes goes and surfs out on reef point (surf spot)</t>
  </si>
  <si>
    <t>this is an aerial view picture of newport beach before it was built over</t>
  </si>
  <si>
    <t>My dad and I speak in the video, I ask questions and he gives great answers of how he remembers Newport and what he loves to do there now.</t>
  </si>
  <si>
    <t>kpetrucc@stanford.edu</t>
  </si>
  <si>
    <t>Used to bike, hike, and go for runs all alone trails and places that are now covered by homes or stores;lives there, works there, raised a family there, still goes on runs early in the morning on the beach, sometimes goes and surfs out on reef point (surf spot)</t>
  </si>
  <si>
    <t>https://landtalk.stanford.edu/conversations/jongno-seoul-republic-of-korea/</t>
  </si>
  <si>
    <t>Seoul Special City</t>
  </si>
  <si>
    <t>In the 1970s, Jongno was one of the most crowded districts in downtown Seoul. This was before the Gangnam (south of the Han river) area, which is Seoul's busiest district today, was fully developed. Jongno had a great number of popular shops including bookstores, bakeries, and cafés. It was divided into several parallel areas that specialized in different merchandise such as musical instruments or electronics. Jongno was also a major transportation hub with many buses and taxis coming and going each day.</t>
  </si>
  <si>
    <t>Many of Jongno's local shops have now been replaced with large franchise chains. For example, the once-famous Kumkang shoe store is now competing with major foreign brands. Other shops such as coffee shops and bakeries were also replaced by, or are competing against, major domestic or foreign chains. Jongno now hosts the same brands as any other shopping area in Korea, with the number of unique local shops becoming fewer and fewer. Areas such as Gangnam are now more popular with younger people, so Jongno has lost some of its iconic status and seems to be seeing a general decrease in centrality and popularity.</t>
  </si>
  <si>
    <t>As a teenager in the 1970s, the observer used to frequent Jongno to purchase a various items including books, stationary, and musical instruments such as guitars. The observer also frequently Jongno to meet with other people. Locations such as the Jongno Bookstore were iconic places for friends to meet and hang out. The many coffee shops of Jongno were also popular dating destinations.</t>
  </si>
  <si>
    <t>These days, the observer visits Jongno for similar reasons: to meet people. As many of the local shops have now been replaced, the observer finds himself more frequently visiting the larger, well-known stores for meetings. With the development of newer commercial hubs, such as the Gangnam district, in Seoul, Jongno is not the essential meeting place that it used to be. When the observer has a meeting in Jongno these days, it is usually with somebody who works near the area—many large corporations and government agencies are still based near Jongno.</t>
  </si>
  <si>
    <t>This is a photo of Jongno taken in 1977. There is a large road with numerous buses and taxis, demonstrating Jongno's status as a transportation hub. A great number of shops, including cafés, clothing stores, print shops, and medicinal herbal shops can be seen to the left of the road.</t>
  </si>
  <si>
    <t>Dr. Sunhyuk Kim, Stanford Political Science Ph.D. '96, describes Seoul's Jongno district. One of the most popular shopping and meeting destination in the city in Dr. Kim's teenage years, Jongno has lost some of its iconic status in recent decades.</t>
  </si>
  <si>
    <t>Jonathan Hongsoon Kim</t>
  </si>
  <si>
    <t>Sunhyuk Kim</t>
  </si>
  <si>
    <t>jonkim95@stanford.edu</t>
  </si>
  <si>
    <t>As a teenager in the 1970s, the observer used to frequent Jongno to purchase a various items including books, stationary, and musical instruments such as guitars. The observer also frequently Jongno to meet with other people. Locations such as the Jongno Bookstore were iconic places for friends to meet and hang out. The many coffee shops of Jongno were also popular dating destinations.;These days, the observer visits Jongno for similar reasons: to meet people. As many of the local shops have now been replaced, the observer finds himself more frequently visiting the larger, well-known stores for meetings. With the development of newer commercial hubs, such as the Gangnam district, in Seoul, Jongno is not the essential meeting place that it used to be. When the observer has a meeting in Jongno these days, it is usually with somebody who works near the area—many large corporations and government agencies are still based near Jongno.</t>
  </si>
  <si>
    <t>https://landtalk.stanford.edu/conversations/san-francisco-ca-3/</t>
  </si>
  <si>
    <t>My parents on the Golden Gate Bridge on a trip to visit Kevin</t>
  </si>
  <si>
    <t>https://www.youtube.com/watch?v=bCz5lBcAuKI</t>
  </si>
  <si>
    <t>https://landtalk.stanford.edu/conversations/huntington-beach-california/</t>
  </si>
  <si>
    <t>https://landtalk.stanford.edu/conversations/alamo-heights-united-methodist-church-san-antonio-tx/</t>
  </si>
  <si>
    <t>United Methodist Church</t>
  </si>
  <si>
    <t>The church has always been very beautiful, and quite large although it has gotten much larger in the past decade. It has a white exterior along with dark grey to almost black colored roofs that are slanted in typical church fashion, along with crosses on top of the peaks of each roof. The interior of the chapel is red carpet along with dark wooden benches, and red kneelers that match the carpet. The Altar has embroidered kneeling cushions that are green and gold. Two different wings also comprise this church including a children's/main church wing, and a smaller chapel and bible study wing. There also used to be more empty fields that were either not utilized or acted as sports fields that have since been removed for renovations, additions, and parking.</t>
  </si>
  <si>
    <t>Physically, the Alamo Heights United Methodist Church has gotten much larger over the years including the addition of an unattached smaller garden chapel. They have also added a large atrium with high glass ceilings that acts as a gathering place before and after the main service. This atrium also includes a local coffee and taco shop for those looking for breakfast. A columbarium has also been added in the past decade or so which is a peaceful outdoor section of the church somewhat isolated that holds peoples ashes after they pass away. It is within a garden like area that is also relatively new. People wise, the church is growing in members which explains why it has often been expanding. The average age of the church is also getting older, however they have recently invested more resources into their children's and teenagers program in hope to appeal more and better accommodate younger people.</t>
  </si>
  <si>
    <t>Her and her husband were members of a sunday school class that met in the upstairs wing once a week post chapel. She was also a member of the church's women's bible study every monday morning. Along with her and her husbands activities, she would also travel to and from the children's care section to drop off and pick up her two kids every Sunday. Along with the women's bible study, she was a member of the Amayass group who would have weekly meetings in the bible study section of the church every Tuesday evening. She also used to go to the outdoor pumpkin patch, both to volunteer and help set up, but also her kids and the rest of the family enjoyed taking photos, playing around, and purchasing a few pumpkins. There was also a Fall harvest festival that she would go to with her family outside, however since the increased construction and parking lot additions, the vacant field is no longer present and instead the festival is held indoors. Her and her kids also participated in and helped</t>
  </si>
  <si>
    <t>Now that her kids are grown up, she still attends church service but goes at the earlier time, 8:30 opposed to 10:30. She is also a member of a Sunday school group that has been around for the past seven years or so. Her daughter is also a member of a senior high youth group that sometimes interacts with their adult Sunday school class. The daughter also has a bible study during the week that she drops her off at periodically. She also occasionally takes her daughter to the senior high movie night that happens once a month at the church. Along with her Sunday school group, she is a member of a new weekly bible study group that meets upstairs in the new wing. She still volunteers, but instead of the pumpkin patch she works with the hope center on donating and receiving food donations.</t>
  </si>
  <si>
    <t>Picture of the entire church, emphasizing the mail chapel.</t>
  </si>
  <si>
    <t>In this video I discussed with my mom the evolution she has seen on a first hand account when looking at the Alamo Heights United Methodist Church. As a member of the church for over twenty years she has had the privilege to see the growth and development of this church as the number of members has increased exponentially. The renovations and additions have taken away some of the beautiful land, but have been necessary to accommodate for all the new members. Additionally, the additions have added new places for social interaction, food and drinks, and have promoted a more inclusive environment to worship God.</t>
  </si>
  <si>
    <t>Rich McNitzky</t>
  </si>
  <si>
    <t>Monica McNitzky</t>
  </si>
  <si>
    <t>mcnitzky@stanford.edu</t>
  </si>
  <si>
    <t>Her and her husband were members of a sunday school class that met in the upstairs wing once a week post chapel. She was also a member of the church's women's bible study every monday morning. Along with her and her husbands activities, she would also travel to and from the children's care section to drop off and pick up her two kids every Sunday. Along with the women's bible study, she was a member of the Amayass group who would have weekly meetings in the bible study section of the church every Tuesday evening. She also used to go to the outdoor pumpkin patch, both to volunteer and help set up, but also her kids and the rest of the family enjoyed taking photos, playing around, and purchasing a few pumpkins. There was also a Fall harvest festival that she would go to with her family outside, however since the increased construction and parking lot additions, the vacant field is no longer present and instead the festival is held indoors. Her and her kids also participated in and helped;Now that her kids are grown up, she still attends church service but goes at the earlier time, 8:30 opposed to 10:30. She is also a member of a Sunday school group that has been around for the past seven years or so. Her daughter is also a member of a senior high youth group that sometimes interacts with their adult Sunday school class. The daughter also has a bible study during the week that she drops her off at periodically. She also occasionally takes her daughter to the senior high movie night that happens once a month at the church. Along with her Sunday school group, she is a member of a new weekly bible study group that meets upstairs in the new wing. She still volunteers, but instead of the pumpkin patch she works with the hope center on donating and receiving food donations.</t>
  </si>
  <si>
    <t>https://landtalk.stanford.edu/conversations/adelaide-australia/</t>
  </si>
  <si>
    <t>The observer described the land as wild and untouched, with a smaller house built on it. The block of land itself was quite large though.</t>
  </si>
  <si>
    <t>The house (building) has expanded over time. The garden has been contained, and has a more man-made feel. The block of land remains the same size.</t>
  </si>
  <si>
    <t>Playing sports on the grass. Obviously lived in the house itself. Always enjoyed the outdoors option.</t>
  </si>
  <si>
    <t>Much of the same. There remains a large grass strip for sports and activities. The house continues to serve its purpose for the family.</t>
  </si>
  <si>
    <t>Historical photo of the front of my house from a street view in Adelaide, Australia.</t>
  </si>
  <si>
    <t>A video of the interview I conducted with my father about the house he has lived in for many years, the land which it is built on, and the land which neighbours it.</t>
  </si>
  <si>
    <t>iw13@stanford.edu</t>
  </si>
  <si>
    <t>Playing sports on the grass. Obviously lived in the house itself. Always enjoyed the outdoors option.;Much of the same. There remains a large grass strip for sports and activities. The house continues to serve its purpose for the family.</t>
  </si>
  <si>
    <t>https://landtalk.stanford.edu/conversations/stapelon-colorado-united-states-of-america/</t>
  </si>
  <si>
    <t>Historically, this location was Colorado's international airport. It was known as Stapleton International Airport. It was filled with massive terminals, a air traffic control tower, and yards of concrete runways. It served as the interviewee's main airport for the majority of her life.</t>
  </si>
  <si>
    <t>The airport was closed the in the mid-1990s and replaced with the much larger Denver International Airport. She talked about how the land went from a busy place from which people come and go to a residential neighborhood with bars, museums, restaurants, and more. In fact, the old air traffic control tower remains as an emblem of the past, but little else is still there from the airport era.</t>
  </si>
  <si>
    <t>She used to travel here to fly in and out of Colorado. However, this era of air travel was pre-9/11, so it was filled with much less security screenings and more pulling onto the tarmac and getting onto the plane.</t>
  </si>
  <si>
    <t>Today, she visits Stapleton the neighborhood to visit friends, go out to dinner with her family, or go to the air plane museum for special events.</t>
  </si>
  <si>
    <t>Aerial image of the historic Stapleton Airport.</t>
  </si>
  <si>
    <t>One woman speaks about how the Stapleton area in Colorado has changed in the last 20-30 years. Originally an airport, Stapleton is now a friendly suburban neighborhood.</t>
  </si>
  <si>
    <t>tkourlis@stanford.edu</t>
  </si>
  <si>
    <t>She used to travel here to fly in and out of Colorado. However, this era of air travel was pre-9/11, so it was filled with much less security screenings and more pulling onto the tarmac and getting onto the plane.;Today, she visits Stapleton the neighborhood to visit friends, go out to dinner with her family, or go to the air plane museum for special events.</t>
  </si>
  <si>
    <t>https://landtalk.stanford.edu/conversations/san-mateo-california/</t>
  </si>
  <si>
    <t>San Mateo used to be full of small, one story "ranch houses" as my grandmother described, and had small commercial stores as well.</t>
  </si>
  <si>
    <t>The change she noticed did not have a massive impact on the environment. Since a lot of the buildings and roadways already existed, a lot of the new changes include replacing old homes with larger complexes and condominiums, or building much larger commercial stores.</t>
  </si>
  <si>
    <t>My grandmother used to be very active. Many of her family members golfed and fished in the area. She loved to spend time in parks, stroll through the downtown area, and volunteer for many different organizations within the community.</t>
  </si>
  <si>
    <t>Unfortunately my grandmother is quite disabled, and is forced to use a walker everywhere she goes. She is still able to attend church weekly with our family in Burlingame, go out for food in the area, and her favorite activity, walking her dog around the block.</t>
  </si>
  <si>
    <t>This is a photo my family has of Redwood City, a part of the Bay Peninsula that my family is very familiar with.</t>
  </si>
  <si>
    <t>This is a conversation with my grandmother regarding the changes she has noticed during all of her time in San Mateo, California.</t>
  </si>
  <si>
    <t>Daniel Begovich</t>
  </si>
  <si>
    <t>Mary Byerwalter</t>
  </si>
  <si>
    <t>danielb7@stanford.edu</t>
  </si>
  <si>
    <t>My grandmother used to be very active. Many of her family members golfed and fished in the area. She loved to spend time in parks, stroll through the downtown area, and volunteer for many different organizations within the community.;Unfortunately my grandmother is quite disabled, and is forced to use a walker everywhere she goes. She is still able to attend church weekly with our family in Burlingame, go out for food in the area, and her favorite activity, walking her dog around the block.</t>
  </si>
  <si>
    <t>https://landtalk.stanford.edu/conversations/newton-ma-usa/</t>
  </si>
  <si>
    <t>The observer said that the place looks quite similar as it does today. There were a mixture of small and big homes with a communal emphasis on preservation of local natural spaces like parks.</t>
  </si>
  <si>
    <t>The observer said that the place has changed largely in the way that physical structures occupy space. In terms of homes, there used to be a bunch of smaller homes built for veterans in the 1960’s, but since there are good schools in the area, many of these homes have been knocked down and replaced with nicer, larger homes. Additionally, because of the high-quality public school system, there are many new high-occupancy living spaces, such as apartment buildings. She also said that local malls and shopping centers have grown due to the population increase and lifestyle improvement.</t>
  </si>
  <si>
    <t>The observer used to spend more time in downtown Boston, going shopping in the popular shopping districts. She used to frequently use the public transportation system called the “T” to get downtown and back. She also used to work downtown so overall, when she first lived in Newton she spent more time in Boston.</t>
  </si>
  <si>
    <t>Since having kids, the observer has moved most of her life to the suburbs. She says that she still goes downtown, but she no longer does the same kinds of activities that she used to when she was younger, preferring to do more outdoor-based activities like visiting parks in Boston. Additionally, while she used to frequently use public transportation, she now almost exclusively travels in a car, since it offers more freedom and she thinks that the “T” is an inconvenient form of public transportation compared to the high speed underground subway systems that other cities offer.</t>
  </si>
  <si>
    <t>Newton Center circa 1955</t>
  </si>
  <si>
    <t>Interview with a resident of Newton, MA, who has lived there since 1995</t>
  </si>
  <si>
    <t>jelange@stanford.edu</t>
  </si>
  <si>
    <t>The observer used to spend more time in downtown Boston, going shopping in the popular shopping districts. She used to frequently use the public transportation system called the “T” to get downtown and back. She also used to work downtown so overall, when she first lived in Newton she spent more time in Boston.;Since having kids, the observer has moved most of her life to the suburbs. She says that she still goes downtown, but she no longer does the same kinds of activities that she used to when she was younger, preferring to do more outdoor-based activities like visiting parks in Boston. Additionally, while she used to frequently use public transportation, she now almost exclusively travels in a car, since it offers more freedom and she thinks that the “T” is an inconvenient form of public transportation compared to the high speed underground subway systems that other cities offer.</t>
  </si>
  <si>
    <t>https://landtalk.stanford.edu/conversations/dixon-california-usa/</t>
  </si>
  <si>
    <t>The observer described her parent’s 200-acre home ranch in Dixon, CA, where she grew up. This ranch was owned by her parents from 1961 to the 1990’s. The ranch had 3 houses and a vast field behind it that ran up to train tracks. The ranch grew many crops, including tomatoes, sugar beets, field corn, pink beans, and wheat. The city of Dixon had about 4500 people when she was growing up, so it was a small town that was surrounded by lots of farmland.</t>
  </si>
  <si>
    <t>In 1990, the observer’s parents sold the ranch to a developer and the land became zoned for industrial purposes and turned into an industrial park. So, what used to be a little homestead is now turned into a large parking lot with many buildings. Where the home ranch used to be specifically, now has a healthcare supply warehouse. The city of Dixon now has a population of about 12000-14000 people, so it has grown substantially, but it is called a ‘Bedroom Town’ because most of the people in Dixon live there, but do not work there. So, the observer is glad that the land is being used to employ lots of people now.</t>
  </si>
  <si>
    <t>Since this land was working land and it was in production during the observer’s childhood, there were always tractors and workers around the fields. The observer personally roamed around the land, explored, and observed the working farm. She also helped work on the land at various other farms that her family owned in the area.</t>
  </si>
  <si>
    <t>Now, the observer does not live in Dixon anymore, but often goes back to visit where the home ranch used to be, which is now a parking lot with lots of buildings. The observer is glad that this land is being used to employ lots of people now, but she is also sad to see so much farmland go out of production.</t>
  </si>
  <si>
    <t>Backyard of Home Ranch</t>
  </si>
  <si>
    <t>In this video, the observer talks growing up on her parent’s home ranch in Dixon, CA and how it has changed into an industrial park now. She describes what it was like to live on a farm and what it is like to look at what the farm has become today.</t>
  </si>
  <si>
    <t>yuzurjoy@stanford.edu</t>
  </si>
  <si>
    <t>Since this land was working land and it was in production during the observer’s childhood, there were always tractors and workers around the fields. The observer personally roamed around the land, explored, and observed the working farm. She also helped work on the land at various other farms that her family owned in the area.;Now, the observer does not live in Dixon anymore, but often goes back to visit where the home ranch used to be, which is now a parking lot with lots of buildings. The observer is glad that this land is being used to employ lots of people now, but she is also sad to see so much farmland go out of production.</t>
  </si>
  <si>
    <t>https://landtalk.stanford.edu/conversations/eskisehir-turkey/</t>
  </si>
  <si>
    <t>She mentioned that the historic Eskisehir had small streets, which is what made the new tram project very hard to execute (since these streets had to be closed for construction). She mentioned that nowadays the city has a more modern feel. The mayor, who is also an artist, put several very beautiful sculptures around the city, which is one of the reasons the city became such a major tourist attraction. There are also many new large parks for sightseeing, and a new artificial lake. She also talked about how there used to be taller buildings in the city, but because of a new law, there are limits on how tall the new buildings can be.</t>
  </si>
  <si>
    <t>The interviewer talked mostly about how cleaning the Porsuk river made a huge difference in the city life. She even said: "In fact, we can think about the Eskisehir history in two distinct eras: before Porsuk cleaning and afterward." She mentioned that before the river was cleaned, it gave a really bad smell to the city. Afterwards, they have experienced a large boom in tourism, and the residents started enjoying river-side activities so much more. She also mentioned that there are now gondolas by the river. Similarly, she also talked about how the new tram system made public transportation so much easier in the city;it relieved the traffic congestion too!</t>
  </si>
  <si>
    <t>The observer was born in Eskisehir and attended school here until she moved to Ankara (the capital city of Turkey) for college. She grew up in a small neighborhood in the middle of the city. Her twin sisters and she used to play around their neighborhood streets. She mostly spent her time helping with the household chores at home. Growing up in a small city like Eskisehir gave her a sense of security. When she returned from college in 1993, she got married in Eskisehir and started a family. She also opened up a pharmacy that has been running since about 1993.</t>
  </si>
  <si>
    <t>She runs a small pharmacy at the center of the city. She enjoys the gondolas running on the Porsuk river and the trams that go through the city. The current city landscape is very much lived by Eskisehir residents, especially since the new mayor made changes to include sculptors and art pieces throughout the city. Selda mentioned that she like walking in the city center, where she runs into many folks that she knows - since it is a relatively small town. Other current activities that Selda and other citizens engage in include going to the movie theatre and watching the city theatre performances.</t>
  </si>
  <si>
    <t>This is a photo of historic Eskisehir. You can see the small streets.</t>
  </si>
  <si>
    <t>This is an interview with Selda Yildizhan about Eskisehir, Turkey. She has lived in Eskisehir for more than 45 years, and, in this video, she shares her observations about the city.</t>
  </si>
  <si>
    <t>Belce Dogru</t>
  </si>
  <si>
    <t>Selda Yildizhan</t>
  </si>
  <si>
    <t>belce@stanford.edu</t>
  </si>
  <si>
    <t>Belce: Hello;Selda: Hello;Belce: Can you introduce yourself?;Selda: I was born in 1960 in Eskisehir, Turkey. I attended high school in Eskisehir, and went to Ankara for my college education. After living in Ankara for a couple of years post-graduation, I went back to Eskisehir. So, I spent about 45 years of my life in Eskisehir, which is a lovely small town in the middle of Anatolia. I have two children: one daughter and one son. I live alone.;Belce: You mentioned that you lived in Eskisehir for about 45 years. How do you think the city has changed in this time period?;Selda: I think the city definitely experienced many positive changes. It got “caught up” with the modern times. We have a great mayor who has been serving our city for about 20 years now. He is also a college professor who founded one of the two universities we have in our city. He is a long-term thinker/planner, a liberal, an artist. He is a business professor, but also a sculptor artist. He has created many of the sculptors we have in our city. The most important landmark in our city is the Porsuk river that goes right through the city center. He worked really hard in cleaning this river, which was really important for the citizens. This cleaning process took a while. In fact, we can think about the Eskisehir history in two distinct eras: before Porsuk cleaning and afterwards. Beforehand, there were many environmental and touristic issues citizens experienced: it gave the city a bad smell. The cleaning process made the city so much cleaner and more modern. We now also have gondola transportation on this river, and it looks spectacular with our new sculptors. The city improved greatly with the Porsuk River. As a result, we receive a lot of tourists now: we have great museums, many new large parks for sightseeing, and new artificial lakes. We are a greener city now. After a major earthquake, the city also passed some laws banning building very tall buildings, so we also have shorter buildings, which is a great improvement. They have also been tracking the structural robustness of the new buildings very closely. Another very important aspect of the city life is the tram. Building tram infrastructure was a very painful process, because the main streets in Eskisehir have always been very small. So adding the tram roads meant that the streets were closed to traffic for a while. However, after the construction was over, trams relieved the traffic congestion and public transportation problems quite a bit. We have very beautiful and on-time trams!;Belce: How do you think the city might change in the next several year?;Selda: We have local elections coming up soon. If our mayor gets re-elected, I am confident that the city will continue to improve. However, if another candidate is elected, I am not sure what will happen next. We might see “recessions” in some areas of development, they might increase the building spaces more compared to green spaces, because the other party mayors made similar changes in different cities. The rationale behind this was to provide real estate income to certain parts of the population, but this negatively affects the general appearance and aesthetic of the city.;Belce: You talked about the cleaning process of Porsuk. Are there other environmental changes you observed? If so, what are these?;Selda: As a mentioned briefly, creating new parks and increasing green spaces really changed the personality of the city, along with having shorter buildings. It made all of us really happy. The government also recently demolished a very old stadium right in the middle of the city. They are planning to convert this space into another park. They constructed another stadium outside the city. These are great changes. There is one more thing I want to mention. There is something funny and ironic related to our city’s name “Eskisehir”. It means “Old City”, however, the city is so modern that it is ironic that it is still called the old city. It is fascinating to see how this city has changed since my childhood, it is a very secure place that makes me feel home. I know the place like the back of my hand. I know all the streets, the shops and even the shop owners. I feel that I am surrounded by people that I know and trust. When I go for a walk, I run into many friends and say hi – which makes me peaceful and happy.</t>
  </si>
  <si>
    <t>The observer was born in Eskisehir and attended school here until she moved to Ankara (the capital city of Turkey) for college. She grew up in a small neighborhood in the middle of the city. Her twin sisters and she used to play around their neighborhood streets. She mostly spent her time helping with the household chores at home. Growing up in a small city like Eskisehir gave her a sense of security. When she returned from college in 1993, she got married in Eskisehir and started a family. She also opened up a pharmacy that has been running since about 1993.;She runs a small pharmacy at the center of the city. She enjoys the gondolas running on the Porsuk river and the trams that go through the city. The current city landscape is very much lived by Eskisehir residents, especially since the new mayor made changes to include sculptors and art pieces throughout the city. Selda mentioned that she like walking in the city center, where she runs into many folks that she knows - since it is a relatively small town. Other current activities that Selda and other citizens engage in include going to the movie theatre and watching the city theatre performances.</t>
  </si>
  <si>
    <t>https://landtalk.stanford.edu/conversations/jordan-commons-sandy-ut/</t>
  </si>
  <si>
    <t>The observer and her family have been familiar with this location in a suburb of Salt Lake City, Utah for decades. It was the site of a high school, which her parents graduated from in 1914, and she graduated from a newly-renovated school on the site in 1961. At the time, the area included sporting venues and the main building had pillars and a grand staircase at its entryway.</t>
  </si>
  <si>
    <t>Around 1999, the high school was torn down and replaced with a theatre and entertainment complex that now contains many successful restaurants. The complex has been significantly expanded, but the pillars and staircase of the entryway have remained for over a century.</t>
  </si>
  <si>
    <t>During her high school days, the observer would study and frequently attend sporting and academic events at the site.</t>
  </si>
  <si>
    <t>Today, the theatre is one of the most successful in the state, which boasts 17 screens and has many restaurants in close proximity, and is a landmark in the suburban city. The observer goes to this location at least once per month and sees films and dines with friends and family.</t>
  </si>
  <si>
    <t>Photo of high school (1914)</t>
  </si>
  <si>
    <t>A woman discusses the location of her and her parents’ high school in a suburb of Salt Lake City, Utah. A member of the graduating class of 1961, the woman recounts her time spent studying and attending sporting events and academic events.;In the late 1990s, the high school was demolished from the site, and a theatre and entertainment complex was constructed. The complex has been completely transformed, except for the pillars and staircase of the entryway, which have been the only constant at the site over the past century. It is now one of the most successful theatres locally and used to be home to a successful restaurant that featured cave diving shows. The woman now visits the site at least once a month.</t>
  </si>
  <si>
    <t>sbkalisa@stanford.edu</t>
  </si>
  <si>
    <t>During her high school days, the observer would study and frequently attend sporting and academic events at the site.;Today, the theatre is one of the most successful in the state, which boasts 17 screens and has many restaurants in close proximity, and is a landmark in the suburban city. The observer goes to this location at least once per month and sees films and dines with friends and family.</t>
  </si>
  <si>
    <t>https://landtalk.stanford.edu/conversations/el-centro-california-united-states/</t>
  </si>
  <si>
    <t>It was more rural and had a small town vibe. There were less major stores and less street signal lights.</t>
  </si>
  <si>
    <t>There are way more stores and less local businesses. It has grown in size and there are prisons in the area which brought new people.</t>
  </si>
  <si>
    <t>She used to be able to walk around town with no worries. She remembers being able to go to the park alone at a small age.</t>
  </si>
  <si>
    <t>There are way more things to do such as shopping, but its more unsafe because of the growing population.</t>
  </si>
  <si>
    <t>A picture of Main street in downtown El Centro.</t>
  </si>
  <si>
    <t>Judith Munoz talks about the changes that have occurred during her 33 years of living in El Centro, CA. She talks about the boom from a small rural community to a growing city-like place.</t>
  </si>
  <si>
    <t>Henry Liera</t>
  </si>
  <si>
    <t>Judith Munoz</t>
  </si>
  <si>
    <t>hliera@stanford.edu</t>
  </si>
  <si>
    <t>She used to be able to walk around town with no worries. She remembers being able to go to the park alone at a small age.;There are way more things to do such as shopping, but its more unsafe because of the growing population.</t>
  </si>
  <si>
    <t>https://landtalk.stanford.edu/conversations/stanford-california-usa/</t>
  </si>
  <si>
    <t>This area did not yet have designated trails 20 years ago for hikers and has since seen significant construction projects. Also, the wildlife species present, particularly animals, has altered noticeably.</t>
  </si>
  <si>
    <t>Some key changes include: the introduction of trails and poles;more snakes;the introduction of wild turkeys;the drought has made the area drier than before;more preventative maintenance.</t>
  </si>
  <si>
    <t>The only activity mentioned was recreational hiking.</t>
  </si>
  <si>
    <t>This was the proposed plan for the trail additions to the Stanford Dish in 2001.</t>
  </si>
  <si>
    <t>Highlighting the changes to the landscape of the Stanford Dish over the past 20 years.</t>
  </si>
  <si>
    <t>Molly Plasket</t>
  </si>
  <si>
    <t>mplasket@stanford.edu</t>
  </si>
  <si>
    <t>The only activity mentioned was recreational hiking.;The only activity mentioned was recreational hiking.</t>
  </si>
  <si>
    <t>https://landtalk.stanford.edu/conversations/lake-murray-la-mesa-california-united-states-of-america/</t>
  </si>
  <si>
    <t>City of San Diego</t>
  </si>
  <si>
    <t>The observer described Lake Murray as one of the jewels of San Diego. It is located right in the heart of San Diego. The observer would spend a lot of time doing recreational activities around the lake like jogging. The lake was contaminated by a civilian aquarium and became contaminated by an invasive weed. The lake has been shut down for many years. San Diego County is now looking to reopen it.</t>
  </si>
  <si>
    <t>The place was shut down and residents were not able to participate in their favorite outdoor activities.</t>
  </si>
  <si>
    <t>The observer used to jog around the lake. The observer's father used to love fishing on the lake.</t>
  </si>
  <si>
    <t>The observer does not participate in any activities on the lake anymore. It is closed.</t>
  </si>
  <si>
    <t>Old picture of Lake Murray (San Diego). This picture was taken about ten years after the Dam was built.</t>
  </si>
  <si>
    <t>Lake Murray is a lake within San Diego County. It has been shut down for years, and I got my Mom's opinion on the issue. She has been a resident of this area for 40+ years.</t>
  </si>
  <si>
    <t>jrbailey@stanford.edu</t>
  </si>
  <si>
    <t>The observer used to jog around the lake. The observer's father used to love fishing on the lake.;The observer does not participate in any activities on the lake anymore. It is closed.</t>
  </si>
  <si>
    <t>https://landtalk.stanford.edu/conversations/brookberry-farm-winston-salem-north-carolina-united-states-of-america/</t>
  </si>
  <si>
    <t>This land used to be very open and unoccupied. It was visible from the road as nothing more than a large piece of farmland in an area that was almost entirely farmland on either side of the main road that runs through the area.</t>
  </si>
  <si>
    <t>The land has been incredibly commercialized as well as the surrounding area. The specific piece of farmland is extensively developed with hundreds of houses built and more being built as well as numerous community centers. The surrounding area has developed immensely with strip malls and restaurants for the massive new population that inhabits the former farmland.</t>
  </si>
  <si>
    <t>The farmland was mostly just observed from the road. While farming and cattle activity occurred on the property, it served as a private property that people saw as they drove through the area.</t>
  </si>
  <si>
    <t>Numerous friends and members of the community of the observer now live in the housing development so the observer is often over to visit friends. Additionally, the observer uses the new commercial stores and restaurants that have been built in the immediately surrounding area.</t>
  </si>
  <si>
    <t>This is the original land, which used to be a farm. A large barn is visible in the background, which is still present on the development today.</t>
  </si>
  <si>
    <t>The audio file has an interview with the observer where she describes the vast transformation of the area from a farm to the housing development and commercial area that it is today.</t>
  </si>
  <si>
    <t>tbeason@stanford.edu</t>
  </si>
  <si>
    <t>The farmland was mostly just observed from the road. While farming and cattle activity occurred on the property, it served as a private property that people saw as they drove through the area.;Numerous friends and members of the community of the observer now live in the housing development so the observer is often over to visit friends. Additionally, the observer uses the new commercial stores and restaurants that have been built in the immediately surrounding area.</t>
  </si>
  <si>
    <t>https://landtalk.stanford.edu/conversations/diamond-head-beach-honolulu-hawaii/</t>
  </si>
  <si>
    <t>A Hawaiian native described Diamond Head Beach as a never-ending beach that you could walk along for miles. The beach of course did have an end, but it still stretched a lengthy two miles. Twenty years ago, she said that you would walk along the beach and see numerous fisherman catching their dinner for the night while kids ran in and out of the water. She talked about the stone steps that she used to take every day to walk down to the beach.</t>
  </si>
  <si>
    <t>The biggest change she discussed was the lack of a beach. The long stretch she was once able to walk is no longer there. Instead, there are fragmented beaches on what used to be a continuous two miles stretch of beach. Her favorite part of Diamond Head Beach has no beach left to it. The steps that she would take to walk down to the beach everyday are now underwater. The ocean now comes up to the edge of the sidewalk that stretches the two miles of Diamond Head Beach. She says that fisherman can't use this location to catch their dinners and people no longer come to play in the ocean.</t>
  </si>
  <si>
    <t>At Diamond Head Beach, this native Hawaiian would do what every beach lover does. She would go swimming, soak up the sun rays on the beach, and go for long walks.</t>
  </si>
  <si>
    <t>Now, the she walks her dog along the sidewalk that backs up to the ocean water.</t>
  </si>
  <si>
    <t>This photo shows a zoomed out view of Diamond Head Beach from 79 years ago. From this photo you can see the two mile beach our observer talks about.</t>
  </si>
  <si>
    <t>This video is a conversation between an interviewer and an Hawaiian native. The Hawaiian native talks about what Diamond Head Beach was like forty and twenty years ago. She also discusses the changes that have occurred at this area and what the beach is like in present day. She talks about the activities she used to do there and the limitations on these activities that she now faces.</t>
  </si>
  <si>
    <t>mebyrnes@stanford.edu</t>
  </si>
  <si>
    <t>At Diamond Head Beach, this native Hawaiian would do what every beach lover does. She would go swimming, soak up the sun rays on the beach, and go for long walks.;Now, the she walks her dog along the sidewalk that backs up to the ocean water.</t>
  </si>
  <si>
    <t>https://landtalk.stanford.edu/conversations/rogers-arkansas-united-states/</t>
  </si>
  <si>
    <t>My father described the area in 1998 as growing, given its proximity to the headquarters of Walmart in the nearby city of Bentonville. Still, he mentioned a small-town southern culture and wide access to nature in the area.</t>
  </si>
  <si>
    <t>My father described urban developments such as a growing freeway system, improvements in schools and libraries, museums, and theaters. He talked about the role corporate Walmart offices have played in diversifying the city's workforce and bringing more people to the area from across the world.</t>
  </si>
  <si>
    <t>He described raising me and my sister, stating the quality of public schools in the area. He also mentioned the existing southern culture in the area.</t>
  </si>
  <si>
    <t>My father mentioned the growth in opportunities of entertainment in the area, such as movies, libraries, and theaters. He also mentioned the ease at which he could now travel to close midwestern cities to see baseball games.</t>
  </si>
  <si>
    <t>Image of train track running near downtown Rogers, Arkansas.</t>
  </si>
  <si>
    <t>I interviewed my father, who moved to Rogers, a town in Northwest Arkansas, the year I was born. In the video, he talks about urban developments such as freeways, schools, and museums built over the past 20 years. He also mentions an increase in diversity in the area brought by the nearby corporate headquarters of Walmart, in Bentonville, Arkansas.</t>
  </si>
  <si>
    <t>Harry Cole</t>
  </si>
  <si>
    <t>James Cole</t>
  </si>
  <si>
    <t>hcole97@stanford.edu</t>
  </si>
  <si>
    <t>He described raising me and my sister, stating the quality of public schools in the area. He also mentioned the existing southern culture in the area.;My father mentioned the growth in opportunities of entertainment in the area, such as movies, libraries, and theaters. He also mentioned the ease at which he could now travel to close midwestern cities to see baseball games.</t>
  </si>
  <si>
    <t>https://landtalk.stanford.edu/conversations/daly-city-ca-usa/</t>
  </si>
  <si>
    <t>The observer described Daly City as very rural. He said there were fields everywhere to play in, with plenty of wildlife all over.</t>
  </si>
  <si>
    <t>The observer said in the mid-80's, a lot of housing was developed. He said there has been much less wildlife and plant life. Also, the area has become much more commercial as well.</t>
  </si>
  <si>
    <t>The observer used to play sports and other activities in the fields all the time because there was plenty of open space and very little traffic.</t>
  </si>
  <si>
    <t>The observer said because the area is a lot more dense and heavily trafficked, there is not as much opportunity to do activities like he did when he was a child. Now he spends most of his time in the commercial, urban area.</t>
  </si>
  <si>
    <t>This 13 year old photo provides a look over the bay area</t>
  </si>
  <si>
    <t>In this video, a Daly City, CA native is interviewed about his experience living in the area for over 45 years. He describes how he interacted with the land during his childhood and how the area has experienced large amounts of urbanization over the decades.</t>
  </si>
  <si>
    <t>mklass97@stanford.edu</t>
  </si>
  <si>
    <t>The observer used to play sports and other activities in the fields all the time because there was plenty of open space and very little traffic.;The observer said because the area is a lot more dense and heavily trafficked, there is not as much opportunity to do activities like he did when he was a child. Now he spends most of his time in the commercial, urban area.</t>
  </si>
  <si>
    <t>https://landtalk.stanford.edu/conversations/arlington-tx/</t>
  </si>
  <si>
    <t>In comparison to current photos, the trees used to be much smaller with rods/"lines" attached to the side to help them grow. In addition the garden in the front was also much larger with a large variety of flowers and vegetation. There were also rose bushes present as well.</t>
  </si>
  <si>
    <t>Over time, the trees grew and matured and are much larger than from 20 years ago. In addition, they no longer have the old rods that used to help them grow straight. The garden shrak because maintenance became an issue, and as it is right next to the driveway, space was needed because the cars kept running into the garden. The rose bushes are still present and bigger as well.</t>
  </si>
  <si>
    <t>Community used to be a large aspect in the neighborhood, so there used to be a lot of group gatherings which included grilling sessions, garage sales and other various communal activities.</t>
  </si>
  <si>
    <t>With a change over time, the community aspect of the neighborhood somewhat dies off, and now, more independent activities happen here. These activities include lawn care and washing cars;however, the people living here still report that they sit on the porch from time to time to just say hi and communicate with other neighbors.</t>
  </si>
  <si>
    <t>Large garden area and small trees in the front.</t>
  </si>
  <si>
    <t>Interview with my mom about the changing landscape around my house over the past 20 years.</t>
  </si>
  <si>
    <t>Joel Swann</t>
  </si>
  <si>
    <t>Yasuko Swann</t>
  </si>
  <si>
    <t>jswann@stanford.edu</t>
  </si>
  <si>
    <t>Community used to be a large aspect in the neighborhood, so there used to be a lot of group gatherings which included grilling sessions, garage sales and other various communal activities.;With a change over time, the community aspect of the neighborhood somewhat dies off, and now, more independent activities happen here. These activities include lawn care and washing cars, however, the people living here still report that they sit on the porch from time to time to just say hi and communicate with other neighbors.</t>
  </si>
  <si>
    <t>https://landtalk.stanford.edu/conversations/long-beach-island-new-jersey-usa-2/</t>
  </si>
  <si>
    <t>Long beach island used to be a quaint slow paced lazy beach town with long beaches. There was great fishing, boating opportunities and not too crowded. Houses were older, smaller, and much less expensive. There was a period where the water was very dirty with unregulated off shore dumping of trash.</t>
  </si>
  <si>
    <t>Today LBI is much more crowded. The houses are bigger, newer, and more expensive. Pace of life is more hurried and there are more retail stores and more restaurants. The beaches are more crowded. Jetties have been replaced with wider beaches through beach replenishment. Fishing is different with different species noted. Water much cleaner with no more dumping of trash offshore. Appears more flooding on the island when it rains possibly related to poorer drainage due to overbuilding.</t>
  </si>
  <si>
    <t>Go to beach. Play games at the beach. Swim, surf, fish, run and relax at beach. Also get together with friends and family.</t>
  </si>
  <si>
    <t>Same things: Go to beach. Play games at the beach. Swim, surf, fish, run and relax at the beach. Continue to get together with friends and family.</t>
  </si>
  <si>
    <t>An LBI postcard from 1975. A picture of an inlet with a boat and some houses on the bay.</t>
  </si>
  <si>
    <t>Les Szekely talks about the changes on Long Beach Island in the past 30 years. He talks about change in climate, fishing patterns, beaches and ocean. The effects of Hurricane Sandy are mentioned in addition to the changes in tourism and urban development.</t>
  </si>
  <si>
    <t>Allie Szekely</t>
  </si>
  <si>
    <t>Les Szekely</t>
  </si>
  <si>
    <t>szekely1@stanford.edu</t>
  </si>
  <si>
    <t>Go to beach. Play games at the beach. Swim, surf, fish, run and relax at beach. Also get together with friends and family.;Same things: Go to beach. Play games at the beach. Swim, surf, fish, run and relax at the beach. Continue to get together with friends and family.</t>
  </si>
  <si>
    <t>https://landtalk.stanford.edu/conversations/los-angeles-ca-usa/</t>
  </si>
  <si>
    <t>Ina grew up in Los Angeles in the 60s and 70s and described LA as a very multi-faceted place. She remembers how Downtown was particularly striking because it was the epicenter of all the skyscrapers in Los Angeles. However, even though she regarded Los Angeles as a dense city, she still described it to have a lot of open green space that allowed for miscellaneous outdoor activities. In addition, Los Angeles had many iconic venues like the Hollywood Bowl and Greek Theater where many people would gather for events.</t>
  </si>
  <si>
    <t>Ina shared that Los Angeles has changed like many other cities – it is growing “up and out”. There are now many more skyscrapers throughout the city, and in addition to the development of more tall buildings, there has also been a general increase in infrastructure. There are now more malls and hotels, and this has all led to a significant decrease of open land and acreage. Additionally, she has noticed the city getting a bit warmer, which she attributes to climate change. Finally, she touched on how the development of infrastructure has led to coyotes coming down from the hills into residential areas. Ultimately, the building of infrastructure and decrease of natural space has led to more encounters between people and wildlife.</t>
  </si>
  <si>
    <t>Ina recalls doing a variety of activities as a young girl in Los Angeles. She often went to Griffith Park to see the Observatory and rode the trains throughout the park. She also would go to many museums. She additionally went to the Los Angeles Forum for many athletic events and concerts. One of the more special activities she described was going to the beach in Santa Monica with her family. Finally, she has vivid memories of riding the Angel’s Flight, which was a funicular railway in Downtown Los Angeles.</t>
  </si>
  <si>
    <t>Nowadays, Ina spends a lot of time hiking. Despite the extensive development over the years, there are still numerous hiking trails in Los Angeles. Additionally, she still goes to events at the Hollywood Bowl and Greek Theater. However, she now attends the majority of her events at Staples Center, an event center which opened in 1999.</t>
  </si>
  <si>
    <t>Downtown Los Angeles skyline in 1974</t>
  </si>
  <si>
    <t>In this Interview, Ina reflects on how Los Angeles has experienced a lot of structural development over the past 50 years.</t>
  </si>
  <si>
    <t>Sloane</t>
  </si>
  <si>
    <t>Ina</t>
  </si>
  <si>
    <t>sloanew@stanford.edu</t>
  </si>
  <si>
    <t>Ina recalls doing a variety of activities as a young girl in Los Angeles. She often went to Griffith Park to see the Observatory and rode the trains throughout the park. She also would go to many museums. She additionally went to the Los Angeles Forum for many athletic events and concerts. One of the more special activities she described was going to the beach in Santa Monica with her family. Finally, she has vivid memories of riding the Angel’s Flight, which was a funicular railway in Downtown Los Angeles.;Nowadays, Ina spends a lot of time hiking. Despite the extensive development over the years, there are still numerous hiking trails in Los Angeles. Additionally, she still goes to events at the Hollywood Bowl and Greek Theater. However, she now attends the majority of her events at Staples Center, an event center which opened in 1999.</t>
  </si>
  <si>
    <t>https://landtalk.stanford.edu/conversations/beijing-china/</t>
  </si>
  <si>
    <t>A small street near the Drum Tower in Neijing. The houses on both sides of the street were Siheyuan, a historical type of residence found mostly in Beijing. The layout is a courtyard surrounded by buildings. The streets were quite narrow back then (around 40 years ago).</t>
  </si>
  <si>
    <t>In preparation for the 2008 Beijing Olympics, the government demolished the houses on both sides of the street and widened the originally narrow streets. The original residents were relocated further away from the city center.</t>
  </si>
  <si>
    <t>When she lived near the Beijing Drum Tower, she often would take the bus to Wangfujing Shopping Center on weekends. At the time, there was no air conditioning in beijing and it was very hot in the summer. After dinner, she and her family usually went to the moat next to their house because there was cool, fresh air there.</t>
  </si>
  <si>
    <t>There are now a few subway lines built in the area, so she takes the subway to go back to the area she used to live. Now, there are lots of covered farmers' markets there, so she will go grocery shopping.</t>
  </si>
  <si>
    <t>China's biggest bookstore on Beijing's No.1 shopping street Wangfujing Avenue in 1956. This is about 20 years before the the observer's childhood, but this</t>
  </si>
  <si>
    <t>My mother describing the area near her childhood home in Beijing.</t>
  </si>
  <si>
    <t>christinading@stanford.edu</t>
  </si>
  <si>
    <t>When she lived near the Beijing Drum Tower, she often would take the bus to Wangfujing Shopping Center on weekends. At the time, there was no air conditioning in beijing and it was very hot in the summer. After dinner, she and her family usually went to the moat next to their house because there was cool, fresh air there.;There are now a few subway lines built in the area, so she takes the subway to go back to the area she used to live. Now, there are lots of covered farmers' markets there, so she will go grocery shopping.</t>
  </si>
  <si>
    <t>https://landtalk.stanford.edu/conversations/marin-county-california-usa-2/</t>
  </si>
  <si>
    <t>Growing up, she spent a lot of time in Marin's open spaces, including at Phoenix Lake, the Wolfback Ridge, and the marshland. Back when she was a child, there was a push to build a large 6 lane highway, which was ultimately rejected. She describes many of the open spaces she spent time in when she was a child.</t>
  </si>
  <si>
    <t>A huge amount of open space in Marin has remained undeveloped, so there is a huge corridor of open space, similar to when she was a child. The Village Mall, Northgate Mall, Costco Shopping mall, Larkspur Landing, and others were all built since she was a child. A new, large parking lot by the bay has been built, as well. Lots of new housing in Tiburon, including high density housing, has been built recently in Corte Madera as well. Many towns have stayed the same, but lots of smaller businesses have shut down.</t>
  </si>
  <si>
    <t>Some trails have changed due to development, so she hikes some different trails now. However, due to state parks, many of her favorite hikes from childhood still exist.</t>
  </si>
  <si>
    <t>There are many more new movie theaters, malls, and stores in Marin now. The ferry has always existed in Marin since she was a child, but she can now use it to get to work. She is disappointed that there is still no BART or rapid transit in Marin.</t>
  </si>
  <si>
    <t>Aerial photo of Sausalito, California (Marin County)</t>
  </si>
  <si>
    <t>This video is an interview of Amy, a 53 year old woman who was born and raised in Marin County, California, and now lives there with her children (in the same house she grew up in). Amy speaks about the transformations that she has seen in Marin, as well as characteristics that have stayed the same, since she was a child.</t>
  </si>
  <si>
    <t>Leigh</t>
  </si>
  <si>
    <t>Amy</t>
  </si>
  <si>
    <t>leighpom@stanford.edu</t>
  </si>
  <si>
    <t>Some trails have changed due to development, so she hikes some different trails now. However, due to state parks, many of her favorite hikes from childhood still exist.;There are many more new movie theaters, malls, and stores in Marin now. The ferry has always existed in Marin since she was a child, but she can now use it to get to work. She is disappointed that there is still no BART or rapid transit in Marin.</t>
  </si>
  <si>
    <t>https://landtalk.stanford.edu/conversations/starkville-ms/</t>
  </si>
  <si>
    <t>It was smaller and businesses were less developed. Many new stores and shops have appeared where there use to be nothing but nature</t>
  </si>
  <si>
    <t>The development of the University (Mississippi State) brought more apartments, people, and restaurants.</t>
  </si>
  <si>
    <t>The observer grew up here, it is where he went to school. He enjoyed camping, going fishing, and playing sports with his neighbors. He was just being a kid.</t>
  </si>
  <si>
    <t>Now the observer goes back to visit family and his old house.</t>
  </si>
  <si>
    <t>Here is an old gas station. It can be seen how much development occurred in the years past.</t>
  </si>
  <si>
    <t>My father talks about Starkville, Mississippi, where he grew up and the things that have changed over the years.</t>
  </si>
  <si>
    <t>Ethan Bonner</t>
  </si>
  <si>
    <t>Alan Bonner</t>
  </si>
  <si>
    <t>ethanbon@stanford.edu</t>
  </si>
  <si>
    <t>The observer grew up here, it is where he went to school. He enjoyed camping, going fishing, and playing sports with his neighbors. He was just being a kid.;Now the observer goes back to visit family and his old house.</t>
  </si>
  <si>
    <t>https://landtalk.stanford.edu/conversations/kanpur-india/</t>
  </si>
  <si>
    <t>Singh Family Trust</t>
  </si>
  <si>
    <t>The place in discussion is my grandmother's farmhouse which has many lawns. It has always been beautiful, but thirty years ago there were more bushy and thorny shrubs which used to flower but were haphazard and rather difficult to maintain. Nevertheless the place had a naturalness to it. They used only natural seeds at the time instead of modified ones. The kind of plants that used to grow were different since there weren’t extreme weather conditions, there were beautiful wild colorful ferns. They used to maintain large gardens and lawns to the best of their abilities even then, but the same facilities were not available.</t>
  </si>
  <si>
    <t>In general there has been a change in the kind of plants and layout in that plants removed and replaced if their maintenance is not easy and there is an alternative. The bushy and thorny shrubs have been replaced with evergreen shrubs that can be shaped and cut. Overall this fits in with the more manicured look which has been built by strategic planning and landscaping gradually over the last 30 years. Moreover, as a result of drastic climate change in India some changes have been necessary as some kind of plants that used to thrive (such as colorful ferns) do not any more. Now there are more genetically modified seeds being used so the plants are shorter and the flowering is profuse, moreover they are color coordinated and arranged according to other physical features. The grass is much greener now.</t>
  </si>
  <si>
    <t>She noted that this place has bene her passion "pride and joy" for the last 30-40 years and that she has carefully managed and maintained the manicured lawns tirelessly over the years. 30 years ago, she used to spend more time in the lawn since her team of gardeners was not trained yet. She also spent a larger part of her time landscaping (versus maintaining) since it was being built out</t>
  </si>
  <si>
    <t>She noted that now more of her time and effort goes towards enjoying the beauty and maintaining it. She still loves to spend 2-3 hours in her lawns every morning. She noted that compared to the earlier days, she now has to spend less time in the nitty gritty of gardening since she has trained her team to take care of most things and especially to make decisions around care taking. She now spends her time overseeing and watching the lovely birds and butterflies that visit the lawns and spending time with nature.</t>
  </si>
  <si>
    <t>This picture is me as a young kid playing in the farmhouse. I was about 3 at the time, so it was taken 19 years ago.</t>
  </si>
  <si>
    <t>The observer is my grandmother who describes at length the lawns in her farmhouse, while focusing on the corner that the pictures show. She is very emotional about the farmhouse as she has overseen its transformation and has lived there for 30-40 years. She talks at length about the changes she has attempted to make in terms of landscaping, plants;giving her home a more manicured look, gradually, since time has passed. I have also spent time at the farmhouse growing up.</t>
  </si>
  <si>
    <t>Vasundhara Singh</t>
  </si>
  <si>
    <t>Nandita Singh</t>
  </si>
  <si>
    <t>vsingh5@stanford.edu</t>
  </si>
  <si>
    <t>She noted that this place has bene her passion "pride and joy" for the last 30-40 years and that she has carefully managed and maintained the manicured lawns tirelessly over the years. 30 years ago, she used to spend more time in the lawn since her team of gardeners was not trained yet. She also spent a larger part of her time landscaping (versus maintaining) since it was being built out;She noted that now more of her time and effort goes towards enjoying the beauty and maintaining it. She still loves to spend 2-3 hours in her lawns every morning. She noted that compared to the earlier days, she now has to spend less time in the nitty gritty of gardening since she has trained her team to take care of most things and especially to make decisions around care taking. She now spends her time overseeing and watching the lovely birds and butterflies that visit the lawns and spending time with nature.</t>
  </si>
  <si>
    <t>https://landtalk.stanford.edu/conversations/raleigh-north-carolina-usa/</t>
  </si>
  <si>
    <t>North Hills Shopping Center</t>
  </si>
  <si>
    <t>The observer, my mom, described the shopping mall as predominantly much smaller than it currently is. There also used to be a great deal more natural life, in particular a forest area to the immediate West and North of North Hills Shopping Mall. The other noticeable difference between the period of time my mom first moved here - 1992- and the present day is the sheer size of the shopping center. It has at least quadrupled in size since its origin, and has multiplied from two anchor department stores to many more. As my mom described in the interview, people used to go to North Hills only if they had to get something specific and important- the Mall did not offer anything in particular of value to the shopper beyond the bare necessity. Now, due to the influx of people to the Midtown Raleigh area, North Hills is much larger and caters to many more needs.</t>
  </si>
  <si>
    <t>My mom described how North Hills has gotten much larger in the past twenty years, as well as much more inviting and accessible than it used to be. The size of the shopping mall has increased dramatically in the past twenty years, and it is not without cause. The main reason for this sharp increase is due to the large population gain Raleigh as a whole has seen over that time, and particularly the North Raleigh/Midtown area. This stream of new citizens has required malls like North Hills to drastically expand in order to accommodate the new shoppers, it also provides the economic incentive for the mall to do so. North Hills now houses several glittering skyscrapers, a movie theater, three hotels, multiple green spaces, almost one hundred commercial shops, and dozens of restaurants.</t>
  </si>
  <si>
    <t>Back in the 1990s when my mom first used to visit North Hills, she would only go when she needed to buy a specific item from the single grocery store, one of the larger department stores, or to fill up her car with gas. She honestly would not go to that shopping center very much, even though it is the closest one geographically to where she lived at the time. Instead of going to North Hills, my mom would instead go to Crabtree Valley Mall or Cameron Village if she actually wanted to meet up with friends or go grab a bite after work. North Hills was a very utilitarian version of a shopping center. To be perfectly honest, there wasn’t really much to do there, and the entire area was somewhat sparsely populated, a lot less than the center of the city inside of the beltline</t>
  </si>
  <si>
    <t>Now, my mom will go to North Hills multiple times in a single day. She goes to Harris Teeter, the main grocery store, to pick up groceries for home, she will work out in an exercise studio on the west side of the shopping center and go grab food with friends after, my dad even works in one of the large buildings on the North side of the main street. With tons of shops and entertainment (including a bowling alley, movie theater, and two parks) there are many new things for residents to do that are a ways away from how things used to be twenty years ago. The only thing that has stayed the same is my whole family will still go to the local Exxon up there to fill our car with gas! North Hills has become an integral part of living in Midtown Raleigh and has exploded to match the population boom the city, and the larger Research Triangle Area, has seen in recent years.</t>
  </si>
  <si>
    <t>A picture of North Hills Shopping Center when my mom first moved to the Raleigh area in the mid-1990s</t>
  </si>
  <si>
    <t>In this video my mom and I discuss the growth North Hills Shopping Center, and the larger Midtown Raleigh area, has seen in the past two decades.</t>
  </si>
  <si>
    <t>Connor Lane</t>
  </si>
  <si>
    <t>Illyse Lane</t>
  </si>
  <si>
    <t>cjlane@stanford.edu</t>
  </si>
  <si>
    <t>Back in the 1990s when my mom first used to visit North Hills, she would only go when she needed to buy a specific item from the single grocery store, one of the larger department stores, or to fill up her car with gas. She honestly would not go to that shopping center very much, even though it is the closest one geographically to where she lived at the time. Instead of going to North Hills, my mom would instead go to Crabtree Valley Mall or Cameron Village if she actually wanted to meet up with friends or go grab a bite after work. North Hills was a very utilitarian version of a shopping center. To be perfectly honest, there wasn’t really much to do there, and the entire area was somewhat sparsely populated, a lot less than the center of the city inside of the beltline;Now, my mom will go to North Hills multiple times in a single day. She goes to Harris Teeter, the main grocery store, to pick up groceries for home, she will work out in an exercise studio on the west side of the shopping center and go grab food with friends after, my dad even works in one of the large buildings on the North side of the main street. With tons of shops and entertainment (including a bowling alley, movie theater, and two parks) there are many new things for residents to do that are a ways away from how things used to be twenty years ago. The only thing that has stayed the same is my whole family will still go to the local Exxon up there to fill our car with gas! North Hills has become an integral part of living in Midtown Raleigh and has exploded to match the population boom the city, and the larger Research Triangle Area, has seen in recent years.</t>
  </si>
  <si>
    <t>https://landtalk.stanford.edu/conversations/south-palo-alto-california-united-states/</t>
  </si>
  <si>
    <t>She described the Palo Alto/Los Altos area as previously having more small businesses, as well as being less diverse. She also describes the houses being built as being smaller.</t>
  </si>
  <si>
    <t>She says that the the area of South Palo Alto / Los Altos has been heavily impacted by the demand for housing, with smaller shops and shopping centers being replaced by housing. Additionally, she mentions more diverse populations, especially Asians, moving into the area. She also mentions that a lot of new biking trails and some green spaces have been added.</t>
  </si>
  <si>
    <t>She says a lot more of her life used to revolve around smaller shops than it does now, including knowing different shop owners and going to unique places. She says that some of that still exists in Los Altos, but as an affluent community, it's centered around very specific interests.</t>
  </si>
  <si>
    <t>Now, she likes to bike on the trails and get outdoors. She also enjoys spending time with her family and communities around the area.</t>
  </si>
  <si>
    <t>Old Palo Alto City Hall</t>
  </si>
  <si>
    <t>Interviewed a woman who moved to the South Palo Alto area in 1999 to work at Stanford as she describes changes in the area that's she's seen over the last 20 years.</t>
  </si>
  <si>
    <t>Jessica Ouyang</t>
  </si>
  <si>
    <t>ouyangj@stanford.edu</t>
  </si>
  <si>
    <t>She says a lot more of her life used to revolve around smaller shops than it does now, including knowing different shop owners and going to unique places. She says that some of that still exists in Los Altos, but as an affluent community, it's centered around very specific interests.;Now, she likes to bike on the trails and get outdoors. She also enjoys spending time with her family and communities around the area.</t>
  </si>
  <si>
    <t>https://landtalk.stanford.edu/conversations/midway-st-paul-mn/</t>
  </si>
  <si>
    <t>Midway used to contain a large shopping center with many medium-sized local and chain stores. Many people used cars but there wasn’t an overabundance of traffic.</t>
  </si>
  <si>
    <t>Midway now contains two large structures that have completely changed the vibe of the area. The first is the light rail, which, during its construction, lessened the traffic around the stores and forced many of them to close. The other is the construction of a large soccer arena which has caused the demolition of many stores.</t>
  </si>
  <si>
    <t>The observer used to go shopping a lot with her friends, feeling comfortable enough to walk around to nearby local and chain stores or gas stations.</t>
  </si>
  <si>
    <t>The observer now only goes to restaurants there, as the area is regarded as much less safe than it was before. She also goes there to purchase food for cooking because there is a large Hmong community so there are international food ingredients available for sale.</t>
  </si>
  <si>
    <t>Midway Shopping Center in 1955;Credit: Vicki Schiller</t>
  </si>
  <si>
    <t>An interview with 41 year old Minnesotan resident discussing the transformation of Midway, a district halfway between large cities St. Paul and Minneapolis.</t>
  </si>
  <si>
    <t>Monica Anuforo</t>
  </si>
  <si>
    <t>manuforo@stanford.edu</t>
  </si>
  <si>
    <t>The observer used to go shopping a lot with her friends, feeling comfortable enough to walk around to nearby local and chain stores or gas stations.;The observer now only goes to restaurants there, as the area is regarded as much less safe than it was before. She also goes there to purchase food for cooking because there is a large Hmong community so there are international food ingredients available for sale.</t>
  </si>
  <si>
    <t>https://landtalk.stanford.edu/conversations/honolulu-hawaii-united-states-of-america/</t>
  </si>
  <si>
    <t>The observer describes Honolulu as it was in 1960 when he first moved to the city. He notes that although it was active in terms of business and people, it was a rather small city, compared to other urban areas in the country at the time. There were tall buildings and roads, however they were largely limited in size. Bordered by the ocean, the city had a harbor in which there were ships;however, the piers were primarily used for importing and exporting goods.</t>
  </si>
  <si>
    <t>In terms of major changes, the observer explains how Honolulu today is much more crowded, both in terms of buildings and people. The city consists of many skyscrapers, and the infrastructure is much more extensive with highways connecting the city with other areas on the island. Most of all, the city has developed many recreational sites and attractions to accommodate its booming tourism, especially in terms of hotels and resorts. The harbor has also changed in that respect, and is no longer primarily used by trading ships, but is rather visited by passenger ships.</t>
  </si>
  <si>
    <t>The observer used to engage in bowling, and he remarks that there had been many bowling alleys as popular places of recreation in the city. He also describes how he used to go skin-diving in the beaches, and would be able to catch fish, octopi, among other marine life in the surrounding ocean.</t>
  </si>
  <si>
    <t>Now, the observer explains how he no longer goes bowling, as the bowling scene has largely died down, and nor does he go skin-diving in the sea. Instead, he is largely involved in golfing as a sport, and describes how golf has become a major activity on the island, especially because of the growth of tourists and the subsequent increase in golf courses in the area.</t>
  </si>
  <si>
    <t>A view of Honolulu from above at Punchbowl Lookout in 1960.</t>
  </si>
  <si>
    <t>https://www.youtube.com/watch?v=ypblokp-8fE</t>
  </si>
  <si>
    <t>A Hawaii native who had moved to Honolulu in 1960 describes how the city has changed since then. He recalls major changes in the urban landscape, and particularly the effect that tourism had in the development of the city throughout the years.</t>
  </si>
  <si>
    <t>wyjmlee@gmail.com</t>
  </si>
  <si>
    <t>The observer used to engage in bowling, and he remarks that there had been many bowling alleys as popular places of recreation in the city. He also describes how he used to go skin-diving in the beaches, and would be able to catch fish, octopi, among other marine life in the surrounding ocean.;Now, the observer explains how he no longer goes bowling, as the bowling scene has largely died down, and nor does he go skin-diving in the sea. Instead, he is largely involved in golfing as a sport, and describes how golf has become a major activity on the island, especially because of the growth of tourists and the subsequent increase in golf courses in the area.</t>
  </si>
  <si>
    <t>https://landtalk.stanford.edu/conversations/san-francisco-california-united-states-of-america/</t>
  </si>
  <si>
    <t>San Francisco City Municipality</t>
  </si>
  <si>
    <t>The observer described the San Francisco of the past as a normal large city. Notably, he states that San Francisco until a few decades ago, had yet to become part of “Silicon Valley” and as a result, the city was not yet filled with these large tech companies and high rise buildings. All in all, the San Francisco of the past was a much smaller, less crowded city. However, the observer notes that the city was also a less ecologically aware than it is now. There was much more littering, to the point that it was easy to find bottles laying around all parts of the city, and there used to be much less of an emphasis on making everything recyclable as there is now.</t>
  </si>
  <si>
    <t>The observer noted that San Francisco, and the Bay Area in general, used to be a lot less urbanized than it is currently. He noted that there used to be much more forestry and that there used to be empty swats of land that have now long since been built upon. Overall, the observer notes that the growth of Silicon Valley has driven up prices and have spurred so much development over the years that both the city and its inhabitants are drastically different than it was in the past. The people living in San Francisco now are the elite class that can still afford to live there and the city reflects that. The observer points out specifically that the city has seen a drastic increase in expensive high rise buildings over the past few years.</t>
  </si>
  <si>
    <t>The observer used to be a graduate student at U.C Berkeley and also used to own a home in San Francisco.</t>
  </si>
  <si>
    <t>The observer is now a professor at Stanford University and frequently visits San Francisco for various business trips.</t>
  </si>
  <si>
    <t>A picture of the San Francisco skyline from 1980</t>
  </si>
  <si>
    <t>Nick McKeown, professor at Stanford University, speaks of how the explosive growth of Silicon Valley has changed the city of San Francisco.</t>
  </si>
  <si>
    <t>Kyu seo Ahn</t>
  </si>
  <si>
    <t>Nick McKeown</t>
  </si>
  <si>
    <t>kyuseo@stanford.edu</t>
  </si>
  <si>
    <t>The observer used to be a graduate student at U.C Berkeley and also used to own a home in San Francisco.;The observer is now a professor at Stanford University and frequently visits San Francisco for various business trips.</t>
  </si>
  <si>
    <t>https://landtalk.stanford.edu/conversations/hollis-new-hampshire-usa/</t>
  </si>
  <si>
    <t>In the 1970s, Hollis, New Hampshire primarily existed as a farming town. Apple orchards defined the landscape, as well as strawberry fields and forests. The town was scarcely populated -- approximately 2,000 people -- and occasionally had livestock cross the road.</t>
  </si>
  <si>
    <t>Over a few decades, Hollis, New Hampshire became more densely populated, and real estate was developed over what was previously farm land. The population increased to over 8,000 due to the town's vicinity to Nashua, a booming city in New Hampshire.</t>
  </si>
  <si>
    <t>In the 1970s, one had to drive for miles to go to the supermarket in Hollis, New Hampshire. The observer described the small public school system as sufficient to accommodate the town's small population -- an analogy for the fact that the needs of the mere 2,000 residents were met.</t>
  </si>
  <si>
    <t>Over a few decades, with the booming population, the public schools no longer had space for all the children and the library could not accommodate the needs of Hollis's residents. The observer took action and with the school board worked to expand the public school system and the library. The cost of life also became higher due to the influx of people working in Nashua.</t>
  </si>
  <si>
    <t>Trees pictured on the cover of the Hollis, New Hampshire annual report in 1984.</t>
  </si>
  <si>
    <t>https://www.youtube.com/watch?v=ONE_KBFBBFM&amp;feature=youtu.be</t>
  </si>
  <si>
    <t>The observer describes Hollis, New Hampshire's transformation from a small farm town, to a rising suburb due to its vicinity to Nashua, New Hampshire. A population influx altered the day to day lives of the community and demanded change in their school systems.</t>
  </si>
  <si>
    <t>nhornik@stanford.edu</t>
  </si>
  <si>
    <t>In the 1970s, one had to drive for miles to go to the supermarket in Hollis, New Hampshire. The observer described the small public school system as sufficient to accommodate the town's small population -- an analogy for the fact that the needs of the mere 2,000 residents were met.;Over a few decades, with the booming population, the public schools no longer had space for all the children and the library could not accommodate the needs of Hollis's residents. The observer took action and with the school board worked to expand the public school system and the library. The cost of life also became higher due to the influx of people working in Nashua.</t>
  </si>
  <si>
    <t>https://landtalk.stanford.edu/conversations/my-home-stanford-california-943o5-united-states/</t>
  </si>
  <si>
    <t>The observer mentioned a few different features of how his home and the surrounding areas, including neighbors homes and residential streets, have changed over his 20+ years of living there. The main ideas he focused on were the changes in how homes were designed, as well as the change in wildlife in the area.</t>
  </si>
  <si>
    <t>The main ways in which the observer described how the place had changed was through both the increase in more drought-resistant plants in his front and back yard and the increase in animals such as deer and jack rabbits in the area. Much of these changes were attributed to both changing conditions in the overall climate and the reduced vegetation in the surrounding areas that these animals would ordinarily feed.</t>
  </si>
  <si>
    <t>The observer noted that much of the vegetation, including tall grass on the sides of roads and in front lawns, have slowly began to disappear as more efforts to reduce water usage have changed the landscape of many homes. Additionally, the observer noted that wildlife, including rabbits and squirrels, were not as often seen as they are now.</t>
  </si>
  <si>
    <t>As a residential home, not much activity is usually seen happening in this area. Nonetheless, there have been plenty of renovations in the surrounding homes that have always made small impacts in the overall landscape.</t>
  </si>
  <si>
    <t>An old photo of our backyard. Notice the abundance of plants and shrubs, and how that changes as we look at more current photos</t>
  </si>
  <si>
    <t>Interviewing Professor Ron Kasznik, a bay area resident for almost 35 years, on how he has noticed the landscape change in his home and surrounding neighborhood. The home is located on Stanford University campus in Stanford, California.</t>
  </si>
  <si>
    <t>Guy Kasznik</t>
  </si>
  <si>
    <t>Ron Kasznik</t>
  </si>
  <si>
    <t>gkasznik@gmail.com</t>
  </si>
  <si>
    <t>The observer noted that much of the vegetation, including tall grass on the sides of roads and in front lawns, have slowly began to disappear as more efforts to reduce water usage have changed the landscape of many homes. Additionally, the observer noted that wildlife, including rabbits and squirrels, were not as often seen as they are now.;As a residential home, not much activity is usually seen happening in this area. Nonetheless, there have been plenty of renovations in the surrounding homes that have always made small impacts in the overall landscape.</t>
  </si>
  <si>
    <t>https://landtalk.stanford.edu/conversations/great-neck-new-york-united-states/</t>
  </si>
  <si>
    <t>Great Neck was less developed and filled with open spaces. There were several large estates, including Kensington Gates. King's Point was largely undeveloped. Baker Hill was a farm and ranch. There was only one high school. The Sperry Gyroscope Building in Lake Success served as the Secretariat Building of the United Nations. There was only sparse development along Cuttermill Road, with lumber shops located there. Green Tree Farms covered the area around Community Drive.</t>
  </si>
  <si>
    <t>Population density has produced a great deal of development that has transformed Great Neck's landscape. A great number of houses have developed. Big estates, such as those in King's Point, have been subdivided to develop housing, while other large estates, such as Kensington Gate, have been converted into apartment complexes. The Baker Hill Farm has become Baker Hill Elementary School. Office parks and commercial real estate now fills Lake Success - including the former UN headquarters. Cuttermill Road has also become the site of office parks. North Shore Hospital has replaced Green Tree Farms. There has been development along the coastline as well.;This development has put a burden on sewage, water, and fire services in the area. More development means there is less open space for water to seep into the ground. There have been leaks of toxic chemicals into the ground.;Marty remembers the construction of the Throgs Neck Bridge between Long Island and the Bronx.</t>
  </si>
  <si>
    <t>In the past, Whitney Pond was much larger and the surrounded by open space - it was a popular place to ice-skate in the winter. The beaches at Stepping Stone Park were ideal for boats.;Ospreys nested around a much larger King's Point Park than exists today. Horse stables lined the King's Point Road.;There was a dairy farm on the corner of Cow Lane and East Shore Road where people could be certified milk (non-pasteurized, non-homogenized milk from cows certified to be disease-free). You would go into a shed and take your milk from the store refrigerator and leave your money in the cigar box. Kids could visit the farm's bull and milk the cows.;Before the Throgs Neck Bridge was constructed, people used to enjoy water skiing and other aquatic sports on the Long Island Sound.</t>
  </si>
  <si>
    <t>The size of Whitney Pond has been drastically reduced to accommodate development around Community Drive - while one can no longer ice skate there, the area is home to several department stores for shopping. Erosion around Stepping Stone Park has required calls that more sand be brought in to accommodate boats.;While King's Point Park is still around, several acres were recently confiscated by the Village to build a municipal garage, the drainage from which has damaged the Park. King's Point Road has been developed and no longer has stables.;The dairy farm on Cow Lane and East Shore Road closed down when the owner could no longer count on local school kids to help out on farm as he could in the past. As Great Neck developed into a suburb, fewer kids were willing to do farmwork after school for low pay. The land has now been developed as housing.;Since the Throgs Neck Bridge has been constructed, there has been a sharp decline in the ability to do water sports.</t>
  </si>
  <si>
    <t>In the past, Great Neck had been a pastoral peninsula, characterized by wide open spaces. Settlement was light and consisted of large farms and estates. This photo captures Shoreward Drive as it looked around the 1950s.</t>
  </si>
  <si>
    <t>Mr. Marty Markson, who has lived in Great Neck, New York since 1951, discusses the changes he has seen in the landscape of the peninsula as increased population density and development have transformed the area.</t>
  </si>
  <si>
    <t>Matthew Wigler</t>
  </si>
  <si>
    <t>Marty Markson</t>
  </si>
  <si>
    <t>mwigler6@gmail.com</t>
  </si>
  <si>
    <t>In the past, Whitney Pond was much larger and the surrounded by open space - it was a popular place to ice-skate in the winter. The beaches at Stepping Stone Park were ideal for boats.;Ospreys nested around a much larger King's Point Park than exists today. Horse stables lined the King's Point Road.;There was a dairy farm on the corner of Cow Lane and East Shore Road where people could be certified milk (non-pasteurized, non-homogenized milk from cows certified to be disease-free). You would go into a shed and take your milk from the store refrigerator and leave your money in the cigar box. Kids could visit the farm's bull and milk the cows.;Before the Throgs Neck Bridge was constructed, people used to enjoy water skiing and other aquatic sports on the Long Island Sound.;The size of Whitney Pond has been drastically reduced to accommodate development around Community Drive - while one can no longer ice skate there, the area is home to several department stores for shopping. Erosion around Stepping Stone Park has required calls that more sand be brought in to accommodate boats.;While King's Point Park is still around, several acres were recently confiscated by the Village to build a municipal garage, the drainage from which has damaged the Park. King's Point Road has been developed and no longer has stables.;The dairy farm on Cow Lane and East Shore Road closed down when the owner could no longer count on local school kids to help out on farm as he could in the past. As Great Neck developed into a suburb, fewer kids were willing to do farmwork after school for low pay. The land has now been developed as housing.;Since the Throgs Neck Bridge has been constructed, there has been a sharp decline in the ability to do water sports.</t>
  </si>
  <si>
    <t>https://landtalk.stanford.edu/conversations/anushakti-nagar-maharashtra-india/</t>
  </si>
  <si>
    <t>Anushakti Nagar used to contain a lot of greenery. It had a rich flora and fauna, featuring animals such as snakes and monkeys and plants such as mango trees.</t>
  </si>
  <si>
    <t>Over time, the need to accommodate more residents led to a lot of construction projects throughout the colony. This also led to heavier security at the facilities.</t>
  </si>
  <si>
    <t>She used to run around the premise and move freely from building to building because of all the greenery and open space.</t>
  </si>
  <si>
    <t>While she still finds it enjoyable to walk by the mango trees and enjoy the greenery, the new communities and accompanying noise provide a more urban feel, as opposed to the open green areas she once remembered.</t>
  </si>
  <si>
    <t>Anushakti Nagar in 1994. Clear evidence of the greenery and mountains described by my mother.</t>
  </si>
  <si>
    <t>My mother, Smith Rane reflects on the Bhabha Atomic Research Centre in Anushakti Nagar, Mumbai. This was her home for over twenty years. She talks about how the colony was always a beautiful place, rich in flora and fauna. Over the years, construction projects have contributed to a greater population density, noise, and security, however, many areas of the land are still preserved and contain the same monkeys, mango trees, and plants she recalls growing up around.</t>
  </si>
  <si>
    <t>Chetan Rane</t>
  </si>
  <si>
    <t>Smita Rane</t>
  </si>
  <si>
    <t>chetankr@stanford.edu</t>
  </si>
  <si>
    <t>She used to run around the premise and move freely from building to building because of all the greenery and open space.;While she still finds it enjoyable to walk by the mango trees and enjoy the greenery, the new communities and accompanying noise provide a more urban feel, as opposed to the open green areas she once remembered.</t>
  </si>
  <si>
    <t>https://landtalk.stanford.edu/conversations/lahore-punjab-pakistan/</t>
  </si>
  <si>
    <t>Ravi used to be a beautiful river flowing right by the populous city of Lahore. Passing by, you could see fishermen, families on picnics, and farmers from the agriculturally-rich nearby fields. The river sustained not only the fish within, but also nearby communities, and lush jungles.</t>
  </si>
  <si>
    <t>Except for the monsoon season when the rainwater fills it up a bit, Ravi is almost incomparable to what it used to be at this point. It is dry to the point that people can (and at times do) drive cars through it. Fields around it have become less dense, and people have even had to migrate to other parts of the country to re-establish a livelihood.</t>
  </si>
  <si>
    <t>He visited for a school picnic as a child and had fresh fish, sitting alongside families from all around the city that were visiting for picnics. He also took a boat ride to a small island in Ravi housing the Baradari of Kamran Mirza.</t>
  </si>
  <si>
    <t>There is not much that can be done here at this point. You pass by on your way to other places, but the river itself is too dry to sustain much. Some people do, however, play cricket in it!</t>
  </si>
  <si>
    <t>The picture shows a bank of the full river Ravi. Several people, a truck, and a car are seen standing by as commercial activity carries on. In the back, a herd of cows is being led into the water to bathe.;Source: http://lahore.city-history.com/blogs/budha-darya-old-bed-of-river-ravi/;Note that the source simply lists the image as being circa "1960s.</t>
  </si>
  <si>
    <t>We talked about how the river Ravi has changed over the past fe decades. The river once flowed outside Lahore, sustaining many birds, animals, and communities, as well as great agricultural activity. Today, the ground is so dry that you can drive a car or play cricket on it. My father gave a description of how, when he visited Ravi as a child on a school trip, it was a beautiful site. Many people used to visit it for family picnics. He also explained how the drying of the river has had an adverse impact, economical and ecological, micro and macro. Today, it can no longer sustain the wildlife, agriculture, and communities it once did. My father discusses that these changes are due, in part, to the Indus Water Treaty which classified Ravi as one of the Eastern Rivers whose water India was given full control of. He also explained how the river Ravi actually used to flow through central Lahore, where the Lahore Fort of the Mughal kingdom is, but it no longer flows to this point.</t>
  </si>
  <si>
    <t>unavid@stanford.edu</t>
  </si>
  <si>
    <t>He visited for a school picnic as a child and had fresh fish, sitting alongside families from all around the city that were visiting for picnics. He also took a boat ride to a small island in Ravi housing the Baradari of Kamran Mirza.;There is not much that can be done here at this point. You pass by on your way to other places, but the river itself is too dry to sustain much. Some people do, however, play cricket in it!</t>
  </si>
  <si>
    <t>https://landtalk.stanford.edu/conversations/argyle-texas-usa/</t>
  </si>
  <si>
    <t>The observer described Argyle, Texas as mostly flat open land. In the plains, it was mainly empty space and quite a few farms. However, with the recent developments and more people moving in, the landscape is become more urbanized and houses have moved in.</t>
  </si>
  <si>
    <t>The open spaces have certainly turned into suburbia. The wide open spaces have been largely converted to farmland and houses. Crops of different kinds and livestock were introduced, and wildlife was largely cleared out for development.</t>
  </si>
  <si>
    <t>The observer used to spend quite a lot of time outside relaxing and mudding as a hobby. The wide expanse lended well to enjoying time outside in the great open.</t>
  </si>
  <si>
    <t>The observer notes that there’s a lot of people now and the town is more developed, but there’s some city ordinances against different conveniences like drive-thrus. Instead, they like to go Fort Worth for entertainment and seek more fun there.</t>
  </si>
  <si>
    <t>A field very similar to what Roger likely played in during his youth.</t>
  </si>
  <si>
    <t>Our observer, Roger, tells us about the place he knows best, which is his hometown of Argyle in Denton County, Texas. He describes it as a very open, peaceful space in his youth, but has observed that development and farming has taken over the rural town and expansions from Fort Worth and neighboring towns have creeped up on the way of life there. He fondly remembers a time with less people where he could go mudding in the open fields and running around the plains for a good time, but now with a lot more people, times have changed and there is steadily more development in the area, especially with homes.</t>
  </si>
  <si>
    <t>Minku Lee</t>
  </si>
  <si>
    <t>minkul@stanford.edu</t>
  </si>
  <si>
    <t>The observer used to spend quite a lot of time outside relaxing and mudding as a hobby. The wide expanse lended well to enjoying time outside in the great open.;The observer notes that there’s a lot of people now and the town is more developed, but there’s some city ordinances against different conveniences like drive-thrus. Instead, they like to go Fort Worth for entertainment and seek more fun there.</t>
  </si>
  <si>
    <t>https://landtalk.stanford.edu/conversations/santa-barbara/</t>
  </si>
  <si>
    <t>The observer said that Santa Barbara used to look more green and clean. In the past to be a lot of living oak and other tall trees that shaded the mountains as she would hike. There used to be less housing developments and construction going on around town. Also, there used to be much more water in the rivers and streams. Additionally, there used to be a lot of wetlands that served as ecosystems for many ecosystems.</t>
  </si>
  <si>
    <t>Nowadays, the land is much browner and the oak trees are dead due to both the drought and from the several fires that have devastated the mountains. The beach is now filled with more trash and the water is more polluted with oil etc. Also, she noticed that over the past 20 years the and on the bluffs is starting to degrade and there have been more recent landslides along the coast.</t>
  </si>
  <si>
    <t>We used to go to the river a lot to play in the water and jump off rocks. We also used to go up in the mountains when it snowed to go sledding, which was about once a year. She also hikes quite frequently and over time has seen the changes in the mountains over time due to both the drought and wildfires.</t>
  </si>
  <si>
    <t>However, due to the severe drought that has occurred in Southern California, the river bed is all dried up and there is not enough water to jump safely from the rocks. Also, the water is old and gross so people are not inclined to go in it. She continues to hike, but now there are many scars from the fire. She noticed that there are less small scrubs and trees and more exposed sandstones on the ground.</t>
  </si>
  <si>
    <t>This picture depicts the once filled river.</t>
  </si>
  <si>
    <t>This is a voice recording of a conversation between my mom and me. She is answering questions about Santa Barbara, her home of 30 years.</t>
  </si>
  <si>
    <t>Allie Jones</t>
  </si>
  <si>
    <t>Adrienne Jones</t>
  </si>
  <si>
    <t>ajones29@stanfrod.edu</t>
  </si>
  <si>
    <t>We used to go to the river a lot to play in the water and jump off rocks. We also used to go up in the mountains when it snowed to go sledding, which was about once a year. She also hikes quite frequently and over time has seen the changes in the mountains over time due to both the drought and wildfires.;However, due to the severe drought that has occurred in Southern California, the river bed is all dried up and there is not enough water to jump safely from the rocks. Also, the water is old and gross so people are not inclined to go in it. She continues to hike, but now there are many scars from the fire. She noticed that there are less small scrubs and trees and more exposed sandstones on the ground.</t>
  </si>
  <si>
    <t>https://landtalk.stanford.edu/conversations/la-jolla-ca-usa/</t>
  </si>
  <si>
    <t>She said that it looked pretty similar, but that it used to be much cleaner. That makes sense as the seals have created quite a bit of pollution over the years. She mentioned that the seawall has held up over the years, and that some of the rocks a few feet off shore have been worn down more noticeably than others (because the seals can only get on certain ones)</t>
  </si>
  <si>
    <t>She mentioned that it used to be more like a cove, but now there is more sand, so it has gotten more "beachy" since she first saw it many years ago. Other than that and some erosion, there have not been many drastic changes to the land.</t>
  </si>
  <si>
    <t>She never used that particular beach, but she said that she enjoyed walking around that area. It is very close to downtown La Jolla, so it wasn't uncommon for her to go shopping/have lunch, then go out to the children's pool to look at the ocean.</t>
  </si>
  <si>
    <t>She still walks around that area, but now she says that there are too many people there, tourists mainly, that want to take picture of the seals. Additionally, she says that the smell has become a real problem for the businesses down wind (in downtown La Jolla) and that it is uncomfortable to eat outside at certain restaurants, even on a beautiful day, due to the smell of seal feces.</t>
  </si>
  <si>
    <t>This picture shows the children's pool when it was a popular destination for families to spend time at the beach.</t>
  </si>
  <si>
    <t>This video is an interview of my mom about how the children's pool in La Jolla has changed over the decades. She has lived in San Diego for more than a few decades and saw the transformation of the beach from a place frequented by people to a hang out spot for seals. She describes how the beach has been affected by these animals, including the water pollution, sand, etc. She also gives a brief overview of the continuing argument between those who want the seals to stay and those who want them to leave.</t>
  </si>
  <si>
    <t>chunmister@gmail.com</t>
  </si>
  <si>
    <t>She never used that particular beach, but she said that she enjoyed walking around that area. It is very close to downtown La Jolla, so it wasn't uncommon for her to go shopping/have lunch, then go out to the children's pool to look at the ocean.;She still walks around that area, but now she says that there are too many people there, tourists mainly, that want to take picture of the seals. Additionally, she says that the smell has become a real problem for the businesses down wind (in downtown La Jolla) and that it is uncomfortable to eat outside at certain restaurants, even on a beautiful day, due to the smell of seal feces.</t>
  </si>
  <si>
    <t>https://landtalk.stanford.edu/conversations/beijing-china-2/</t>
  </si>
  <si>
    <t>20 years ago, in the 1980s: fewer cars, tallest building was a three-storey plastics research center, tourists still came but in much fewer numbers, hotels, no playgrounds</t>
  </si>
  <si>
    <t>More public facilities and resources devoted to sanitation with economic development and focus on tourist trade in the neighborhood (historic city center). Accompanying rise in hotels, and tourist-related trades. Tallest building now five stories (still limited by age of area)</t>
  </si>
  <si>
    <t>Lived here (university housing), went to one of the few disco halls in the area that were popular in the 1980s, walked in the small park nearby with a small hill and lake with parents</t>
  </si>
  <si>
    <t>Still live here, commute from here, take tourists around</t>
  </si>
  <si>
    <t>-</t>
  </si>
  <si>
    <t>https://www.youtube.com/watch?v=mi_L1ikHzpg</t>
  </si>
  <si>
    <t>Interview with a longtime resident (born and raised) of Jiuguloudajie, a historic street in Beijing's old city center</t>
  </si>
  <si>
    <t>Fangzhou Liu</t>
  </si>
  <si>
    <t>fzliu96@stanford.edu</t>
  </si>
  <si>
    <t>Lived here (university housing), went to one of the few disco halls in the area that were popular in the 1980s, walked in the small park nearby with a small hill and lake with parents;Still live here, commute from here, take tourists around</t>
  </si>
  <si>
    <t>https://landtalk.stanford.edu/conversations/sebewaing-michigan-usa/</t>
  </si>
  <si>
    <t>This place is a large chunk of farmland with a river running through that had adequate wildlife including many fish and frogs. The river had many curves and thick brush and trees and seemed to be quite deep.</t>
  </si>
  <si>
    <t>The biggest change is the addition of windmills and the excavation of the river. The curves were straightened in order to increase flow of the river and a lot of the plant life was removed in this process. Also, many of the ash trees which covered the banks have died due to the spread of the emerald ash borer. He has seen an increase in large wildlife such as deer, blue herons, and Canadian geese. He has also noticed a decrease in fish and frogs, which he attributes to the seemingly rising population of blue herons.</t>
  </si>
  <si>
    <t>He has farmed the same land since he was a kid and often went down to the river to see wildlife with his children.</t>
  </si>
  <si>
    <t>He still has the same interactions with the property, but there seems to be an increase in certain wildlife to observe.</t>
  </si>
  <si>
    <t>This is a photo of the banks of the river and farmland on a family farm in Michigan during the summer.</t>
  </si>
  <si>
    <t>My father, James Bauer, talks about the land he has lived on and farmed his whole life in rural Michigan. He's noticed many changes with the river, such as an increase in erosion over the years. But of the changes he observed were due to human intervention, such as the addition of windmills and excavation of the river flowing through the property. He has noticed changes in larger wildlife populations and comments on how this effects the populations of smaller wildlife.</t>
  </si>
  <si>
    <t>nbauer@stanford.edu</t>
  </si>
  <si>
    <t>He has farmed the same land since he was a kid and often went down to the river to see wildlife with his children.;He still has the same interactions with the property, but there seems to be an increase in certain wildlife to observe.</t>
  </si>
  <si>
    <t>https://landtalk.stanford.edu/conversations/richardson-texas/</t>
  </si>
  <si>
    <t>The observer described the place, her backyard as having looked beautiful and full in the past. She recalls moving into her new home and being excited about the potential of the space and having a chance to make it more beautiful. She recalls there being more shade when she moved in and the changes she made to open up the space and let more light in.</t>
  </si>
  <si>
    <t>The place has become more matched with what the observer perceives as beautiful and as doing well for the area. There have been changes made to let more light into the area, and more shrubs put in that match with the climate and their specific zone. Where there is full sun she has put plants that do better in full sun. Where there is shade she has matched the plants with more shade liking tendencies.</t>
  </si>
  <si>
    <t>The observer used to raise her kids in this place. She spent a lot of time playing with them outside, spending time digging in the dirt and or swimming in the swimming pool. She also enjoyed mowing the lawn and tending to her several gardens. She enjoyed spending time outside reading, writing, and being in the sun.</t>
  </si>
  <si>
    <t>Now she spends a lot of time with her dog and tending to the gardens she has. She still enjoys spending time with her kids here and enjoying the swimming pool and patio when the weather is nice. She loves to sit outside and read in the sunlight, and still enjoys tending to her garden. She loves mowing and pulling weeds at a steady pace.</t>
  </si>
  <si>
    <t>A photo of the back fence line when the observer first moved into the house.</t>
  </si>
  <si>
    <t>Interview with Deborah Flink about her backyard in Richardson, TX. Conducted by her daughter, Katherine Flink.</t>
  </si>
  <si>
    <t>Katherine Flink</t>
  </si>
  <si>
    <t>Deborah Flink</t>
  </si>
  <si>
    <t>katflink@stanford.edu</t>
  </si>
  <si>
    <t>The observer used to raise her kids in this place. She spent a lot of time playing with them outside, spending time digging in the dirt and or swimming in the swimming pool. She also enjoyed mowing the lawn and tending to her several gardens. She enjoyed spending time outside reading, writing, and being in the sun.;Now she spends a lot of time with her dog and tending to the gardens she has. She still enjoys spending time with her kids here and enjoying the swimming pool and patio when the weather is nice. She loves to sit outside and read in the sunlight, and still enjoys tending to her garden. She loves mowing and pulling weeds at a steady pace.</t>
  </si>
  <si>
    <t>https://landtalk.stanford.edu/conversations/palo-alto-area-california/</t>
  </si>
  <si>
    <t>It seems like the area had a lot more plants as they just purchased plants they planted when they moved in.</t>
  </si>
  <si>
    <t>There were a number of differences that required chemicals to maintain the backyard beautiful (ant infestation, trampoline for kids which cause a lot of shade in the garden). The change of shade was one of the biggest reasons for changes in backyard environment.</t>
  </si>
  <si>
    <t>Plant new plants, using chemicals, employ gardeners, bought a trampoline for the kids before they left for college.</t>
  </si>
  <si>
    <t>I think now they mainly leave everything to the gardener and have slightly less plants than what they used to.</t>
  </si>
  <si>
    <t>Was very difficult to find an older picture. This shows an image right after they planted everything and hired a gardener.</t>
  </si>
  <si>
    <t>I talked to the owner of one of the houses and their backyard. I think the observer really cared about their garden (considering they watered their garden and employed a gardener). A number of plants she planted were mentioned and surprisingly they survived for a relatively long time. Ant infestation was an issue at one point (chemicals had to be used).</t>
  </si>
  <si>
    <t>Mikaela Berkeley</t>
  </si>
  <si>
    <t>Stuti (she didn’t want to be mentioned so I just wanted to insert her first name).</t>
  </si>
  <si>
    <t>mikaela4@stanford.edu</t>
  </si>
  <si>
    <t>Plant new plants, using chemicals, employ gardeners, bought a trampoline for the kids before they left for college.;I think now they mainly leave everything to the gardener and have slightly less plants than what they used to.</t>
  </si>
  <si>
    <t>https://landtalk.stanford.edu/conversations/boynton-beach-fl/</t>
  </si>
  <si>
    <t>Buildings used to be only one or two stories, and things used to be a lot less developed. There were more family-owned businesses. Houses had less protection from hurricanes, and not everyone had generators. From a natural perspective, the ocean was a lot cleaner. People could go into the water without worrying too much. Development had started in the Everglades in the 70s on the west side.</t>
  </si>
  <si>
    <t>There are a lot more giant homes, with 2-3 stories on the beach that changes the coastline. There's a lot more development due to the popularity of Florida as the Sunshines State. More franchises has popped up as a result. Due to hurricanes, houses are a lot more soundly built to withstand high winds. The ocean has a lot more debris and pollution now from people not caring about their trash, and people take more caution going into the water. There are more iguanas as well. Development at the Everglades have slowed and started to go north.</t>
  </si>
  <si>
    <t>She would go to community events like art festivals. She also loves going to the beach and hang out when her kids were younger.</t>
  </si>
  <si>
    <t>There's a lot more culture mixing and international people moving in. Some of the art shows are still around and she continues to go to them to this day. Because her kids are adults now, she goes to the beach less, but still likes to walk around.</t>
  </si>
  <si>
    <t>People loved jumping into the inlet from the bridge when the tide was moving in.</t>
  </si>
  <si>
    <t>South Florida, specifically Delray Beach and Boynton Beach, has gone through a lot of changes over the past 30 years. More people have moved to the Sunshine State and as a result, there has been more land development and pollution of the environment. A Boynton Beach resident discuss these changes in this Land Talk.</t>
  </si>
  <si>
    <t>Christina Li</t>
  </si>
  <si>
    <t>cli7@stanford.edu</t>
  </si>
  <si>
    <t>She would go to community events like art festivals. She also loves going to the beach and hang out when her kids were younger.;There's a lot more culture mixing and international people moving in. Some of the art shows are still around and she continues to go to them to this day. Because her kids are adults now, she goes to the beach less, but still likes to walk around.</t>
  </si>
  <si>
    <t>Lewiston, New York, USA</t>
  </si>
  <si>
    <t>https://landtalk.stanford.edu/conversations/lewiston-new-york-united-states/</t>
  </si>
  <si>
    <t>Lewiston is small town in New York close to Niaraga Falls. There was a few little shops and one big grocery store. It's a very quiet town and people are extremely friendly. There were large trees where ever there wasn't a small and deer were often seen wondering the town. There was a large hotel that was the landmark of the town.</t>
  </si>
  <si>
    <t>There is a lot of construction now and tourist are often visiting. The town is still small, but is growing more and more every year. Now the town is known for their restaurants, which have won national awards. The town now runs large festivals which, grow bigger every year and brings in more and more people. You see construction everywhere when it use to just be trees. The large hotel shut down, became a mcdonals, then closed down, and is now an historic site.</t>
  </si>
  <si>
    <t>She use to go Joe Davis state park and occasionally she would visit Niagara falls which is very close. She liked to go to restaurants (before they were famous).</t>
  </si>
  <si>
    <t>She now works at the one big grocery store in town as a florist! She enjoys visiting family that live in surrounding New york area.</t>
  </si>
  <si>
    <t>Famous Frontier House hotel</t>
  </si>
  <si>
    <t>https://youtu.be/zcMRSTu5Bng</t>
  </si>
  <si>
    <t>Nana Dallavia describes growing up in Lewiston New York and some of the changes that have taken place over her years. David Showunmi is the interviewer assisted by Nana Dallavia's son Brandon</t>
  </si>
  <si>
    <t>Olusegun Showunmi</t>
  </si>
  <si>
    <t>Nana Dallavia</t>
  </si>
  <si>
    <t>showuo@stanford.edu</t>
  </si>
  <si>
    <t>She use to go Joe Davis state park and occasionally she would visit Niagara falls which is very close. She liked to go to restaurants (before they were famous).;She now works at the one big grocery store in town as a florist! She enjoys visiting family that live in surrounding New york area.</t>
  </si>
  <si>
    <t>https://landtalk.stanford.edu/conversations/azerbaijan-iran/</t>
  </si>
  <si>
    <t>Iranian Department of Environment</t>
  </si>
  <si>
    <t>Lake Urmia located in the provinces of Azerbaijan in Iran used to be the biggest lake in the Middle East. This enormous lake was home to a diverse set of organisms such as beautiful birds and swans. This lake was regarded as the gem or Iran. The lake was also one of the saltiest lakes in the world. The lake was light blue and rich in color. Swans and birds native to Iran created their habitat in this lake. Thus, the lake became a large part of the ecosystem. The lake's beauty made it very popular. Unlike many lakes in America, this one was clean and free from litter and trash.</t>
  </si>
  <si>
    <t>The place has drastically changed over the last 30 years. Due to climate change and upon further research, due to a failed irrigation project in Iran, the lake has now decreased in surface area by 80%. The lake is dangerously salty and has impacted many peoples and organisms lives. For example, the saltiness of the lake has caused the birds and organisms that have lived in the lake to mostly die. The organisms that are left are near extinct, and these native birds and swans have started to live in rivers. Thus, disrupting peoples lives. The lake looks unrecognizable and has almost completely disappeared.</t>
  </si>
  <si>
    <t>The observer said that Lake Urmia is a lake located in her city. Therefore, she did not physically do many things there. She would frequent the lake often. People would go swimming and fishing there. She was about 10 years old when she started noticing that the lake is decreasing in overall size. Observers would go to the lake for any and every recreational purpose. For example, some people would have picnics at the lake, others would just enjoy the beauty of the lake. The observer especially enjoyed the lake since it was one of a kind. Many people knew about the existence of the lake and cherished it. Thus, people would go and visit the lake in herds.</t>
  </si>
  <si>
    <t>Now the observer does not even live in Iran. She now lives in the Bay Area due to work purposes. However, the lake has almost completely vanished. It is now a hazardous and salty barren area that threatens the local population, agriculture, and ecosystem in general. People can no longer swim or fish in the lake since the lake no longer exists. Instead, people are protesting and urging the government to take action to save Lake Urmia. This lake was a treasure in the country of Iran, and now no tourists or residents frequent the lake. The local population is the most outraged about the lake's disappearance.</t>
  </si>
  <si>
    <t>Lake Urmia in the late '80s before its erosion.</t>
  </si>
  <si>
    <t>In this video, I interview a former resident of Iran who used to live in the region where Lake Urmia is located. The observer describes the lake then and now.</t>
  </si>
  <si>
    <t>Gauravjit Sandhu</t>
  </si>
  <si>
    <t>gsandhu@stanford.edu</t>
  </si>
  <si>
    <t>The observer said that Lake Urmia is a lake located in her city. Therefore, she did not physically do many things there. She would frequent the lake often. People would go swimming and fishing there. She was about 10 years old when she started noticing that the lake is decreasing in overall size. Observers would go to the lake for any and every recreational purpose. For example, some people would have picnics at the lake, others would just enjoy the beauty of the lake. The observer especially enjoyed the lake since it was one of a kind. Many people knew about the existence of the lake and cherished it. Thus, people would go and visit the lake in herds.;Now the observer does not even live in Iran. She now lives in the Bay Area due to work purposes. However, the lake has almost completely vanished. It is now a hazardous and salty barren area that threatens the local population, agriculture, and ecosystem in general. People can no longer swim or fish in the lake since the lake no longer exists. Instead, people are protesting and urging the government to take action to save Lake Urmia. This lake was a treasure in the country of Iran, and now no tourists or residents frequent the lake. The local population is the most outraged about the lake's disappearance.</t>
  </si>
  <si>
    <t>https://landtalk.stanford.edu/conversations/katy-texas-usa/</t>
  </si>
  <si>
    <t>It was under developed major part of the town. It had a lots of vacant wooded lots. Not many shopping centers or malls. LaCenterra - Katy did not exist then.</t>
  </si>
  <si>
    <t>Now over the 20 years, many developers have built homes and commercial centers. In addition, they have built restaurants, entertainment centers theaters, malls, and grocery stores. Built an "Asian town" little korea, 3 Asian grocery stores.</t>
  </si>
  <si>
    <t>Hiking, riding bicycles, normal family stuff</t>
  </si>
  <si>
    <t>With more commercial centers and shopping centers, We go to water parks, malls, go watch movies, do activities relating to the new malls and centers.</t>
  </si>
  <si>
    <t>Picture of my home (4318 Maily Meadow Lane) in 2007. I lived in this house for pretty much my entire childhood (1999 - 2016) until I went to college.</t>
  </si>
  <si>
    <t>My mom, June, talks about living in Katy, TX from 1999-2019.</t>
  </si>
  <si>
    <t>Ethan</t>
  </si>
  <si>
    <t>June</t>
  </si>
  <si>
    <t>ethanle@stanford.edu</t>
  </si>
  <si>
    <t>Hiking, riding bicycles, normal family stuff;With more commercial centers and shopping centers, We go to water parks, malls, go watch movies, do activities relating to the new malls and centers.</t>
  </si>
  <si>
    <t>https://landtalk.stanford.edu/conversations/austin-texas/</t>
  </si>
  <si>
    <t>National</t>
  </si>
  <si>
    <t>Not too much detail here, just less people.</t>
  </si>
  <si>
    <t>Population changes with many new people moving in since the early 2ooo's due to many businesses setting up building there.</t>
  </si>
  <si>
    <t>Enjoy the lively downtown area, lots of outdoor activities to take advantage of such as swimming etc...</t>
  </si>
  <si>
    <t>Not much has changed, his kids are doing many of the activities he used to do.</t>
  </si>
  <si>
    <t>zoomed out picture of Austin, Texas</t>
  </si>
  <si>
    <t>Spoke to one of my father good friends Paxton. He has been a close family friend for a long time and been located in Austin, Texas for just over 20 years now. He describes the weather as being pretty stable over the last 2o years with some hot streak here and there. Most dramatic changes came from the increase in population.</t>
  </si>
  <si>
    <t>vandec@stanford.edu</t>
  </si>
  <si>
    <t>Enjoy the lively downtown area, lots of outdoor activities to take advantage of such as swimming etc...;Not much has changed, his kids are doing many of the activities he used to do.</t>
  </si>
  <si>
    <t>https://landtalk.stanford.edu/conversations/little-rock-arkansas/</t>
  </si>
  <si>
    <t>Two Rivers Park</t>
  </si>
  <si>
    <t>The observer said that the place used to be a lot more basic and less complex, with less surrounding buildings and with a lot less people occupying space at the park. She said the place looks a lot more different now than it did back then.</t>
  </si>
  <si>
    <t>The observer said that the park now has a lot more of surrounding construction and infrastructure. He said there was a lot more traffic as well. Additionally, the interviewer said that there is now more littering near the river, that there are more insects around, and that there's a lot more wildlife present, including new types of birds.</t>
  </si>
  <si>
    <t>The observer used to go rafting, go hiking on the trails around the park, and have picnics in the area. Additionally, she would take her children there to play.</t>
  </si>
  <si>
    <t>Currently, the observer does many of the same things, including having the picnics and going on hikes, despite there being more people. However, she can't go rafting now because of the water quality and the amount of trash in the river. She said these things deter people from going rafting.</t>
  </si>
  <si>
    <t>Image of a group of cyclists biking under a bridge at Two Rivers Park.</t>
  </si>
  <si>
    <t>The observer starts off describing the changes she has seen in the area, drawing particular reference to construction and traffic. She also mentions that there are now more insects and new types of birds, the city has brought new trees and plants, and that there are more people there in general.</t>
  </si>
  <si>
    <t>akhil813@stanford.edu</t>
  </si>
  <si>
    <t>The observer used to go rafting, go hiking on the trails around the park, and have picnics in the area. Additionally, she would take her children there to play.;Currently, the observer does many of the same things, including having the picnics and going on hikes, despite there being more people. However, she can't go rafting now because of the water quality and the amount of trash in the river. She said these things deter people from going rafting.</t>
  </si>
  <si>
    <t>https://landtalk.stanford.edu/conversations/fort-myers-beach-florida-usa/</t>
  </si>
  <si>
    <t>He described that the beaches used to be a lot narrower, and that the local municipality had to come in and artificially widen the beach by bringing in new, whiter sand. This was to make the beaches more aesthetically pleasing, as well as attract more tourists to the area. He also described Fort Myers Beach itself to be only 7 miles long, and that it used to not be as green before human intervention starting planting more things.</t>
  </si>
  <si>
    <t>As mentioned earlier, the beaches are now wider with whiter sand due to the import of sand brought in by the local government. He also mentioned that there has been a community wide push called “Make Fort Myers Beach Green,” where residents are asked to plant native species in order to enhance the environment and make the town grow more plants. This includes flowers and trees, such as palm trees and orange trees. Lastly, the bay has changed due to an influx in algae, which resulted from a new dam in central Florida overflowing into agricultural lands and putting toxins into the water.</t>
  </si>
  <si>
    <t>He was always a very big fisherman, and listed out many of the fish that he used to see commonly on his dock. He talked about catfish, snook, and other fish species, which were abundant in the bay. He also discussed sitting on his dock and watching the various species of birds flock to Bird Island, which sits in the middle of the bay as a safe haven for these animals.</t>
  </si>
  <si>
    <t>Unfortunately, his ability to fish in the bay has been affected by the infiltration of red algae that creates a toxic environment for the marine animals. The red algae resulted from a dam being built in central Florida, and much of the cheap land being bought by farmers to use for agriculture reasons. However, with the dam overflowing, the water gets polluted by the pesticides used within the agriculture fields and are brought to the Fort Myers Beach area, resulting in the death of many species of fish, dolphins, and manatees.</t>
  </si>
  <si>
    <t>This is a picture of the city's recreational pier, which is located on the bay side of Fort Myers Beach.</t>
  </si>
  <si>
    <t>Conrodo Banez, my grandfather, is the expert that I recruited to speak about Fort Myers Beach. He moved to Fort Myers Beach on the bay side around 20 years ago, and had previously owned a condo on the beach so he has had extensive knowledge about the area and how both the land and sea have changed. He first talks about how the beach itself has changed through human intervention, as the beach was artificially widened by new sand imported in. This change resulted from the many hurricanes the town has been affected by, as well as the desire to draw more tourists which is a main driver of the local economy. He also references the town's new push to make Fort Myers Beach greener, encouraging the residents to plant native species such as flowers and trees around the area. Lastly, he discusses the changes to wildlife due to the infiltration of a species of red algae that is toxic to the marine animals of the area, such as fish, dolphins, and manatees.</t>
  </si>
  <si>
    <t>Conrado Banez</t>
  </si>
  <si>
    <t>klopes@stanford.edu</t>
  </si>
  <si>
    <t>He was always a very big fisherman, and listed out many of the fish that he used to see commonly on his dock. He talked about catfish, snook, and other fish species, which were abundant in the bay. He also discussed sitting on his dock and watching the various species of birds flock to Bird Island, which sits in the middle of the bay as a safe haven for these animals.;Unfortunately, his ability to fish in the bay has been affected by the infiltration of red algae that creates a toxic environment for the marine animals. The red algae resulted from a dam being built in central Florida, and much of the cheap land being bought by farmers to use for agriculture reasons. However, with the dam overflowing, the water gets polluted by the pesticides used within the agriculture fields and are brought to the Fort Myers Beach area, resulting in the death of many species of fish, dolphins, and manatees.</t>
  </si>
  <si>
    <t>https://landtalk.stanford.edu/conversations/menlo-park-ca-united-states/</t>
  </si>
  <si>
    <t>That it hasn't changed too much.</t>
  </si>
  <si>
    <t>Certain pockets of it has become more popular while the main area has gotten less popular.</t>
  </si>
  <si>
    <t>Lives here, goes out to eat, goes on walks/runs.</t>
  </si>
  <si>
    <t>Still does all of the same things.</t>
  </si>
  <si>
    <t>Inside of a home</t>
  </si>
  <si>
    <t>A person from Menlo Park talks about some of the changes.</t>
  </si>
  <si>
    <t>Daniel Salz</t>
  </si>
  <si>
    <t>dasalz@stanford.edu</t>
  </si>
  <si>
    <t>Lives here, goes out to eat, goes on walks/runs.;Still does all of the same things.</t>
  </si>
  <si>
    <t>https://landtalk.stanford.edu/conversations/portland-oregon-usa-2/</t>
  </si>
  <si>
    <t>Portland has seen a lot of development in the 24 years my parents have lived there. The Pearl District especially has seen a lot of build up in the past 20 years. When my parents arrived, the Pearl was very industrial, filled with warehouses. People didn’t really go there unless they had a reason to. In the early 2000s, the development started with funky art spaces, galleries, and restaurants that have since been pushed out.</t>
  </si>
  <si>
    <t>The funky art scene of the Pearl District is gone, pushed out by rising rent prices and relocating to lower rent areas, and the warehouses are all but a memory. Now, the Pearl is filled with high rises and luxury condos, and large luxury chains like Title Nine and Sur La Table.</t>
  </si>
  <si>
    <t>When my mother ventured into the Pearl District in the past, it would be for very specific things, such as a particular fabric store that was there or to go to the bus or train station. It wasn’t a place to wander around and sightsee.</t>
  </si>
  <si>
    <t>Now, my parents will go the the Pearl District to go to restaurants or stores that are located there. The redevelopment has caused it to be a place where a person can now wander around in and out of stores and go to popular high end restaurants.</t>
  </si>
  <si>
    <t>Looking south onto a rail yard in the Pearl District.</t>
  </si>
  <si>
    <t>My mother, who moved to the Portland area in 1995, describes the changes to the city as it went through a wave of redevelopment, specifically the Pearl District, an area of downtown Portland that has seen enormous change over the past 25 years.</t>
  </si>
  <si>
    <t>Kyler Stanion</t>
  </si>
  <si>
    <t>stanionk@stanford.edu</t>
  </si>
  <si>
    <t>When my mother ventured into the Pearl District in the past, it would be for very specific things, such as a particular fabric store that was there or to go to the bus or train station. It wasn’t a place to wander around and sightsee.;Now, my parents will go the the Pearl District to go to restaurants or stores that are located there. The redevelopment has caused it to be a place where a person can now wander around in and out of stores and go to popular high end restaurants.</t>
  </si>
  <si>
    <t>https://landtalk.stanford.edu/conversations/arlington-heights-il-usa/</t>
  </si>
  <si>
    <t>The observer described that the current environmental landscape in Arlington Heights, IL is experiencing harsh winter conditions. The observer put a large emphasis on how the drastically cold winter has been detrimental to the landscapes. Currently, in Illinois there is about two feet of snow and trees and plants are frozen over. The landscape is filled with lots of Evergreen trees, shrubs and minimal flower gardens. There is so much snow that the current state of the landscape is undefined and can't be observed. The observer talked a lot about the freezing conditions and how it has altered and effected the overall environment, abundance of plants, animals, and pollinator species.</t>
  </si>
  <si>
    <t>The observer described that Arlington Heights, IL over the past 78 years has not changed much. They described that over the course of 78 years of living there that they would describe the patterns of weather, climate, plant and pollinator species to be cyclical. Since the weather and seasons in Illinois are "constantly erratic" with freezing cold winters and scorching hot and humid summers, the changes in landscape and pollinator species are cyclical. There hasn't been much that has changed in the landscape and weather conditions everything that the observer has experienced year in and year out come with no surprise. The observer also talked about their experience for 30 years in Madison, Wisconsin at their lake house that the land has not changed over time. Again, a very erratic climate with there not being drastic changes.</t>
  </si>
  <si>
    <t>The observer lives in Arlington Heights, IL and has done the same activities tending to their landscape and gardens as a home owner. The observer has lived there for 78 years and has owned a second lake home in Madison Wisconsin for 30 years and participates in lake activities on the water and with the landscape around it.</t>
  </si>
  <si>
    <t>The observer is currently maintaining the same activities that the observer does in experiencing their environment. Currently, the observer is stuck in their home because the weather conditions are below freezing and there is two feet of snow surrounded by them. The Illinois winters are brutal and the activities are limited. In the summer, the observer explained that they tend to their normal activity of attracting pollinators by keeping up with a garden.</t>
  </si>
  <si>
    <t>Past winter conditions</t>
  </si>
  <si>
    <t>The observer I was speaking to was my Grandmother who has lived in Arlington Heights, IL for 78 years. My grandma has also owned a second lake home in Madison Wisconsin for 30 years. She is describing her experience with the erratic weather and climate and the cyclical experience of dealing with changes in seasons, plants, animals, and pollinator species.</t>
  </si>
  <si>
    <t>emuir20@stanford.edu</t>
  </si>
  <si>
    <t>The observer lives in Arlington Heights, IL and has done the same activities tending to their landscape and gardens as a home owner. The observer has lived there for 78 years and has owned a second lake home in Madison Wisconsin for 30 years and participates in lake activities on the water and with the landscape around it.;The observer is currently maintaining the same activities that the observer does in experiencing their environment. Currently, the observer is stuck in their home because the weather conditions are below freezing and there is two feet of snow surrounded by them. The Illinois winters are brutal and the activities are limited. In the summer, the observer explained that they tend to their normal activity of attracting pollinators by keeping up with a garden.</t>
  </si>
  <si>
    <t>https://landtalk.stanford.edu/conversations/beijing-china-3/</t>
  </si>
  <si>
    <t>20 years ago, in the 1980s: fewer cars, tallest building was a three-storey plastics research center, tourists still came but in much fewer numbers, hotels, no playgrounds. Lots of old buildings from the imperial era</t>
  </si>
  <si>
    <t>More public facilities and resources devoted to sanitation with economic development and focus on tourist trade in the neighborhood (historic city center). Accompanying rise in hotels, and tourist-related trades. Tallest building now five stories (still limited by age of area). Still many old buildings, in fact many getting restored due to tourist trade.</t>
  </si>
  <si>
    <t>Tiananmen Square in the old city, 1980s</t>
  </si>
  <si>
    <t>Observer answers questions about history and present-day appearance of Jiuguloudajie and its surroundings, a historic area in Beijing.</t>
  </si>
  <si>
    <t>https://landtalk.stanford.edu/conversations/shanghai-china/</t>
  </si>
  <si>
    <t>Nanhui, a suburb of Shanghai where my grandpa grew up, was farmland. There were fewer tall buildings, and very few cars on the road. Buses were used for public transportation. At night, you could see many stars. Prior to the reform and opening up period in China, air and water quality was much better. There were also more small animals.</t>
  </si>
  <si>
    <t>Almost all of Shanghai’s old buildings have been demolished and replaced with high-rise homes and office buildings. The starry nights have been replaced with glittering skyscrapers, which my grandparents can see from their home. Shanghai and its suburbs have all expanded outward.;The transportation network has improved dramatically. The rail system is very fast and convenient.;Air and water quality degraded with the early stages of industrialization, as it did in the West. There are many cars on the roads now. Fertilizers and pesticides poisoned surface water and reduced the abundance of animal life like frogs and snakes. The Huangpu River turned black. In recent years, however, China has begun to take these problems very seriously. Public transit buses are being electrified. Chemicals are being restricted. The Huangpu River is now clear and has fish in it. Suzhou Lake has undergone remediation and the factories that once ringed it have been moved away.</t>
  </si>
  <si>
    <t>While growing up in Nanhui, my grandpa would sleep outside when it was hot and gaze up at the starry sky.;To get to Nanhui or Qingpu, it would take 4-5 hours. To get to Nanhui, you would have to ride a bus, take a boat across the Huangpu River, take another bus, and walk the last kilometer or so.</t>
  </si>
  <si>
    <t>Today, online shopping is very convenient. You can buy appliances and food online and have them delivered to your door.;The rail system is very fast. Now is only takes 1-2 hours to get to Nanhui or Qingpu. All you need to do is get on a train and transfer a couple times in between.</t>
  </si>
  <si>
    <t>Shanghai Bund and Huangpu River, 1945;Copyright Rosemary Booker, 2010;https://www.hpcbristol.net/visual/rb-t0899;CC-BY-NC-ND 4.0;https://creativecommons.org/licenses/by-nc-nd/4.0/</t>
  </si>
  <si>
    <t>My grandfather and grandmother describe changes in Shanghai, China</t>
  </si>
  <si>
    <t>stanleyg@stanford.edu</t>
  </si>
  <si>
    <t>In addition to the interview, my grandpa wrote some thoughts down. Note: this is not the same as the video above.;From an ordinary person’s perspective, Shanghai has gone through large changes;Ever since the Reform and Opening Up, Shanghai has changed along with the rest of China. It can be said that it is changing with each passing day.;1. Housing: Almost all of Shanghai’s old houses have been demolished. The newly constructed buildings are all homes or offices that are many stories tall. In recent times, the residents of Hongzhen Old Street, which is near our home, have all been relocated. It is said that most of the relocated households receive money rather than new homes. This may also indicate that the housing needs of ordinary people have basically been met.;2. Transportation: Shanghai’s transportation network has already been greatly expanded and is very fast. 17 rail lines have been built and put into operation. To get to our childhood homes Nanhui and Qingpu, in the suburbs, you just need to get on at a nearby rail station. With just one in-station transfer, you can get to Nanhui and Qingpu – it is very convenient and fast. In the suburbs and rural areas, quite a few young households own private cars. New construction and urbanization has greatly expanded both the urban and suburban areas, and it is still ongoing.;3. Retirement income: The retirement income for retired employees has increased for more than 10 consecutive years. On average, it increases 5-6% each year, significantly improving the standard of living. In recent years, expenses for many major medical costs have been incorporated into health insurance coverage, giving ordinary people’s livelihoods a stronger safety net. It can be said that there is plenty of clothing and ample food.;4. Online shopping: Shopping on the internet is extremely popular, whether it’s for large home appliances and electronics or for everyday food items and gourmet food. Almost anything can be bought online, and it can be quickly delivered to your doorstep. Without even leaving the house, you can pretty much live a satisfactory life. This is an unprecedented change.;5. Globalization and internal exchange: From the perspective of the common people, you can see many products from all over the world on supermarket shelves, including items for daily use, food, fruits, seafood, etc. If you want it, it’s there. What’s more, the selection has been come more and more diverse and abundant. We can enjoy many wonderful products from around the world without leaving the country.;Final thoughts: Every night I spend about 2 hours watching international and Chinese news reports. I hope that our country grows in strength and prosperity and that the world becomes more and more beautiful!;For Stanley’s reading and review.;Your grandfather;01-22/2019</t>
  </si>
  <si>
    <t>While growing up in Nanhui, my grandpa would sleep outside when it was hot and gaze up at the starry sky.;To get to Nanhui or Qingpu, it would take 4-5 hours. To get to Nanhui, you would have to ride a bus, take a boat across the Huangpu River, take another bus, and walk the last kilometer or so.;Today, online shopping is very convenient. You can buy appliances and food online and have them delivered to your door.;The rail system is very fast. Now is only takes 1-2 hours to get to Nanhui or Qingpu. All you need to do is get on a train and transfer a couple times in between.</t>
  </si>
  <si>
    <t>https://landtalk.stanford.edu/conversations/whitchurch-cardiff-united-kingdom/</t>
  </si>
  <si>
    <t>Fewer houses and less built up. The observer described the place as having more industry 20 years ago but also more fields and green spaces. The observer also described there being fewer cars in the area at the time.</t>
  </si>
  <si>
    <t>There has been an increase in the number of houses built in the area. A lot of the schools have been amalgamated and so now instead of there being a large number of small parish schools there are a small number of larger schools. A hotel has also been built in the local area and so there are more tourists and there is also more traffic.</t>
  </si>
  <si>
    <t>The observer used to do a lot of shopping in the local village and also would go for coffee and eat out more in the local area. The observer also used to go for more walks in the local area and enjoy the nature and countryside more.</t>
  </si>
  <si>
    <t>Now the observer does not do as much in the area because a lot of large out of town shopping areas have been built and so they tend to go there more often than shopping in the local area. The observer still enjoys going on nature walks but tends to not do so locally as much but rather go to national parks or other green areas that are less built up and busy.</t>
  </si>
  <si>
    <t>Image of Cardiff in 1990</t>
  </si>
  <si>
    <t>In this video, Rosie, a local resident of Whitchurch Cardiff, talks about changes she has seen in this small parish town over the past 20 years.</t>
  </si>
  <si>
    <t>wbucking@stanford.edu</t>
  </si>
  <si>
    <t>The observer used to do a lot of shopping in the local village and also would go for coffee and eat out more in the local area. The observer also used to go for more walks in the local area and enjoy the nature and countryside more.;Now the observer does not do as much in the area because a lot of large out of town shopping areas have been built and so they tend to go there more often than shopping in the local area. The observer still enjoys going on nature walks but tends to not do so locally as much but rather go to national parks or other green areas that are less built up and busy.</t>
  </si>
  <si>
    <t>https://landtalk.stanford.edu/conversations/cologne-germany/</t>
  </si>
  <si>
    <t>They said that the buildings used to be much older which is expected of such an old country. She also noted that there were much less cars that lined the streets opposed to now where people seem to only go places with cars.</t>
  </si>
  <si>
    <t>One of the main changes that was noted over the time was the increase in population. Over the years there has been an increase in immigrants and overall population. The older buildings slowly but surely were replaced or refurbished which she noted.</t>
  </si>
  <si>
    <t>They enjoyed to go to the lake and have picnics, while enjoying each others company. This seems simplistic, but back then the young teens did not have the resources to do these outrageous activities.</t>
  </si>
  <si>
    <t>Now the youth have much more activities at their fingertips. She mentioned that there seems to be a new artist coming through town every weekend. She mentioned that back in her youth, it would be rare to have any artist come to her town.</t>
  </si>
  <si>
    <t>Picture of Cologne 1903.</t>
  </si>
  <si>
    <t>This video is a short interview with a woman from Cologne, Germany. The person being interviewed was born and raised in Cologne, Germany. She speaks about how the city used to be vs how it is now.</t>
  </si>
  <si>
    <t>osiriswr@stanford.edu</t>
  </si>
  <si>
    <t>They enjoyed to go to the lake and have picnics, while enjoying each others company. This seems simplistic, but back then the young teens did not have the resources to do these outrageous activities.;Now the youth have much more activities at their fingertips. She mentioned that there seems to be a new artist coming through town every weekend. She mentioned that back in her youth, it would be rare to have any artist come to her town.</t>
  </si>
  <si>
    <t>https://landtalk.stanford.edu/conversations/cooksville-town-of-porter-wisconsin-united-states-of-america/</t>
  </si>
  <si>
    <t>When she first arrived in 1986 the village was a small collection of historic homes, many built in the 1800’s, that were arranged around a village green. The green was a focal point of the town, with a stand of oaks that recalled the oak prairies ubiquitous in the area before it was turned into farmland. The general store (the only one in the village, and oldest in the state) had been continuously operating since 1843 and provided supplies to the tobacco farmers that surrounded the village. Situated in rolling farmland, these farms organized the nearby land: first into the 40 acre plots that most farmers had, and then into the individual single acre fields they tilled. Interspersed between the farms were large stretches of oaks and grasslands that remained largely natural: she recalled regularly seeing bald eagles, coyotes and prairie dogs living around and in the village.</t>
  </si>
  <si>
    <t>The major change she described was the decline of the tobacco farms. Throughout the nineties, tobacco was replaced by soybeans and dairy cows. The smaller farms were either consolidated into larger ones -- going from tens of acres to hundreds of acres -- or bought and turned into homes. However, this hasn’t translated to more agricultural activity overall. Instead, there has been a move towards using old agricultural land to restore the native Wisconsin prairies, or simply leaving them untouched to earn subsidies. As a designated historic site, there’s very little building allowed in the village itself: the main changes have been efforts to replant the oak forest, and efforts to preserve the nearby system of creeks and wetland that have become a minor tourist attraction. Overall, she described it as staying largely the same.</t>
  </si>
  <si>
    <t>When she first moved to the village, a lot of her time was spent working on the land around her house, taking hikes nearby - often though the fields of farmers who’d given her permission to take a shortcut - and going to community events around the village. She remembers things like seeing the northern lights from her front yard, enjoying listening to the white pines in her backyard, and seeing a huge array of wildlife. She also spent a lot of time working with the Historical Society in the village to preserve the historic buildings.</t>
  </si>
  <si>
    <t>She moved away from the village after living there on and off for twenty years. Although she doesn’t do the activities associated with home ownership anymore, and she visits less frequently, she still engages in many of the recreational activities she did when she first arrived. She goes on hikes and bike rides on the roads and paths around the village -- although she can’t take shortcuts through the farmer’s fields now that they’re owned by larger businesses. Now, she returns to visit friends and still goes to community events, which are usually held either in the village green or in the fields behind the community center.</t>
  </si>
  <si>
    <t>The view across the Cooksville village green, towards the community center, a former one-room schoolhouse dating back to the 1800's.</t>
  </si>
  <si>
    <t>In this video Kathryn Ryan describes the village of Cooksville: an unincorporated village of about 90 residents, who have dubbed it 'the town that time forgot'. She describes the changes -- and continuities -- in the land from when she first moved there in 1986 to today.</t>
  </si>
  <si>
    <t>David Ryan</t>
  </si>
  <si>
    <t>Kathryn Ryan</t>
  </si>
  <si>
    <t>dpryan@stanford.edu</t>
  </si>
  <si>
    <t>When she first moved to the village, a lot of her time was spent working on the land around her house, taking hikes nearby - often though the fields of farmers who’d given her permission to take a shortcut - and going to community events around the village. She remembers things like seeing the northern lights from her front yard, enjoying listening to the white pines in her backyard, and seeing a huge array of wildlife. She also spent a lot of time working with the Historical Society in the village to preserve the historic buildings.;She moved away from the village after living there on and off for twenty years. Although she doesn’t do the activities associated with home ownership anymore, and she visits less frequently, she still engages in many of the recreational activities she did when she first arrived. She goes on hikes and bike rides on the roads and paths around the village -- although she can’t take shortcuts through the farmer’s fields now that they’re owned by larger businesses. Now, she returns to visit friends and still goes to community events, which are usually held either in the village green or in the fields behind the community center.</t>
  </si>
  <si>
    <t>https://landtalk.stanford.edu/conversations/hollis-new-hampshire/</t>
  </si>
  <si>
    <t>In the 1970s, Hollis, New Hampshire primarily existed as a farming town. Apple orchards defined the landscape, as well as strawberry fields and forests. The town was scarcely populated -- approximately 2,000 people -- and occasionally had livestock cross the road</t>
  </si>
  <si>
    <t>https://landtalk.stanford.edu/conversations/flushing-queens-new-york-city-united-states/</t>
  </si>
  <si>
    <t>Flushing used to have a bad reputation. People thought it was a dangerous neighborhood. Most buildings were only 3-4 stories high that were mixed-used. There was a strong sense of community and culture within the Chinese population that the observer worked with, especially through the eateries that served authentic Chinese cuisine. Back then restaurants had minimal if any decoration, just foldable tables and plastic chairs.</t>
  </si>
  <si>
    <t>Overtime more and more people are in the neighborhood. There’s more traffic and the buildings have grown in height. The sense of culture today is more rich and vibrant with choices and lifestyles. The observer compares the development of Flushing to the development of cities in China like Hong Kong, Macau and Shanghai.;The sense of community back in 1992 was more local in nature, nowadays Flushing is much more global. Investors come from other Asian countries, and Western developers love to collaborate with the Flushing developers.;Foreigners from China now see Flushing as Chinatown as opposed to the one in Manhattan. The skyline in the neighborhood is now filled with tall condos. There are combined mega projects everywhere which give people places to live, work and get entertained in the same place. There’s more higher end stores and dining options. Restaurants that remain from the past are now decked with decorations.</t>
  </si>
  <si>
    <t>The observer has worked in Flushing as a real estate lawyer since 1992. She would mainly go out and get food in the neighborhood. She used to live in Forest Hills which was a nearby neighborhood.</t>
  </si>
  <si>
    <t>She is still a real estate lawyer here. Nowadays, she lives in New Jersey and will also bring her daughters to Flushing when she goes to work if they want to come out to New York City. She continues to get food in the neighborhood which has expanded both in number and type of cuisine. The clients she works with has become international, generally foreign Chinese buyers.</t>
  </si>
  <si>
    <t>Queens Crossing on Main Street Flushing.</t>
  </si>
  <si>
    <t>Allison is a lawyer who has worked in Flushing since 1992. Throughout the years, Flushing has gone through immense development. Allison compares Flushing of now to the mega cities of Asia. Within Flushing you can find living spaces, entertainment, food, drinks and shopping. In the past Flushing was a space for immigrants from Asia to be near other family members. Now it is a globalizing neighborhood.</t>
  </si>
  <si>
    <t>zhouc@stanford.edu</t>
  </si>
  <si>
    <t>The observer has worked in Flushing as a real estate lawyer since 1992. She would mainly go out and get food in the neighborhood. She used to live in Forest Hills which was a nearby neighborhood.;She is still a real estate lawyer here. Nowadays, she lives in New Jersey and will also bring her daughters to Flushing when she goes to work if they want to come out to New York City. She continues to get food in the neighborhood which has expanded both in number and type of cuisine. The clients she works with has become international, generally foreign Chinese buyers.</t>
  </si>
  <si>
    <t>https://landtalk.stanford.edu/conversations/east-los-angeles-ca-usa/</t>
  </si>
  <si>
    <t>County of Los Angeles/State of California/United States Federal Government</t>
  </si>
  <si>
    <t>San Gabriel/East Los Angeles looked very similar to the same city that I remembered growing up in as well. She remembers a working-class neighborhood, defined by single-family dwellings with 'Mom and Pop' shops and independent businesses, at least more than now. There would be a residential area and then a Main St. with the commercial shops. 20 years ago, white flight was still a large presence in the city that my mother grew up in, and as a teacher in South Central Los Angeles from Stanford, she remembers vividly the immigrant neighborhoods. Freeways were a lot more sparse a long time ago, with a lot more nature involved in Los Angeles. Since rapid urbanization, the differences between my childhood growing up vs. my mother's in relatively the same vicinity has left relatively little differentiation between the way we connected and looked at the city. The city itself seemed a lot more segregated and, as a result of some policies and trends at the time, had a lot more gang violence.</t>
  </si>
  <si>
    <t>She argues that the city is probably a little more crowded in terms of population. More than anything, these cities used to be very concerned about over-commercialization in residential areas, prohibiting big commercial hotel and (strip) mall projects. She argues that the city has seen more chain stores, calling it suburbanization, rather than gentrification. These neighborhoods had some serious codes, she remembers, in limiting commercial properties to infiltrate the residential neighborhood. She sees a rise in the chain store as corresponds. There's definitely more people within the metropolitan area of Los Angeles, cluttering the freeways and bringing much more privatization in life. Los Angeles also has grown in its racial integration, yet the lines of segregation that existed from white flight and other racist real estate barriers for minorities in America still exist.</t>
  </si>
  <si>
    <t>Technology affected the transportation within the city and affected the way that people connected in the ecosystem that is the Los Angeles metropolitan. There, however, was a lack of a public transportation system within the city that affected the interconnectedness without a car. The car life that exists within Los Angeles has led toward a more private life and has created a much more divided society. The city itself has stayed culturally and socially similar and persistent. The smog itself was horrible, especially 30+ years ago during the 80s, which restricted the open air activities. There are a lot less open air spaces due to large scale development. We've made gains in the smog, but the port of Los Angeles is bigger and poses threats environmentally.</t>
  </si>
  <si>
    <t>The public transportation adds interconnectivity between different neighborhoods that open up beach towns and can help the economy. However, the set back is under investment in the poverty cycles that promote criminal activity on the metro. The gentrified areas have provided new commercial areas for her to explore other areas in Los Angeles that have opened new shopping and restaurants that have brought additional cuisines to the areas. Additionally, she sees that race relations have seen an interesting turn within Los Angeles as more immigration adds greater concentration of minorities corresponding with our own identity, which has brought a strengthening of Chicano culture within our community. However, over development has restricted the little amount of green that she has seen remaining.</t>
  </si>
  <si>
    <t>Picture of the residence where my mother, grandmother, aunts, and great grandmother lived together for decades, now stays in the family</t>
  </si>
  <si>
    <t>I decided to interview my mother about her experiences growing up in Los Angeles, CA, specifically in Alhambra with a family of 4 other women. She grew up less than a five-minute drive away from my own childhood residence for all my life, and the conversation that we have reveals how East Los Angeles, a city that perpetually transforms, has remained consistent in its reverence of Mexican culture and its working class living despite increased commercialization and globalization. In terms of the voices, I believe it's relatively easy to differentiate. We discuss the similarities in these enduring trends as well as the differences in the way we connected with the greater Los Angeles area around us, including public transportation alternatives, technology differences, etc. Additionally, we talk about how Los Angeles culture is defined by car culture, both quintessentially American and glaringly divisive for society as most people spend life in their private realm, never in the public.</t>
  </si>
  <si>
    <t>enzor9@stanford.edu</t>
  </si>
  <si>
    <t>Technology affected the transportation within the city and affected the way that people connected in the ecosystem that is the Los Angeles metropolitan. There, however, was a lack of a public transportation system within the city that affected the interconnectedness without a car. The car life that exists within Los Angeles has led toward a more private life and has created a much more divided society. The city itself has stayed culturally and socially similar and persistent. The smog itself was horrible, especially 30+ years ago during the 80s, which restricted the open air activities. There are a lot less open air spaces due to large scale development. We've made gains in the smog, but the port of Los Angeles is bigger and poses threats environmentally.;The public transportation adds interconnectivity between different neighborhoods that open up beach towns and can help the economy. However, the set back is under investment in the poverty cycles that promote criminal activity on the metro. The gentrified areas have provided new commercial areas for her to explore other areas in Los Angeles that have opened new shopping and restaurants that have brought additional cuisines to the areas. Additionally, she sees that race relations have seen an interesting turn within Los Angeles as more immigration adds greater concentration of minorities corresponding with our own identity, which has brought a strengthening of Chicano culture within our community. However, over development has restricted the little amount of green that she has seen remaining.</t>
  </si>
  <si>
    <t>https://landtalk.stanford.edu/conversations/my-home-stanford-california-943o5-united-states-2/</t>
  </si>
  <si>
    <t>The observer noted that the area of note used to have much more vegetation that was able to grow due to the abundance of water. Additionally, the observer noted that his backyard used to have much less wildlife and more insects.</t>
  </si>
  <si>
    <t>Over time, due to climate conditions and more localized issues (the California drought), the observer noted that his backyard changed in terms of much less vegetation and installing more vegetation that was less reliant on water to survive. This meant a decrease in the abundance of shrubs and roses and an increases in grasses and small plants.</t>
  </si>
  <si>
    <t>Mainly recreational activities in the backyard, such as playing with his dog or hosting events in that space. Other than that, there was not too much extreme activity happening there that would have a major influence in the change of landscape.</t>
  </si>
  <si>
    <t>Now, the observer will often host more events in this space, but again, nothing besides a dog or people running on the grass have any sort of effect on the landscape and development of that area.</t>
  </si>
  <si>
    <t>An old photograph of our backyard</t>
  </si>
  <si>
    <t>This video is an interview with my father, Ron Kasznik, about the changes in landscape that he has noticed, and developed, in his backyard and the other areas around the neighborhood. He mentions a lot of changes in both the vegetation and observed wildlife in these areas.</t>
  </si>
  <si>
    <t>Mainly recreational activities in the backyard, such as playing with his dog or hosting events in that space. Other than that, there was not too much extreme activity happening there that would have a major influence in the change of landscape.;Now, the observer will often host more events in this space, but again, nothing besides a dog or people running on the grass have any sort of effect on the landscape and development of that area.</t>
  </si>
  <si>
    <t>https://landtalk.stanford.edu/conversations/the-rice-family-house-omaha-nebraska-usa/</t>
  </si>
  <si>
    <t>When Bill and Debbie Rice first bought the land, it was just three acres of nothing. It was just a big field with 3-foot-high grasses all the way from the street down to the creek and it was surrounded by trees and a half-finished fence. Then, they began to build the house so they had to clear all the grass away and it was just piles of dirt for a while. The house was finished in 2002, but it was much smaller than it is today as there were only 5 kids in the family at the time. For the first years they lived in the house there was no grass and the land sloped steeply down towards the west. They built a driveway and a road down to their house to the street.</t>
  </si>
  <si>
    <t>For the last 17 years that the Rice's have lived in their home a lot of changes have been made. It started out as a 3-bedroom house with one living room, a small kitchen and an attic with no patio area. Since then the family has grown from 7 to 11 so a lot more space was needed, so a lot of renovations and additions have been made. Bill added on a big family room, made the kitchen a lot bigger, built an addition onto the boys' room and added another bedroom up top. They also added on a patio and a side deck. Through the years they have had many pools come and go but in the last 5 years they had a nice hard pool and have added a deck onto it. The land has slowly leveled out in most places and grass grows in their yard. Down in the field area near the creek, the 3-foot grass has begun to grow again, however, the family tries their best to mow it down before it gets too high.</t>
  </si>
  <si>
    <t>When they first moved in the kids were a lot younger, so they played outside most of the time. Before the grass grew in Bill and his kids would play games like mud football and baseball. Then, when there was grass in the field, they set up soccer nets and played games down there. Bill also built a playground with swings while the older boys built multiple treehouses all over the property. In the winter, the kids would spend hours outside sledding and building snow forts. In the summer, the kids would swim in the many pools their parents had gotten for them over the years. In the fall, the kids used to help their mother plant a garden and once had a pumpkin garden going.</t>
  </si>
  <si>
    <t>Now that the kids are older there's much less activity done, but they still love to play outside and go swimming in the summer. The kids are all athletic so they play a lot of basketball or bike or throw the football and baseball around. Debbie loves to sit on her porch swing-made by Bill- while the kids play. The family also has committed to having a big garden and uses compost for it.</t>
  </si>
  <si>
    <t>The Rice kids standing on the newly plowed land where their house was going to be built</t>
  </si>
  <si>
    <t>My parents, Bill and Debbie Rice talk about their home they built 17 years ago and how it has changed since then.</t>
  </si>
  <si>
    <t>Meg Rice</t>
  </si>
  <si>
    <t>William and Debbie Rice</t>
  </si>
  <si>
    <t>mmrice8@gmail.com</t>
  </si>
  <si>
    <t>When they first moved in the kids were a lot younger, so they played outside most of the time. Before the grass grew in Bill and his kids would play games like mud football and baseball. Then, when there was grass in the field, they set up soccer nets and played games down there. Bill also built a playground with swings while the older boys built multiple treehouses all over the property. In the winter, the kids would spend hours outside sledding and building snow forts. In the summer, the kids would swim in the many pools their parents had gotten for them over the years. In the fall, the kids used to help their mother plant a garden and once had a pumpkin garden going.;Now that the kids are older there's much less activity done, but they still love to play outside and go swimming in the summer. The kids are all athletic so they play a lot of basketball or bike or throw the football and baseball around. Debbie loves to sit on her porch swing-made by Bill- while the kids play. The family also has committed to having a big garden and uses compost for it.</t>
  </si>
  <si>
    <t>Sophomore in College, 20 years old</t>
  </si>
  <si>
    <t>https://landtalk.stanford.edu/conversations/lincoln-nebraska-usa/</t>
  </si>
  <si>
    <t>It was a decent sized house that sat on three acres of land. Over the years, its appearance changed. It went from having wooden siding that was white with pink trim to pink with white trim to being completely redone with tinted stucco. There was a garden along the south wall and a barn out back.</t>
  </si>
  <si>
    <t>The house, which was owned by my grandfather (the narrator's father) was sold to Sandhills Publishing about ten years ago. It no longer stands, reduced to a flattened dusty mat.</t>
  </si>
  <si>
    <t>It was a very rural area;Lincoln hadn't grown as large as it is today. She used to play outdoors with her siblings, either in the garden, the barn, or around the acreage. She recalls spending time on homemade rope swings, grooming cattle and horses, and using an old stock tank as a pool.</t>
  </si>
  <si>
    <t>There isn't much to do there now. The land is private property and going there is trespassing.</t>
  </si>
  <si>
    <t>My mother stands on the back steps in her Sunday best at the age of five.</t>
  </si>
  <si>
    <t>https://www.youtube.com/watch?v=YaYuaFGXATk</t>
  </si>
  <si>
    <t>My mother talks about her childhood home. She describes the appearance of the house and the acreage it sat on, the way it's appearance and tenants have changed over the years, and how it was sold to a corporation and now only exists in photographs.</t>
  </si>
  <si>
    <t>Ellen Dexter</t>
  </si>
  <si>
    <t>Brenda Spilker</t>
  </si>
  <si>
    <t>ellen112599dex@gmail.com</t>
  </si>
  <si>
    <t>It was a very rural area, Lincoln hadn't grown as large as it is today. She used to play outdoors with her siblings, either in the garden, the barn, or around the acreage. She recalls spending time on homemade rope swings, grooming cattle and horses, and using an old stock tank as a pool.;There isn't much to do there now. The land is private property and going there is trespassing.</t>
  </si>
  <si>
    <t>Freshman in college</t>
  </si>
  <si>
    <t>https://landtalk.stanford.edu/conversations/union-nebraska-usa/</t>
  </si>
  <si>
    <t>The observer described Union as a small, rural farm town. There were no visible attractions or signs welcoming visitors to the town. The parks (including the ballpark), streets, and buildings were run down and neglected. The town was pretty empty business and population wise. She also mentioned Union having a railroad.</t>
  </si>
  <si>
    <t>Union now has welcome signs and street banners, the parks have been cleaned up and new trees planted, the ballpark has been renovated (new field, new score board, new dugouts, new seating area), and a gazebo has been built. More activities in the community. Buildings have been fixed or removed, businesses come and go.</t>
  </si>
  <si>
    <t>20 years ago people went to parties at the bar, block parties, and family gatherings.There were also kids clubs for the children in the town to participate in.</t>
  </si>
  <si>
    <t>Today, there are more volunteer opportunities. People attend ball games and picnics and parties at the updated facilities and new gazebo, People raise heir families and love their neighbors and new sense of community.</t>
  </si>
  <si>
    <t>This picture is of a "junk yard" in Union, NE. The junk yard was cluttered with junk for years before and after 2000. In the background is the original school building in Union, NE.</t>
  </si>
  <si>
    <t>Melissa talks about a small, rural town called Union. Union is located in NE and does not have many promising features. 20 years later the town is improving. It has become a more clean, safe, and up to date town to raise families in.</t>
  </si>
  <si>
    <t>Alexus Hansen</t>
  </si>
  <si>
    <t>Melissa</t>
  </si>
  <si>
    <t>alehansen2018@gmail.com</t>
  </si>
  <si>
    <t>20 years ago people went to parties at the bar, block parties, and family gatherings.There were also kids clubs for the children in the town to participate in.;Today, there are more volunteer opportunities. People attend ball games and picnics and parties at the updated facilities and new gazebo, People raise heir families and love their neighbors and new sense of community.</t>
  </si>
  <si>
    <t>Freshman in college/19 years old</t>
  </si>
  <si>
    <t>https://landtalk.stanford.edu/conversations/5851-sunrise-rd-lincoln-nebraska-usa/</t>
  </si>
  <si>
    <t>We moved into our new neighborhood &amp; home on 5851 Sunrise Road in June of 1958. I remember there being a few houses built or being built around our home. Mostly on the north side of the street, down the street there were mounds of dirt from construction, homes in various stages of construction. My sister, brother and I were extremely excited to have our own huge backyard to play in, an entire field between our house and the Pius X high school, and to our gradeschool – Eastridge. Streets were pretty much laid out, and many homes were built on the north side of Sunrise Road, but many areas still consisted of grasses &amp; weeds where fields once were.;Our neighborhood was Eastridge. “The subdivision was originally developed in 1953 by the Strauss Brothers company as a concept area to include 650 of their "Trend" style homes. The neighborhood design included wide streets with sidewalks, a modern street lighting system and a private pool for residents.</t>
  </si>
  <si>
    <t>This area now has morphed into a huge area where this neighborhood merges into another neighborhood Taylor Park, into other subdivisions and neighborhoods ad infinitum.</t>
  </si>
  <si>
    <t>It is strange to recollect what this area used to be like. My brother and I played cowboy &amp; Indians, army, in the tall grasses, we caught snakes. My mother cursed the close proximity of fields to her garden as she had her own war on with hoe in hand, &amp; hose to try and discourage or eradicated the burrowing gophers that came in from those fields. We played “king of the hill” on the huge mounds of dirt (totally ignoring the rules of the construction company to “STAY OFF” and our parents). We spent hours exploring in the grasses catching lightening bugs, lady bugs, caterpillars, collecting seed pods. We stayed out until dark playing “kick the can” or hide &amp; seek.</t>
  </si>
  <si>
    <t>Now this area is where I possibly drive thru as a short cut to dodge heavy traffic on a busier street, or to catch a glimpse of the house we grew up in and see if or how it has changed. Mostly it is still a neighborhood that provides families with nice yards, homes, a neighborhood association, a neighborhood pool, a close proximity to schools. It is a changed neighborhood in that it is merged and conglomerated with other neighborhoods. Basically it has grown and expanded along with the ways Lincoln has grown and expanded.</t>
  </si>
  <si>
    <t>This is when my mom moved to Sunrise Rd with her family. A very sparse new neighborhood with no trees and surrounded by empty fields.</t>
  </si>
  <si>
    <t>This video is of my cat Smudge, I didn't do a video interview with my mom, just a written copy.</t>
  </si>
  <si>
    <t>Carina Olivetti</t>
  </si>
  <si>
    <t>Judi Olivetti</t>
  </si>
  <si>
    <t>carinaolive@yahoo.com</t>
  </si>
  <si>
    <t>It is strange to recollect what this area used to be like. My brother and I played cowboy &amp; Indians, army, in the tall grasses, we caught snakes. My mother cursed the close proximity of fields to her garden as she had her own war on with hoe in hand, &amp; hose to try and discourage or eradicated the burrowing gophers that came in from those fields. We played “king of the hill” on the huge mounds of dirt (totally ignoring the rules of the construction company to “STAY OFF” and our parents). We spent hours exploring in the grasses catching lightening bugs, lady bugs, caterpillars, collecting seed pods. We stayed out until dark playing “kick the can” or hide &amp; seek.;Now this area is where I possibly drive thru as a short cut to dodge heavy traffic on a busier street, or to catch a glimpse of the house we grew up in and see if or how it has changed. Mostly it is still a neighborhood that provides families with nice yards, homes, a neighborhood association, a neighborhood pool, a close proximity to schools. It is a changed neighborhood in that it is merged and conglomerated with other neighborhoods. Basically it has grown and expanded along with the ways Lincoln has grown and expanded.</t>
  </si>
  <si>
    <t>Sophmore at college</t>
  </si>
  <si>
    <t>Information and pictures provided by my mother, Judi Olivetti</t>
  </si>
  <si>
    <t>https://landtalk.stanford.edu/conversations/capehart-road-papillion-ne-usa/</t>
  </si>
  <si>
    <t>Capehart Road used to be a quiet secluded place outside of the city. There were trees and cornfields that surrounded the property and was very private.</t>
  </si>
  <si>
    <t>The trees are now gone, the road is paved and full of traffic, and the suburbs are closing in. Overall, the property feels less private, which is what the observer moved there for originally.</t>
  </si>
  <si>
    <t>There wasn't a lot to do in the area, and the observer spent her time raising kids on the property.</t>
  </si>
  <si>
    <t>Now, the observer continues to do work on the property and goes to the mall that is now close by. She says it is convenient that there is a grocery store near by now.</t>
  </si>
  <si>
    <t>Three of her children standing in the backyard.</t>
  </si>
  <si>
    <t>This video is the audio of me interviewing my mother, regarding our property in Papillion, Nebraska. She talks about the loss of privacy since we moved there in 2005.</t>
  </si>
  <si>
    <t>Morgan Kathleen Davis</t>
  </si>
  <si>
    <t>Jenni Meckna-Davis</t>
  </si>
  <si>
    <t>Morgan.d1022@gmail.com</t>
  </si>
  <si>
    <t>There wasn't a lot to do in the area, and the observer spent her time raising kids on the property.;Now, the observer continues to do work on the property and goes to the mall that is now close by. She says it is convenient that there is a grocery store near by now.</t>
  </si>
  <si>
    <t>20 Years Old</t>
  </si>
  <si>
    <t>https://landtalk.stanford.edu/conversations/denver-colorado-usa/</t>
  </si>
  <si>
    <t>Denver to Matt was stagnant in it growth and lacked local development.</t>
  </si>
  <si>
    <t>Over time Denver began to grow with new job opportunities and with new developments it began to become a desirable place for young families to come to.</t>
  </si>
  <si>
    <t>Being an outdoorsy guy exploring the surrounding parks and the walk-ability of the area makes it and ideal place for Matt</t>
  </si>
  <si>
    <t>Now there are many more restaurants and local activities within a walk-able distance of our house that make it easy to always have something to do</t>
  </si>
  <si>
    <t>The area around my house before it became gentrified</t>
  </si>
  <si>
    <t>In this video I interview my dad, Matt Martin, who moved to the Denver area in 1997. We talk about how he thinks our area has changed and reminiscing on old times.</t>
  </si>
  <si>
    <t>Calee Martin</t>
  </si>
  <si>
    <t>caleemartin75@gmail.com</t>
  </si>
  <si>
    <t>Being an outdoorsy guy exploring the surrounding parks and the walk-ability of the area makes it and ideal place for Matt;Now there are many more restaurants and local activities within a walk-able distance of our house that make it easy to always have something to do</t>
  </si>
  <si>
    <t>Sophomore College</t>
  </si>
  <si>
    <t>https://landtalk.stanford.edu/conversations/henzlik-hall-university-of-nebraska-lincoln-lincoln-nebraska-usa/</t>
  </si>
  <si>
    <t>University of Nebraska- Lincoln</t>
  </si>
  <si>
    <t>Henzlik hall used to be University high school, a high school run by the University of Nebraska-Lincoln to give student teachers an opportunity to apply their education. The specific room that we are in was a gym, which now serves as a student lounge and support center for students.</t>
  </si>
  <si>
    <t>Many things have changed. There are new additions to the building, and although many of the classrooms still function as classrooms, they have modernized them. The area surrounding the building has changed as well. University High school was on campus, but was also in a neighborhood. Since then, the campus has expanded, and the entire</t>
  </si>
  <si>
    <t>Henzlik Hall functioned as a high school. He had many classes, and activities in the building including speech and various sports.</t>
  </si>
  <si>
    <t>Although he does not currently have many activities in this space, while attending the University, after the high school closed, he took classes in the building and even met his future wif.e through the University of Nebraska's Education and human sciences college.</t>
  </si>
  <si>
    <t>Henzlik Hall, University of Nebraska- Lincoln</t>
  </si>
  <si>
    <t>Steve Flader talks about his experiences attending University High school, which has since closed and become Henzlik hall, the College of Education and Human Studies at the University of Nebraska- Lincoln</t>
  </si>
  <si>
    <t>Victoria Flader</t>
  </si>
  <si>
    <t>Steve Flader</t>
  </si>
  <si>
    <t>victoria.flader@gmail.com</t>
  </si>
  <si>
    <t>Henzlik Hall functioned as a high school. He had many classes, and activities in the building including speech and various sports.;Although he does not currently have many activities in this space, while attending the University, after the high school closed, he took classes in the building and even met his future wif.e through the University of Nebraska's Education and human sciences college.</t>
  </si>
  <si>
    <t>Junior in College</t>
  </si>
  <si>
    <t>https://landtalk.stanford.edu/conversations/1548-poplar-memphis-tn-united-states/</t>
  </si>
  <si>
    <t>Memphis Leadership Foundation</t>
  </si>
  <si>
    <t>This place was described being a building with different types of program for kids across Memphis.</t>
  </si>
  <si>
    <t>This place has changed because it increased in value and it grew with the different types of programs and created a more diverse culture</t>
  </si>
  <si>
    <t>Ms Smith used to work with kids in a organization and help with convicted teenagers and teenager who faced things at home</t>
  </si>
  <si>
    <t>The organizations have moved so its currently up for sale</t>
  </si>
  <si>
    <t>this is the owner of the place</t>
  </si>
  <si>
    <t>Memphis leadership foundation was a place to help kids who need it and make a change in Memphis</t>
  </si>
  <si>
    <t>tanzania jones</t>
  </si>
  <si>
    <t>Sharon Smith</t>
  </si>
  <si>
    <t>tanzania.jones@tscsstudents.org</t>
  </si>
  <si>
    <t>Ms Smith used to work with kids in a organization and help with convicted teenagers and teenager who faced things at home;The organizations have moved so its currently up for sale</t>
  </si>
  <si>
    <t>12 Grade senior in High School</t>
  </si>
  <si>
    <t>https://landtalk.stanford.edu/conversations/perry-roadmemphistennesseeunited-states/</t>
  </si>
  <si>
    <t>In our back yard we use have trees and a garden. Now we don't have any tress around.</t>
  </si>
  <si>
    <t>we have less tress and our grass is turning brown.</t>
  </si>
  <si>
    <t>My father use to play around in the backyard.</t>
  </si>
  <si>
    <t>My father cuts the grass and goes to work.</t>
  </si>
  <si>
    <t>The grass</t>
  </si>
  <si>
    <t>My Father basically explain how our backyard has changed our time. I asked him questions about how climate change has affected him.</t>
  </si>
  <si>
    <t>Talisha Fizer</t>
  </si>
  <si>
    <t>Damon Fizer</t>
  </si>
  <si>
    <t>talisha.fizer@tscsstudents.org</t>
  </si>
  <si>
    <t>My father use to play around in the backyard.;My father cuts the grass and goes to work.</t>
  </si>
  <si>
    <t>12th grade</t>
  </si>
  <si>
    <t>https://landtalk.stanford.edu/conversations/memphis-tn/</t>
  </si>
  <si>
    <t>Back then Memphis had less buildings and more land. Memphis was more a like an organized city with different hoods were everyone got along with one another.</t>
  </si>
  <si>
    <t>The place has changed by more buildings and more businesses.</t>
  </si>
  <si>
    <t>He said he used to play with his friends there and go to school and work.</t>
  </si>
  <si>
    <t>He said he still shop's and goes to see his friends.</t>
  </si>
  <si>
    <t>my father William Phifer sr</t>
  </si>
  <si>
    <t>The city is such an amazing place and has changed so much in so many ways.</t>
  </si>
  <si>
    <t>William Phifer</t>
  </si>
  <si>
    <t>William Phifer Sr.</t>
  </si>
  <si>
    <t>william.phifer@tscsstudents.org</t>
  </si>
  <si>
    <t>We had a great conversation about the city of Memphis I enjoyed talking to him and learning about his background and how he grew up</t>
  </si>
  <si>
    <t>He said he used to play with his friends there and go to school and work.;He said he still shop's and goes to see his friends.</t>
  </si>
  <si>
    <t>https://landtalk.stanford.edu/conversations/beale-street-memphis-tn-usa/</t>
  </si>
  <si>
    <t>Downtown Memphis</t>
  </si>
  <si>
    <t>It didn’t have as much as it use to have and it wasn’t as advanced as it is now.</t>
  </si>
  <si>
    <t>They have more stuff on Beale street and it is more learning opportunities. It is also a nice friendly space for kids and families.</t>
  </si>
  <si>
    <t>Eat ice cream and do community service projects.</t>
  </si>
  <si>
    <t>Walk around and meet new people and also learn about music history and how it advance and became great.</t>
  </si>
  <si>
    <t>Not very much updated things on Beale.</t>
  </si>
  <si>
    <t>Basically she said how things has changed or has gotten better. She also described what’s he use to do on Beale street as a child. She talked about her impacts on Beale street as well.</t>
  </si>
  <si>
    <t>Lendria Gray</t>
  </si>
  <si>
    <t>Alexandria Virgous</t>
  </si>
  <si>
    <t>lendriagrayusa2002@gmail.com</t>
  </si>
  <si>
    <t>Eat ice cream and do community service projects.;Walk around and meet new people and also learn about music history and how it advance and became great.</t>
  </si>
  <si>
    <t>https://landtalk.stanford.edu/conversations/the-orpheum-theatre/</t>
  </si>
  <si>
    <t>The Orpheum Group</t>
  </si>
  <si>
    <t>It used to be the Malco Theatre before it became the Orpheum Theatre.</t>
  </si>
  <si>
    <t>It has changed in many ways like I said before from being a movie theatre to being a big beautiful theatre for plays to be presented.</t>
  </si>
  <si>
    <t>She used to go and watch movies with her friends at both the movie theatre and the orpheum. She saw Dream girls, The Wizard of Oz, The Color Purple and so much more.</t>
  </si>
  <si>
    <t>She doesn´t do much now being that she is 76 she does´t get around the best, but last year she went to see the color purple again.</t>
  </si>
  <si>
    <t>When the Orpheum was the Malco Theatre</t>
  </si>
  <si>
    <t>Through out the video you´ll see many different pictures of how the orphem changed over time. My grandmother explains how things used to be how they changed, what she enjoyed and more.</t>
  </si>
  <si>
    <t>Brianna Brown</t>
  </si>
  <si>
    <t>Evelyn Sewell</t>
  </si>
  <si>
    <t>brianna.brown@tscsstudents.org</t>
  </si>
  <si>
    <t>She used to go and watch movies with her friends at both the movie theatre and the orpheum. She saw Dream girls, The Wizard of Oz, The Color Purple and so much more.;She doesn´t do much now being that she is 76 she does´t get around the best, but last year she went to see the color purple again.</t>
  </si>
  <si>
    <t>12th grade senior in high school</t>
  </si>
  <si>
    <t>https://landtalk.stanford.edu/conversations/roost-6300-zug-switzerland/</t>
  </si>
  <si>
    <t>Awzug – Allgemeine Wohnbaugenossenschaft Zug</t>
  </si>
  <si>
    <t>Quite well-sized meadow belonging to a farmer family with sheeps (sometimes also cows) and cultivating different vegetables. Next to the farmers house was a sports field commonly used for inline- and streethockey with open access for everybody. Such a meadow had its charm considering its closeness to the lake.</t>
  </si>
  <si>
    <t>With the Roost Building Project starting in 2009 the farmer family had sold its land and four building blocks over the space of 17’500 sq. metres were built. The idyllic meadow with sheeps and cows disappeared and the area was flooded with hundreds of new residents.</t>
  </si>
  <si>
    <t>Cultivation of different vegetables and fruits. Grassing space for sheeps and sometimes cows. Hockey field with open access for everyone. Nice place to relax and enjoy the view over lake Zug.</t>
  </si>
  <si>
    <t>Mainly living space for the residents and tenants of Roost. There is still some green space with a small playground for the children living in the building blocks. A parking lot was also created for the tenants and a bus stop where all people around, even the ones not being tenants of Roost benefit from.</t>
  </si>
  <si>
    <t>Used to be a meadow with sheeps and a little farming house with lots of green space to play on.</t>
  </si>
  <si>
    <t>This is an interview demonstrating the land change over the years in this case - of Roost, a former meadow used by farmers, which is nowadays a residence where hundreds of people live. The interview was held with a person living close to the area.</t>
  </si>
  <si>
    <t>Tullio de Boer</t>
  </si>
  <si>
    <t>tullio.deboer@uzh.ch</t>
  </si>
  <si>
    <t>Cultivation of different vegetables and fruits. Grassing space for sheeps and sometimes cows. Hockey field with open access for everyone. Nice place to relax and enjoy the view over lake Zug.;Mainly living space for the residents and tenants of Roost. There is still some green space with a small playground for the children living in the building blocks. A parking lot was also created for the tenants and a bus stop where all people around, even the ones not being tenants of Roost benefit from.</t>
  </si>
  <si>
    <t>https://landtalk.stanford.edu/conversations/sledging-meadow-at-witikons-oberdorf-zurich-switzerland/</t>
  </si>
  <si>
    <t>The settlement gave quite an impression of its farming background, allthough there were modern streets, with houses that cannot be called ancient. For example, cows dwelled by the main road, and there were many farmhouses and agricultural fields within gaps of the residential area, and around it.</t>
  </si>
  <si>
    <t>The place has lost its village charm. The farmers sold much of their land, and soon construction works began to replace the fields within the residential zones. Modern, urban apartment complexes were built. The panorama of the mountains, which one was able to see on a dry day from street level, disappeared. The sledging slope did too.</t>
  </si>
  <si>
    <t>In winter, when enough snow covered the landscape, the people of the village used to get together and go sledging on the slopes of the fields that existed within the settlement. Further, the fields served as a playground for the kids all year through.</t>
  </si>
  <si>
    <t>The observer doesn't live here anymore, but occasionally goes to visit her parents who live in the village.</t>
  </si>
  <si>
    <t>Aerial Image of Witikon's Oberdorf in 2000. The villagers used to go sledging on the these fields surrounded by residential buildings. ©Swisstopo</t>
  </si>
  <si>
    <t>The observer talks about the village she grew up in. In her memories, the village used to have the touch of a farming village. She talks about how the settlements was disperse, unbuilt areas were used as crop or grazing fields, and in winter, when snow covered them, they were used by the village as sledging slopes. With time, these fields were replaced by appartment complexes, and the village lost its farming touch a little bit.</t>
  </si>
  <si>
    <t>Kevin Knecht</t>
  </si>
  <si>
    <t>knicolas.pictures@gmail.com</t>
  </si>
  <si>
    <t>In winter, when enough snow covered the landscape, the people of the village used to get together and go sledging on the slopes of the fields that existed within the settlement. Further, the fields served as a playground for the kids all year through.;The observer doesn't live here anymore, but occasionally goes to visit her parents who live in the village.</t>
  </si>
  <si>
    <t>https://landtalk.stanford.edu/conversations/white-station-memphis-tn-usa/</t>
  </si>
  <si>
    <t>Fun small with less buildings and everyone was family in the neighborhood. Everyone needed each other. Everyone got along with one another as well. It was more land and space out there before all the new buildings came into place.</t>
  </si>
  <si>
    <t>The place has changed buy more business buildings and more whites than blacks has moved out there. The old neighborhood is gone and it's mostly more building than lands now. It's a lot of shopping stores out there.</t>
  </si>
  <si>
    <t>He went to school out there and he grew up there as well. My dad whole life basically was white station. Everything he knew and learned came from growing up in white station.</t>
  </si>
  <si>
    <t>Now days he shops and visits some of his friends. That's what he do now days he doesn't really do most of the things he used to do because so much has changed.</t>
  </si>
  <si>
    <t>my father was younger and the house was brand new at the time.</t>
  </si>
  <si>
    <t>https://www.youtube.com/watch?v=iKtYSQHp9Zw</t>
  </si>
  <si>
    <t>During the video I got to sit down and talk one ono on with my father William Phifer Sr. and talk to him about the city of Memphis and the neighborhood he grew up in that helped him become the person he is today.</t>
  </si>
  <si>
    <t>William F. Phifer</t>
  </si>
  <si>
    <t>william.phifer@tscscstudents.org</t>
  </si>
  <si>
    <t>I interview my father about the city of Memphis and the area he grew up in and what makes him enjoy the area so much.</t>
  </si>
  <si>
    <t>He went to school out there and he grew up there as well. My dad whole life basically was white station. Everything he knew and learned came from growing up in white station.;Now days he shops and visits some of his friends. That's what he do now days he doesn't really do most of the things he used to do because so much has changed.</t>
  </si>
  <si>
    <t>12th / 18</t>
  </si>
  <si>
    <t>https://landtalk.stanford.edu/conversations/chesterfield-county-chester-virginia-usa/</t>
  </si>
  <si>
    <t>When the observer first moved to this place, it did not look great. There were a lot less trees and a lot less flowers. Although he didn’t like not having a lot of trees and flowers, there used to be more open space. The observer does not miss the deck in the back of the house;it has been torn down and replaced with a patio. There also used to be a tiny playground.</t>
  </si>
  <si>
    <t>Now the observer notices lots of different trees and lots of different flowers. Most of the trees and flowers were planted by him and his wife. Where there used to be a playground, there is just grass. Where there used to be grass, there is a swing set. Also, they added a shed in the backyard.</t>
  </si>
  <si>
    <t>The observer used to spend a lot of time outside. He used to spend time outside playing with his two oldest children on the playground or in the yard. He spent a lot of time with his family. He really misses having little kids to play with outside;now only his youngest lives with him. He also misses building things for his kids.</t>
  </si>
  <si>
    <t>The observer can do more yard work now because he does not have young children, and he is retired. He now spends time with his wife and daughter outside on the patio. He really likes his patio because he can cook and have fires outside. He also likes the new swing set he built a few years ago even though nobody uses it now. By far, the new trees and flowers are his favorite.</t>
  </si>
  <si>
    <t>Backyard</t>
  </si>
  <si>
    <t>The observer misses time with his children, but he really likes the new flowers and trees.</t>
  </si>
  <si>
    <t>Kaitlyn Gray</t>
  </si>
  <si>
    <t>Fred Gray</t>
  </si>
  <si>
    <t>kkgray2000@gmail.com</t>
  </si>
  <si>
    <t>The observer used to spend a lot of time outside. He used to spend time outside playing with his two oldest children on the playground or in the yard. He spent a lot of time with his family. He really misses having little kids to play with outside, now only his youngest lives with him. He also misses building things for his kids.;The observer can do more yard work now because he does not have young children, and he is retired. He now spends time with his wife and daughter outside on the patio. He really likes his patio because he can cook and have fires outside. He also likes the new swing set he built a few years ago even though nobody uses it now. By far, the new trees and flowers are his favorite.</t>
  </si>
  <si>
    <t>https://landtalk.stanford.edu/conversations/rayford-st-grenada-ms-usa/</t>
  </si>
  <si>
    <t>Shakinah described Rayford street as being pretty and colorful. Everyone on the street was family and stuck together. My mom enjoyed being over her auntie house who was her Grandma sister. The woman my mom stayed with was named Aunt Tute. Even though they stayed in the city limit my mom uncles and aunties had cows and pigs.</t>
  </si>
  <si>
    <t>Shakinah described the place as now ran down and not well kept. She also described it as now all young people living on Rayford street. She stated the street no longer looks how it did once she lived on the street. She also stated that the house that her aunt lived in was run down by a group of young adults that live in the house.</t>
  </si>
  <si>
    <t>Some things Shakinah did on this street went from house to house. She stayed helping her auntie pick pies and other stuff they grew in the garden. They even went riding bikes and skating down the hill on a Christmas day.</t>
  </si>
  <si>
    <t>Current activities they do here is selling drugs and tearing the houses down and not doing anything with the land that sitting there. The street is no longer how it used to be like because the majority of the people that lived there are either deceased or has moved.</t>
  </si>
  <si>
    <t>Shakinah in Middle school with her cousin on the left side named Evelyn and her two friends on the far right side. The old Grenada high and Middle school.</t>
  </si>
  <si>
    <t>Shakinah described her old street named Rayford street. Shakinah described the place as being one of the best places she lived on because her cousins and aunties and uncles all stayed on this street and she was always able to get knowledge from her auntie. She hardly ever went home because either she was with her auntie or she was with her cousins. Her best moment was on Christmas when they went skating and riding bikes down the Rayford street hill.</t>
  </si>
  <si>
    <t>Kinterria Stansberry</t>
  </si>
  <si>
    <t>Shakinah Stansberry</t>
  </si>
  <si>
    <t>kinterria.stansberry@tscsstudents.org</t>
  </si>
  <si>
    <t>Some things Shakinah did on this street went from house to house. She stayed helping her auntie pick pies and other stuff they grew in the garden. They even went riding bikes and skating down the hill on a Christmas day.;Current activities they do here is selling drugs and tearing the houses down and not doing anything with the land that sitting there. The street is no longer how it used to be like because the majority of the people that lived there are either deceased or has moved.</t>
  </si>
  <si>
    <t>12th Grade Senior 18 year old</t>
  </si>
  <si>
    <t>https://landtalk.stanford.edu/conversations/st-anthony-park-st-paul-minnesota-usa/</t>
  </si>
  <si>
    <t>St Paul is originally an oak prairie, so the Twin Cities area is dense with trees and forest, especially so a couple decades ago. Certain species, like chimney swifts, mosquitoes, and foxes, were incredibly common. Shively describes the area of St Paul in which he lives, St Anthony Park, as having a "small town feel" and being sectioned off from the rest of the greater city by railroads, highway, and fields. He remarked being struck by how flat it was when he first moved to Minnesota.</t>
  </si>
  <si>
    <t>Certain species, such as chimney swifts and foxes, have greatly declined as new predators enter the area or certain food sources are gradually removed from the ecosystem. Others, such as coyotes and giant swallow tails, which were nonexistent in the Twin Cities until recently, have moved into the area, some possibly due to climate change. Other animals have gradually adapted from living in an exclusively wild environment to residing in urban areas.</t>
  </si>
  <si>
    <t>Shively details taking walks with his dogs at night and experiencing the cacophony of sounds in the sky from the many birds overhead, as well as taking walks in a nearby wildlife refuge in the early seventies, where he could walk all day and never see another person.</t>
  </si>
  <si>
    <t>Shively is, to this day, an avid bird watcher, and enjoys gardening wife his wife Barbara. Together, they try to recreate the natural terrain of the area by planting species native to the region and making it "woodsy."</t>
  </si>
  <si>
    <t>A street in St Anthony Park with elm trees, before Dutch Elm Disease killed many of the elms in the area.</t>
  </si>
  <si>
    <t>Phil Shively has lived in St Anthony Park, St Paul, Minnesota for 47 years with his wife Barbara, and he is an avid bird watcher who loves gardening and nature. He describes how time has changed the species of birds and their numbers that he sees, as well as detailing the decline of the oak trees in the previously oak tree-dense terrain. However, he also explains that time has changed some aspects of his neighborhood for the better, and that not all change is either good or bad.</t>
  </si>
  <si>
    <t>Alice Ford</t>
  </si>
  <si>
    <t>Phil Shively</t>
  </si>
  <si>
    <t>alicecford@gmail.com</t>
  </si>
  <si>
    <t>Interviewer: Okay, so would you mind stating for me your name and how long you've been living in [Saint Paul]?;Shively: Okay, I'm Phil Shively, and Barbara and I have lived in this house for 47 years.;Interviewer: Okay--so, what do you remember from when you first moved here?;Shively: Oh, when we first moved here, it was a very nice...it had a small town feel--we're in a big city, obviously--but this particular area is hilly...it's bounded by fields from the agricultural college, and by the highways and railroads, so it was like a little town of about 5,000 people with a little shopping area in the middle. And it's very--we had moved here from Hanover, New Hampshire, and we were appalled when we started looking around the city at how flat everything was, and we found this little area that sort of reminded us of a New England town. So that's what--that's what I remember thinking about it.;Interviewer: Okay. Um, so, what was one of your--were there any, like--I know you and Grandma both love gardening and observing the birds around your house...what were some of you favorite parts about moving here?;Shively: Well, um, moving here, we, um...well, one thing I remember when we moved into our house, a Barred Owl used to fly by our window every--at six o'clock every morning, I don't know why that particular one at that time, but it was fun. But, uh, the--our house and the neighborhood were sort of fairly standard suburban lots of lawn, not too much else around the houses, but there were lots of big trees, which we liked a lot.;Interviewer: Mm-hmm. Uh, what kind of trees and plants did you guys have when you first moved there?;Shively: Well, the--the--mostly, it was just lawn, and some old overgrown shrubs, sort of standard at that time, 1970's standard shrubs--um, I forget the names of them. Anyway, it just--it hadn't been very well taken care of, but there were--we had two big oak trees, which were really nice. This area originally, back in the nineteenth century, was oak prairie. That's prairie with a lot of oaks growing on it, and it was sort of controlled by fire, and the--when they developed it, they kept a lot of the old oaks, and so you had a lot of these old oaks which, when I--when I touch our oak out front, I could imagine that it was, you know, back before the place was ever settled, because that oak had been there before then. And so, that was fun.;Interviewer: Oh, great! What kind of animals do you guys see a lot around your house, or generally around St Paul?;Shively: Oh yeah, we see, uh--I keep a list of the various mammals we've seen, we've seen about 16 different species of wild mammals in our yard, raccoons are real common, uh, squirrels, gray squirrels and red squirrels and chipmunks are very common, um...we used to see lots of foxes--don't see--don't seem to see them much anymore, um, and, uh, bats--we used to enjoy seeing the bats flying around in the evening. And lots of birds. Lots of warblers in migration, and nesting birds of various kinds, some owls--often owls, one time we had a pair of great horned owls nesting two doors away.;Interviewer: Mm-hmm. What are some of the biggest changes that you've noticed from when you first moved to St Paul to now?;Shively: Um--you know, the area we were in was pretty well developed at that point, it hasn't been--there haven't been a lot of buildings since, because all of the lots were pretty well built on. One thing we like is that we live right by the Saint Paul campus, and so they--that's the agricultural school--so they have fields that they use for their training and research, and so it keeps a sort of a rural feel, but beyond us, the city's been expanding out and out and out through the suburbs, so we've noticed that a lot. But for right around us, the--the natural world, in a way, has stayed kind of the same. There've been a couple of interesting changes, but it's not like some places where you'd move and all the--everything green got cut down because everything was being developed.;Interviewer: Mm, yeah. So, what, uh--what were some of the smaller changes that you noticed?;Shively: Well, uh a couple of interesting ones--one was from global warming. There's some species that are moving--that we now have around, that we didn't have 10 or 15 or 20 years ago, uh--opossums, a couple kinds of woodpeckers--flickers, and red-bellied woodpeckers. There's a butterfly I like, the giant swallowtail, which I first saw about 5 years ago, and it's more--it's sort of a southern species, and so we're getting a much...this used to be, really, the north woods up here, and it's getting to be sort of a--some of the southern things are coming up. Then, another thing is that there are some--just, some species, some things are dying out. We used to have chimney swifts and nighthawks in the sky all the time, any time you'd look up in the summer you'd see chimney swifts coursing around and they--you never see them now, and I think it's because the insect population is down, they just don't have the insects to eat. And, um...but, on the other hand, one thing that's really interesting is that--and I think this is probably true around the country, but we sure see it here--a number of species that were deep woods creatures, when we--when we moved here, that would never be anywhere near where people were living--they were wilderness birds--have learned to live...they've adapted and learned to live in urban areas with trees, and so they, um--coyotes, for instance, I first saw my first coyote here about 10, 15 years ago, and now we get them through fairly regularly, which may be one reason we don't have so many foxes, because they are hard on foxes, and wild turkeys...there's a hawk called the Cooper's Hawk. When we came out here, I used to go up to a wildlife refuge about 20 miles north of town. It was very wild, all dirt roads...I could walk all of all Sunday morning, and I'd never see another person. And one day, a cooper hawk flew across the road in front of me, and I thought, 'Oh, I really am--this really is a wild place.' And that was back in the early seventies. But now, Cooper's Hawks have nested within a block of us, and they've just learned to--to use this urban forest, and we have pileated woodpeckers regularly now, which used to be only back in the forests, and...we get bald eagles flying over regularly now, they nest in the cities, all through the cities where there's water, they don't nest right around us, because we don't have--we're a little away from the river...So we're getting--we're losing things, and we're gaining things. One thing that we have lost--we are losing, gradually--is these big old oaks. You know, from time to time, one will die or have to be cut down, and so gradually, these--there's still a lot of big oaks in our neighborhood, from before the development, but gradually they're disappearing, and they're being replaced--a lot of people have gardens now, instead of lawns, which is nice. But we had two...we had to cut down one of our two big oaks, because another tree fell into it in a storm and ripped out half its crown, and after it was cut down I counted its rings and found it was 135 year old, which meant that it had been planted in--or had first taken root in 1880, back when this was just prairie.;Interviewer: Wow.;Shively: And we still have one of those big oaks back in our backyard. So it's--it's fun.;Interviewer: Yeah!;Shively: It's really interesting, living here, and of course Grandma and I love to garden and so we have about half our yard now in gardens, and we've tried to garden for wildlife, so we use a lot of native plants and we don't spray much or fertilize much, and we try to keep some sort of woodsy areas, and, uh, we do see a lot of things around the yard.;Interviewer: Are there--so, are there any things that you either miss, from, you know, uh, maybe 20, 30, 40 years ago, or that you actually like about, you know, living in the Twin Cities now?;Shively: Well--one thing that I like is that we don't have nearly as many mosquitoes as we had then. I think they've gotten to be good at mosquito control, which, in one sense I don't like, because a lot of wildlife--I mean, probably this has something to do with the fact that the chimney swifts are disappearing, they don't have a lot of--they don't have as many insects to eat. But, it's nice to be able to walk out in the yard and not be--be slaughtered. But, um...I've noticed that there aren't nearly as--there aren't as many migrant birds coming through as there used to be. A lot of the birds that nest in the northern woods have diminished a lot. It used to be--and might still be, but I doubt it--that when I used to walk our dogs at night, in--especially in the fall, on a nice night, with a northwest wind--if I'd stand out there, I could stand out there in our front yard--about every 5 seconds, I'd hear a bird chirp in the sky above me, and I just knew that there was a river of birds flying over me in the dark, because I'd hear them, and they'd be coming from different parts of the sky, and there were different tones, sort of different species, and I could have just imagined over me--I knew that if I could see, I'd see this river of birds flying down from the north to the south, it was--it was wonderful. And I think the numbers are just diminished so much now, enough now that you'd still hear birds up there, but it wouldn't be the same sensation. So, there--there are a lot of things I miss, but--mostly, I'm...as you may realize, I'm a very optimistic guy, and a very upbeat guy, and I just enjoy the things that are new and different for me.;Interviewer: Great, well thank you very much for talking with me!;Shively: Oh Alice, you--you got me talking, that's, that's um... [laughter] I--good luck with your project.</t>
  </si>
  <si>
    <t>Shively details taking walks with his dogs at night and experiencing the cacophony of sounds in the sky from the many birds overhead, as well as taking walks in a nearby wildlife refuge in the early seventies, where he could walk all day and never see another person.;Shively is, to this day, an avid bird watcher, and enjoys gardening wife his wife Barbara. Together, they try to recreate the natural terrain of the area by planting species native to the region and making it "woodsy.</t>
  </si>
  <si>
    <t>https://landtalk.stanford.edu/conversations/newberry-indiana-usa/</t>
  </si>
  <si>
    <t>At my house in Newberry IN, the woods used to have many more old trees, including oaks with the ability to produce acorns. There were also bluebirds around, and many more owls. There used to be much more snow and it was deeper when it fell. Additionally, flooding was rare, happening maybe once or twice a winter. The soil was also a dark color, and had a moist texture. There were also many pawpaw trees in the woods around the area, and in the pond on the property there were many bluegills and few catfish.</t>
  </si>
  <si>
    <t>Many of the old oaks and trees have fallen down in storms over the years. The oaks are fewer and younger now, and don’t produce acorns. The creeks flood more often in the winter, and it snows less. Even when it does snow, it often is only a small amount and doesn’t stay for long. There are only a couple of owls now, and bluebirds no longer are found in this area. The soil is a bit more sandy and lighter in color. There are fewer pawpaw trees, and the lake is mostly populated by catfish with few bluegill.</t>
  </si>
  <si>
    <t>The woods used to have sturdy grape vines that an adult could swing on, and my mom used to swing on them a lot. A person could grab a vine, get a running start and then hold on and swing out over the hillside. However, the bigger grape vines either died off or broke, so now this activity is impossible. The only remaining grapevines are very thin and grow in the higher branches of trees, so the swinging that was possible even when I was a child is now inaccessible.</t>
  </si>
  <si>
    <t>Other than no longer swinging on grape vines, my mother reported no other changes in activities.</t>
  </si>
  <si>
    <t>This shows my house in the summer and the woods surrounding it.</t>
  </si>
  <si>
    <t>My mother talks about the changes in the woods, weather, and wildlife on our property.</t>
  </si>
  <si>
    <t>Emma Heintzman</t>
  </si>
  <si>
    <t>eheintzm@outlook.com</t>
  </si>
  <si>
    <t>The woods used to have sturdy grape vines that an adult could swing on, and my mom used to swing on them a lot. A person could grab a vine, get a running start and then hold on and swing out over the hillside. However, the bigger grape vines either died off or broke, so now this activity is impossible. The only remaining grapevines are very thin and grow in the higher branches of trees, so the swinging that was possible even when I was a child is now inaccessible.;Other than no longer swinging on grape vines, my mother reported no other changes in activities.</t>
  </si>
  <si>
    <t>https://landtalk.stanford.edu/conversations/sycamore-knolls-bloomington-indiana-usa/</t>
  </si>
  <si>
    <t>Grandma mentioned how there used to be very few trees and mostly wild grasses. The only trees when she first moved here were Sycamores. They were located near the creek in her backyard. The creek was only about a foot wide at the time, but it had a lot of biodiversity. She recalls fish, minnows, crawdads, and turtles being in the water. The area from the Hillside and High Street intersection to Child's School was mostly farmland, and there weren’t many homes.</t>
  </si>
  <si>
    <t>There are more trees now because humans planted them. However, many of the trees have overgrown and have been cut down. Grandma said that over time the creek widened due to runoff and erosion. It is about 9 to 10 feet wide now. There are less species in the creek now due to runoff from anthropogenic sources like chemical fertilizers. Additionally, Grandma mentioned how there are a lot more homes now. Her neighborhood, Sycamore Knolls, developed in the 1970s.;Grandma said that there have been some weather changes since she first moved here. There used to be a lot of snow, Grandma recalled one snowstorm that dropped about 4 feet of snow and had snow drifts. Now the snowfall is just a couple of inches.</t>
  </si>
  <si>
    <t>Grandma has always enjoyed being outside in Bloomington. Ever since she moved here, she has gone for walks and done yard work and gardening. She mentioned how she always had to keep up with her yard work because her yard is three quarters of an acre.</t>
  </si>
  <si>
    <t>Grandma’s activities have not changed since she moved here. She still works in the yard and goes for walks. She later mentioned that the development of walking and biking trails in the Bloomington area made recreational walking even easier.</t>
  </si>
  <si>
    <t>Major snow storm in Bloomington the 1970s.</t>
  </si>
  <si>
    <t>During her time living in Bloomington, Grandma has observed increased tree growth and decreased snowfall. Her creek is also wider and has less species than it used to. She has always liked walking and gardening here.</t>
  </si>
  <si>
    <t>Thomas Joyce</t>
  </si>
  <si>
    <t>Gloria Kennedy</t>
  </si>
  <si>
    <t>thomasjoyce866@yahoo.com</t>
  </si>
  <si>
    <t>Grandma has always enjoyed being outside in Bloomington. Ever since she moved here, she has gone for walks and done yard work and gardening. She mentioned how she always had to keep up with her yard work because her yard is three quarters of an acre.;Grandma’s activities have not changed since she moved here. She still works in the yard and goes for walks. She later mentioned that the development of walking and biking trails in the Bloomington area made recreational walking even easier.</t>
  </si>
  <si>
    <t>11th Grade, 17 Years Old</t>
  </si>
  <si>
    <t>https://landtalk.stanford.edu/conversations/memphis-tennessee/</t>
  </si>
  <si>
    <t>Smith said that Memphis has some amazing sight seeing places.</t>
  </si>
  <si>
    <t>Smith said that Memphis changed a lot when referring to the high violence rates</t>
  </si>
  <si>
    <t>Smith talked about the slave haven museum that’s located in downtown Memphis</t>
  </si>
  <si>
    <t>One thing smith loves to do here in Memphis is going downtown enjoying the live music.</t>
  </si>
  <si>
    <t>Picture taken in the slave haven</t>
  </si>
  <si>
    <t>This audio was taken in Memphis Tennessee and I am interviewing my teacher, Ms.Smith. And basically we are having a Q&amp;A about the highlights and lowlights of Memphis.</t>
  </si>
  <si>
    <t>Jamya Jones</t>
  </si>
  <si>
    <t>jamya.jones@tscsstudents.org</t>
  </si>
  <si>
    <t>Smith talked about the slave haven museum that’s located in downtown Memphis;One thing smith loves to do here in Memphis is going downtown enjoying the live music.</t>
  </si>
  <si>
    <t>12 grade</t>
  </si>
  <si>
    <t>https://landtalk.stanford.edu/conversations/bloomington-indiana-usa/</t>
  </si>
  <si>
    <t>When Kellan first moved here, Bloomington felt much more like a small town. The city wasn’t so sprawling and there was lots more farmland. There also used to be a lot of trains and train tracks that cut through town. There weren’t many deer, and she never saw any turkeys.</t>
  </si>
  <si>
    <t>The town has expanded a lot on the East, South, and West sides. The railroad tracks are now gone and they’ve been replaced with pedestrian and bike trails. She now constantly sees deer and there are quite a few turkeys too.</t>
  </si>
  <si>
    <t>She used to live on the west side of town. She used to get stuck in traffic sometimes because of the trains that would cross through. She also did not see as much wildlife.</t>
  </si>
  <si>
    <t>Now she lives on the south side of Bloomington. She likes to walk on the trails with her dogs. She also see lots of wildlife in her yard and around town.</t>
  </si>
  <si>
    <t>Looking toward the courthouse</t>
  </si>
  <si>
    <t>Kellan talks about how Bloomington, Indiana has grown, what has stayed the same, and what has changed over time.</t>
  </si>
  <si>
    <t>Lindsey Way</t>
  </si>
  <si>
    <t>Kellan Way</t>
  </si>
  <si>
    <t>lindseyeway@yahoo.com</t>
  </si>
  <si>
    <t>She used to live on the west side of town. She used to get stuck in traffic sometimes because of the trains that would cross through. She also did not see as much wildlife.;Now she lives on the south side of Bloomington. She likes to walk on the trails with her dogs. She also see lots of wildlife in her yard and around town.</t>
  </si>
  <si>
    <t>11th grade</t>
  </si>
  <si>
    <t>https://landtalk.stanford.edu/conversations/wrentham-massachusetts-usa/</t>
  </si>
  <si>
    <t>Wrentham is a small town that is simple and quiet. The interviewee remembers there being lots of lakes and woods. There used to be more back roads. There is less woods now since the city is more developed.</t>
  </si>
  <si>
    <t>Wrentham is still a small town, but it has gone under a lot of change. Now there are a lot more neighborhoods. There are also more malls and outlets. Lastly, where the small roads were there are now major roads.</t>
  </si>
  <si>
    <t>The interviewee used to spend a lot of time riding bikes. He would ride bikes with his friends. The observer misses the quietness and smallness of the city.</t>
  </si>
  <si>
    <t>The observer found it harder to get around on bikes as the city grew in population. Now the observer spends his time with his family. The observer does not like the crowdedness of the city.</t>
  </si>
  <si>
    <t>Picture of old ski hill</t>
  </si>
  <si>
    <t>The interviewee noted that Wrentham was and still is a small town. However now, much of the town has been developed and hosts many malls and major roads.</t>
  </si>
  <si>
    <t>Chris Cole</t>
  </si>
  <si>
    <t>chriscole3605@outlook.com</t>
  </si>
  <si>
    <t>The interviewee used to spend a lot of time riding bikes. He would ride bikes with his friends. The observer misses the quietness and smallness of the city.;The observer found it harder to get around on bikes as the city grew in population. Now the observer spends his time with his family. The observer does not like the crowdedness of the city.</t>
  </si>
  <si>
    <t>https://landtalk.stanford.edu/conversations/argyle-new-york-ua/</t>
  </si>
  <si>
    <t>The place used to be lush and full of livestock. Now, maple trees cover the land that used to be used for farming.</t>
  </si>
  <si>
    <t>The pond that was once the home for an ecosystem dried up. The land is used differently and the large fields are not quite as vacant anymore.</t>
  </si>
  <si>
    <t>My mother used to help her father on the farm. She explained how she would ice skate on the pond and help take care of the livestock</t>
  </si>
  <si>
    <t>When my mother goes up to Argyle, she drives past to see my grandfather. When there, they take in the beauty but they do not live in the same location. She always brings back the fresh maple syrup made from the maple trees now grown there.</t>
  </si>
  <si>
    <t>My mother and her sister on a tractor at the farmland.</t>
  </si>
  <si>
    <t>LandTalk for Argyle, New York with my mother</t>
  </si>
  <si>
    <t>Olivia Kassie</t>
  </si>
  <si>
    <t>oqk12@hotmail.com</t>
  </si>
  <si>
    <t>My mother used to help her father on the farm. She explained how she would ice skate on the pond and help take care of the livestock;When my mother goes up to Argyle, she drives past to see my grandfather. When there, they take in the beauty but they do not live in the same location. She always brings back the fresh maple syrup made from the maple trees now grown there.</t>
  </si>
  <si>
    <t>https://landtalk.stanford.edu/conversations/bloomington-indiana-usa-2/</t>
  </si>
  <si>
    <t>Bloomington used to be more natural twenty years ago, There were fewer large apartment buildings and more trees. Throughout the last twenty years, Bloomington has undergone lots of growth and development. There used to be more trees, and I-69 didn’t exist twenty years ago. The water control park on the northside of town used to just be a park without and ponds in it.</t>
  </si>
  <si>
    <t>Since Wayne first moved to Bloomington, there has been lots of construction and growth. More buildings have been build all around town. Some playgrounds in parks have been improved. Wayne noted that one old rail track was converted into a trail. During this time, Wayne and his family moved to the opposite side of town, so his personal experience and surroundings changed with that event.</t>
  </si>
  <si>
    <t>Wayne used to spend a lot of time gardening, and he still enjoys it to this day. He used to go hiking in state parks or walking in his neighborhood with his family. Wayne spent time pulling his kids in sleds in the snowy winters and driving in his convertible car for fun in the sunny summers.</t>
  </si>
  <si>
    <t>Many of Wayne’s activities have stayed the same throughout the past twenty years. He still enjoys gardening, and he mentioned that he has even more time to garden now since his kids are older. He has less time for hiking, but he still enjoys hiking with his family on vacations. Wayne still enjoys taking walks in his neighborhood and even has a dog now to accompany him.</t>
  </si>
  <si>
    <t>This is a picture of Wayne's house in 2008 when he and his family were moving in halfway through his time living in Bloomington.</t>
  </si>
  <si>
    <t>Wayne has lived in Bloomington, Indiana for the past twenty years. Since he moved here, Wayne has noticed a lot of construction and development in Bloomington, especially with the building of numerous new apartment buildings. Wayne still enjoys many of the same activities as he did twenty years ago, like gardening and hiking;however, his hobbies have changed slightly as his kids got older.</t>
  </si>
  <si>
    <t>Katie</t>
  </si>
  <si>
    <t>kforrest900@gmail.com</t>
  </si>
  <si>
    <t>Wayne used to spend a lot of time gardening, and he still enjoys it to this day. He used to go hiking in state parks or walking in his neighborhood with his family. Wayne spent time pulling his kids in sleds in the snowy winters and driving in his convertible car for fun in the sunny summers.;Many of Wayne’s activities have stayed the same throughout the past twenty years. He still enjoys gardening, and he mentioned that he has even more time to garden now since his kids are older. He has less time for hiking, but he still enjoys hiking with his family on vacations. Wayne still enjoys taking walks in his neighborhood and even has a dog now to accompany him.</t>
  </si>
  <si>
    <t>https://landtalk.stanford.edu/conversations/bloomington-indiana/</t>
  </si>
  <si>
    <t>When the observer first moved to Bloomington, there were a lot more trees and greenery. There also used to be a lot of animals and it was very hilly. In the past, there used to be less buildings, especially apartments, downtown.</t>
  </si>
  <si>
    <t>The observer has noticed changes in her backyard over the last twenty years. Around twenty years ago, the pine and arborvitae trees in our backyard were around four feet tall. Now, the trees are over 60 feet tall and cover the whole line of the backyard. The observer has noticed that there are a lot more birds (cardinals and hummingbirds) hanging around the trees. There are also other animals like bunnies and squirrels that enjoy the tall trees. In Bloomington, there also used to be many trees near the highway, but now they are all cut down due to the construction work to expand the highway.</t>
  </si>
  <si>
    <t>The observer likes to spend time watching birds and other animals. The observer especially loves the many deer that roam around Bloomington.</t>
  </si>
  <si>
    <t>The observer enjoys the trails that have come up around Bloomington over the last twenty years. She still enjoys walking around and observing nature.</t>
  </si>
  <si>
    <t>Backyard over 20 years ago.</t>
  </si>
  <si>
    <t>Bloomington has changed drastically over the last twenty years due to construction of the highway and many apartment buildings. The observer describes these changes in scenery and describes what Bloomington used to look like.</t>
  </si>
  <si>
    <t>Sumayyah Din</t>
  </si>
  <si>
    <t>Faiza</t>
  </si>
  <si>
    <t>sumayyah67@gmail.com</t>
  </si>
  <si>
    <t>The observer likes to spend time watching birds and other animals. The observer especially loves the many deer that roam around Bloomington.;The observer enjoys the trails that have come up around Bloomington over the last twenty years. She still enjoys walking around and observing nature.</t>
  </si>
  <si>
    <t>https://landtalk.stanford.edu/conversations/bloomington-indiana-usa-3/</t>
  </si>
  <si>
    <t>The winter that the interviewee moved here there was a very bad winter which was a shift from the town she was living in previously in Tennessee. It was a big shift to a town that was very small to one that had many businesses close by showing it was more urbanized than the town she was previously in. There was a lot of local businesses within the town and not very many big chains. There was also a huge population of deer within Bloomington that the interviewee was not used to.</t>
  </si>
  <si>
    <t>The interviewee described how much more urbanized the town of Bloomington has become over the last 20 years. Many local businesses that used to exist are now being taken over by bigger chains and are starting to disappear. There is much more housing than there was before as the population is increasingly growing. There are more bike lanes, walking trails, and roads/highways now making places easier to access. There are many more animals than there used to be in the interviewees neighborhood. Many trees have gone down to road construction. Winters seem to be less cold, there is a higher variation and temperature, and there is more rain than there previously was.</t>
  </si>
  <si>
    <t>The interviewee used to participate in many activities having to do with crafting and scrapbooking within the town. All the independent craft and book stores that the interviewee used to get supplies and shop at are now almost completely disappeared. She also used to take quilting classes within local businesses. The interviewee got a stronger sense of community in Bloomington 20 years ago because she had numerous places to participate in these activities with her friends.</t>
  </si>
  <si>
    <t>The interviewee now has no places within her town to do the things and activities that she used to participate in. It seems that the smaller sense of community has been lost within Bloomington for groups as Bloomington has greatly increased in size over the years. The interviewee still participates in events within the community but finds it hard to find spaces to accommodate the activities that she used to be a part of.</t>
  </si>
  <si>
    <t>Early downtown Bloomington.</t>
  </si>
  <si>
    <t>Overall Bloomington is very similar to how it used to be not facing any overwhelming changes over the past 20 years. However, the city has become much more urbanized than it was in the past and many new additions have been introduced to the town. One would believe that this would mean the city would be more inclusive, but this could have the opposite effect on community.</t>
  </si>
  <si>
    <t>Molly Miller</t>
  </si>
  <si>
    <t>Leslie Miller</t>
  </si>
  <si>
    <t>molly_a_miller@comcast.net</t>
  </si>
  <si>
    <t>The interviewee used to participate in many activities having to do with crafting and scrapbooking within the town. All the independent craft and book stores that the interviewee used to get supplies and shop at are now almost completely disappeared. She also used to take quilting classes within local businesses. The interviewee got a stronger sense of community in Bloomington 20 years ago because she had numerous places to participate in these activities with her friends.;The interviewee now has no places within her town to do the things and activities that she used to participate in. It seems that the smaller sense of community has been lost within Bloomington for groups as Bloomington has greatly increased in size over the years. The interviewee still participates in events within the community but finds it hard to find spaces to accommodate the activities that she used to be a part of.</t>
  </si>
  <si>
    <t>https://landtalk.stanford.edu/conversations/bloomington-indiana-usa-4/</t>
  </si>
  <si>
    <t>The Bloomington area used to be less urban and had fewer apartment buildings. The town used to have a more “hippie”, hometown feel. There were fewer people and more green space as opposed to urban space. The whole city felt more like a small town than a city. That being said it was a bit less bike and pedestrian friendly.</t>
  </si>
  <si>
    <t>Bloomington has become more urbanized. With the recent addition of an abundance of “high rise” apartment buildings. (High rise compared to most of Bloomington). Kirkwood especially has become more urban and the observer described it as turning into a mini Indianapolis. There are some pros to the urbanization such as the creation of the B-line trail which is great for biking around from some neighborhood areas across downtown.</t>
  </si>
  <si>
    <t>The observer loved exploring the diverse art scene in Bloomington. Between Indiana University and the abundance of local artists there was quite an art scene to explore. The observer also enjoyed the green spaces throughout Bloomington.</t>
  </si>
  <si>
    <t>Throughout the years the art scene in Bloomington has only grown with the developement of new programs like BEAD (Bloomington Entertainment and Arts District) and the observer says that she continues to enjoy and explore that. The observer also enjoys biking on the B-line trail.</t>
  </si>
  <si>
    <t>Photo of Kirkwood Avenue facing the Indiana University campus from 1982</t>
  </si>
  <si>
    <t>In this video Catherine Rademacher, who has lived in Bloomington since she was 18 years old in 1987, talks about how she has watched Bloomington transition from a small hometown kind of place to a bigger, urban city.</t>
  </si>
  <si>
    <t>Tess Wittmann Flynn</t>
  </si>
  <si>
    <t>Catherine Rademacher</t>
  </si>
  <si>
    <t>tesswflynn@gmail.com</t>
  </si>
  <si>
    <t>The observer loved exploring the diverse art scene in Bloomington. Between Indiana University and the abundance of local artists there was quite an art scene to explore. The observer also enjoyed the green spaces throughout Bloomington.;Throughout the years the art scene in Bloomington has only grown with the developement of new programs like BEAD (Bloomington Entertainment and Arts District) and the observer says that she continues to enjoy and explore that. The observer also enjoys biking on the B-line trail.</t>
  </si>
  <si>
    <t>Junior in High School</t>
  </si>
  <si>
    <t>https://landtalk.stanford.edu/conversations/farmland-paulding-ohio/</t>
  </si>
  <si>
    <t>Paulding is a small town located in northwest Ohio. It used to be a swamp but was drained and turned into rich farmlands. The winters are cold because of its proximity to Lake Erie and the lake effect. There used to be more trees bordering the acres of the farmland and the river used to be clean enough to swim in.</t>
  </si>
  <si>
    <t>It doesn’t seem to change much as it can’t possibly get flatter. The only changes are the addition of windmills and CAFOs. They also cut down more trees around the acres to get more farmlands. It also has gotten warmer throughout the years</t>
  </si>
  <si>
    <t>The observer grew up in town and talks about swimming in the river and ice skating when the ponds froze over. She also talks about visiting her father’s farm and climbing trees.</t>
  </si>
  <si>
    <t>Now she enjoys taking walks and riding her bike along the river. You can’t swim in the river anymore because of the pollution and ice skating is rare as winters aren’t cold enough to fully freeze over the rivers.</t>
  </si>
  <si>
    <t>Paulding's courthouse located in downtown Paulding on the main square of the town.</t>
  </si>
  <si>
    <t>Paulding is a small town located in northwest Ohio. It used to be a swamp but was drained and turned into rich farmlands. The winters are cold because of its proximity to Lake Erie and the lake effect. There used to be more trees bordering the acres of the farmland and the river used to be clean enough to swim in. It doesn’t seem to change much as it can’t possibly get flatter. The only changes are the addition of windmills and CAFOs. They also cut down more trees around the acres to get more farmlands. It also has gotten warmer throughout the years. The observer grew up in town and talks about swimming in the river and ice skating when the ponds froze over. She also talks about visiting her father’s farm and climbing trees. Now she enjoys taking walks and riding her bike along the river. You can’t swim in the river anymore because of the pollution and ice skating is rare as winters aren’t cold enough to fully freeze over the rivers.</t>
  </si>
  <si>
    <t>Audra Stuck</t>
  </si>
  <si>
    <t>audra2325@gmail.com</t>
  </si>
  <si>
    <t>The observer grew up in town and talks about swimming in the river and ice skating when the ponds froze over. She also talks about visiting her father’s farm and climbing trees.;Now she enjoys taking walks and riding her bike along the river. You can’t swim in the river anymore because of the pollution and ice skating is rare as winters aren’t cold enough to fully freeze over the rivers.</t>
  </si>
  <si>
    <t>https://landtalk.stanford.edu/conversations/bloomington-indina-usa/</t>
  </si>
  <si>
    <t>When my Grandmother first moved to Bloomington, 55 years ago, it looked quite different from today. Aside from the main square surrounding the courthouse most of the rest of the town was simple farmland. The East side was nothing but fields, which means no strip malls, college mall, fast food chains, or movie theaters. She explained that there used to be a lot more greenery downtown and now they have to plant trees in medians between the sidewalks and roads to try and add some back in. She does not miss the lack of traffic back then, rush hour used to consist of 5 cars in front of you. There were also very very few stores, and in order to buy any nice clothing or unusual necessities (like rain boots) she had to travel all the way to Indianapolis or order them out of a catalogue.</t>
  </si>
  <si>
    <t>Downtown and in the areas surrounding it my Grandma says there is a lot less foliage and much taller and condensed buildings. She believes the deer population to be around the same size that it is today, only now they are much more prevalent in our lives because we took their habitat away. Where there used to be farmland and forests we now have neighborhoods and strip malls leaving the deer to roam our yards and streets. According to her, global warming had affected Bloomington winters. We used to get a lot more snowstorms and over snowfall per year than we have been getting recently. She says our winters much been much more mild and warmer than they were 20+ years ago.</t>
  </si>
  <si>
    <t>My grandma did not touch much on historical activities, mostly because there were not very many. She explained how the town was pretty calm, downtown stores closed at 12 in the afternoon on Wednesday’s! There were few stores at first until College Mall was first built which consisted of a J.C Penny’s and a Sears. Most people traveled to Indianapolis on the weekends to shop and explore the larger city. At the time my Grandmother was raising my Mom, Aunt and Uncle, which took up a significant amount of her time. She also worked as a nurse, and traveled a lot as a family.</t>
  </si>
  <si>
    <t>Nowadays my Grandmother is retired and enjoys spending her time traveling with her husband, gardening, china painting (she's very talented), and playing the dulcimer with my Grandpa.</t>
  </si>
  <si>
    <t>Part of the railroad track that still runs through IU campus, though no longer in use.</t>
  </si>
  <si>
    <t>Overall the biggest changes that have occured in Bloomington have been the size of the town greatly increasing over the years. My Grandma saw the pros of this growth being more access to goods because of how many stores we now have as well as more activities to do. The cons would include the lack of greenery that we now see downtown, and as a result the deer becoming more of an issue.</t>
  </si>
  <si>
    <t>Adriana Port</t>
  </si>
  <si>
    <t>Claudia Lindman</t>
  </si>
  <si>
    <t>portadr0@mccsc.net</t>
  </si>
  <si>
    <t>My grandma did not touch much on historical activities, mostly because there were not very many. She explained how the town was pretty calm, downtown stores closed at 12 in the afternoon on Wednesday’s! There were few stores at first until College Mall was first built which consisted of a J.C Penny’s and a Sears. Most people traveled to Indianapolis on the weekends to shop and explore the larger city. At the time my Grandmother was raising my Mom, Aunt and Uncle, which took up a significant amount of her time. She also worked as a nurse, and traveled a lot as a family.;Nowadays my Grandmother is retired and enjoys spending her time traveling with her husband, gardening, china painting (she's very talented), and playing the dulcimer with my Grandpa.</t>
  </si>
  <si>
    <t>12th Grade</t>
  </si>
  <si>
    <t>https://landtalk.stanford.edu/conversations/memphis/</t>
  </si>
  <si>
    <t>She said that Memphis is a great place and its a great place to go and listen to the blues.</t>
  </si>
  <si>
    <t>That violence has gotten worse over time</t>
  </si>
  <si>
    <t>she explores downtown</t>
  </si>
  <si>
    <t>teaches at The Soulsville Charter School</t>
  </si>
  <si>
    <t>The is a photo of beale street</t>
  </si>
  <si>
    <t>This land talk is about Memphis from Ms.Smiths point of view. She tells us about some of her favorite places and some of her least favorite places.</t>
  </si>
  <si>
    <t>she explores downtown;teaches at The Soulsville Charter School</t>
  </si>
  <si>
    <t>https://landtalk.stanford.edu/conversations/los-angeles-san-gabriel-valley-california-usa/</t>
  </si>
  <si>
    <t>Los Angeles in the late 80s into the 90s was a less developed city with cleaner beaches and a lack of wildlife. Seagulls lived by the sea, and palm trees had their place. Most of the parks were made of blacktop. The sun was hot, and every rainfall was a flash flood. My dad, the observer, spent his childhood driving down to the beach, playing outdoors, and riding his bike down the concrete. However, as the turn of the century began, so did the environment, both in the natural and manmade sense.</t>
  </si>
  <si>
    <t>Into the late 90s and early 2000s, the cities began building up, rather than out. Older buildings turned into parking lots, seagulls and coyotes began moving into the cities where food was available, and beaches became a bit more garbage-ridden. Wildfires became more common because of the severe lack of rain in the area. My dad, the observer, didn’t notice any drastic changes in the precipitation pattern, but he did note that the wildfires slowly became more violent and crept more and more into neighborhoods. He recalled an event where a wildfire burnt down a neighborhood of more expensive homes, and because of how much damage the fire had done and how much soot was deposited into the air by his high school, football practices were canceled.</t>
  </si>
  <si>
    <t>Unrelated to the environment, and more because of the passage of time as he aged, my dad stopped riding his bike places and started driving a car. However, he did state that there was plenty of concrete for him to ride around on his bike. There wasn’t much green area, but he does miss going to the beach now that we live in the midwest. The lake doesn’t have the same feel as the ocean, and there’s more trash.</t>
  </si>
  <si>
    <t>As my dad got older, and as mentioned in the previous response, my dad stopped biking and started riving. It was less of an environmental problem and more of an increase in age. From what he has told me, though it’s not noted in the video, we never stopped going to the beach until we moved to the midwest in 2010. He did notice a slight increase of litter from when he was a small child in the 80s into when I was a small child in the 2000s.</t>
  </si>
  <si>
    <t>Santa Monica Beach, taken by my mom</t>
  </si>
  <si>
    <t>In the interview, my dad reflects on the change in Los Angeles from the increase of wildlife, wildfires, and garbage on beaches, all within the turn of the century from 1982 to 2009. He recalls changes in air quality, skyscrapers, and amount of seagulls moving inland.</t>
  </si>
  <si>
    <t>Gwen Hall</t>
  </si>
  <si>
    <t>Brandon Hall</t>
  </si>
  <si>
    <t>gwenah03@gmail.com</t>
  </si>
  <si>
    <t>Unrelated to the environment, and more because of the passage of time as he aged, my dad stopped riding his bike places and started driving a car. However, he did state that there was plenty of concrete for him to ride around on his bike. There wasn’t much green area, but he does miss going to the beach now that we live in the midwest. The lake doesn’t have the same feel as the ocean, and there’s more trash.;As my dad got older, and as mentioned in the previous response, my dad stopped biking and started riving. It was less of an environmental problem and more of an increase in age. From what he has told me, though it’s not noted in the video, we never stopped going to the beach until we moved to the midwest in 2010. He did notice a slight increase of litter from when he was a small child in the 80s into when I was a small child in the 2000s.</t>
  </si>
  <si>
    <t>11th Grade / 15 years</t>
  </si>
  <si>
    <t>https://landtalk.stanford.edu/conversations/bloomington-indiana-usa-5/</t>
  </si>
  <si>
    <t>Ann mentioned that downtown has grown much larger, and lots more buildings have been built. When she was showing me some old pictures, you can really see many many differences. There was much more grass and trees everywhere. The buildings were much smaller, and there were a lot fewer of them. One thing she said that stuck out to her a lot, was how friendly everyone was.</t>
  </si>
  <si>
    <t>A big difference over the years has been the population of our town. Ann said that having a college in our town has made our population size grow immensely. They bring in people from all over the world. Its not uncommon for people to come here for college, but fall in love and never leave. Another difference has been the deer population. Deer have become much common, which for Ann is a problem since she has such a booming garden. Ann also mentioned that she thinks it use to snow a lot more when she was younger.</t>
  </si>
  <si>
    <t>Ann said that she didn't get out and do much when she first moved here. She didn't know that many people, so she didn't have the connections or friends she does now. She said she would mainly go to work, and then just come home. Occasionally she would go on walks around her neighborhood, or go out somewhere else. She said it took her a little while to make friends and really start doing things.</t>
  </si>
  <si>
    <t>Although being retired, Ann always stays busy. She just recently got into native plants, and growing caterpillars. She grows all kinds of native plants in her garden as well, milk weed being one of the most important. Milk weed is the preferred plant for butterflies to lay their eggs, so it is important for Ann to have lots. She also holds these workshops where you get to learn about native plants, and start a native plant to bring back to your yard.</t>
  </si>
  <si>
    <t>This is a picture of where the Sample Gates use to be. The Sample Gates is one of the most famous places on IUs campus</t>
  </si>
  <si>
    <t>I interviewed my best friends mom, Ann Kamman. She moved here from Chicago many many years ago so I thought she would be a perfect person to interview!!</t>
  </si>
  <si>
    <t>Tess Babcock</t>
  </si>
  <si>
    <t>Ann Kamman</t>
  </si>
  <si>
    <t>tessb2001@gmail.com</t>
  </si>
  <si>
    <t>Ann said that she didn't get out and do much when she first moved here. She didn't know that many people, so she didn't have the connections or friends she does now. She said she would mainly go to work, and then just come home. Occasionally she would go on walks around her neighborhood, or go out somewhere else. She said it took her a little while to make friends and really start doing things.;Although being retired, Ann always stays busy. She just recently got into native plants, and growing caterpillars. She grows all kinds of native plants in her garden as well, milk weed being one of the most important. Milk weed is the preferred plant for butterflies to lay their eggs, so it is important for Ann to have lots. She also holds these workshops where you get to learn about native plants, and start a native plant to bring back to your yard.</t>
  </si>
  <si>
    <t>12th Grade/ 17</t>
  </si>
  <si>
    <t>https://landtalk.stanford.edu/conversations/the-highlands-bloomington-indiana-usa/</t>
  </si>
  <si>
    <t>Historically, this part of the Bloomington area was very undeveloped upon the arrival of the observer, Angie Gummere. Angie recalls being able to see through the trees and terrain even to the golf course that is located several miles away. There were only a few other houses around her new home that provided a lot of privacy and space. However, in the anticipation of upcoming construction, much of the land surrounding the area was solely dirt and lacked a variety of vegetation.</t>
  </si>
  <si>
    <t>Throughout the past 20 years, there have been a variety of changes, but one of the most notable for Angie is the increase in housing and developments in the area. There used to be only a few houses as part of the addition, but it now holds an astounding 400 homes and counting. To follow this dramatic uptick in the construction of homes is the rise in greenery and grass. Many people have invested in landscaping for the aesthetic appeal, and this has created a dramatic change in the scenery with the color and accompaniment of new wildlife, too. With this significant change, however, the appearance of wider, more open space and visibility became limited.</t>
  </si>
  <si>
    <t>Beginning when Angie first moved into the area, the close proximity to the trails has had a significant influence on the types of activities that she spends time doing. It began as a very advantageous aspect that drew Angie and her family to live in this area. With her young family, Angie enjoyed taking her children to ride bikes and explore the wildlife like horses, cows, and camels as well as the vegetation along the trail. At home, Angie also spent some time outside landscaping and gardening. She would often play outside with her children or go on walks both on the trail and around the neighborhood.</t>
  </si>
  <si>
    <t>Any of the activities that Angie used to spend time doing have remained the same, but the frequency has increased much with the age of her family. Angie still really enjoys being outside, planting flowers and gardening, and is able to spend more time doing this consistency because of the older age of her children.They now utilize the developed Bloomington trail system more often to ride bikes to the Farmer’s Market and other destinations around town. With the arrival of more houses, though, even the trails became impacted. What was once farmland teeming with horses, camels, and cows transformed into an extension of the housing addition, taking away from the space and wildlife. However, Angie also mentions that an important trade off has been the connections made with neighbors and new people who move into the new homes. It has allowed her family and others to play and do fun activities together.</t>
  </si>
  <si>
    <t>Angie's home in The Highlands in the process of construction</t>
  </si>
  <si>
    <t>Angie Gummere, a resident of Bloomington, Indiana, discusses the impact of the town’s increasing growth and development on the landscape’s appearance. She dives deeper into the effects it has had on her personal life and activities.</t>
  </si>
  <si>
    <t>Hope Gummere</t>
  </si>
  <si>
    <t>Angie Gummere</t>
  </si>
  <si>
    <t>hopie.gum@gmail.com</t>
  </si>
  <si>
    <t>Beginning when Angie first moved into the area, the close proximity to the trails has had a significant influence on the types of activities that she spends time doing. It began as a very advantageous aspect that drew Angie and her family to live in this area. With her young family, Angie enjoyed taking her children to ride bikes and explore the wildlife like horses, cows, and camels as well as the vegetation along the trail. At home, Angie also spent some time outside landscaping and gardening. She would often play outside with her children or go on walks both on the trail and around the neighborhood.;Any of the activities that Angie used to spend time doing have remained the same, but the frequency has increased much with the age of her family. Angie still really enjoys being outside, planting flowers and gardening, and is able to spend more time doing this consistency because of the older age of her children.They now utilize the developed Bloomington trail system more often to ride bikes to the Farmer’s Market and other destinations around town. With the arrival of more houses, though, even the trails became impacted. What was once farmland teeming with horses, camels, and cows transformed into an extension of the housing addition, taking away from the space and wildlife. However, Angie also mentions that an important trade off has been the connections made with neighbors and new people who move into the new homes. It has allowed her family and others to play and do fun activities together.</t>
  </si>
  <si>
    <t>https://landtalk.stanford.edu/conversations/bloomington-indiana-usa-6/</t>
  </si>
  <si>
    <t>When Josh first moved to Bloomington, it was much smaller. It was more centrally located as a result, more people living closer to the courthouse and downtown. Furthermore, there was an ordinance that required buildings downtown to be shorter than the courthouse, scaling the town down vertically as well. There was more space outside of the city with a larger abundance of open fields and green areas. A lot of the housing in town has been redone as well, changing how many areas look. In general, everything was on a much smaller scale with more open areas outside of downtown.</t>
  </si>
  <si>
    <t>Now, the town has expanded greatly, becoming a city. The building heights have increased greatly all around;the ordinance downtown had been removed or unenforced, so all the city has grown upwards. Furthermore, a lot of bars or restaurants downtown have left leaving less older establishments but, it brings in new scenery and expansions as new restaurants take their place. There is more growth and update in roads as well, and with the growth, the expansion is cutting into what was previously green space and yards to manage the increase in traffic. Of course, the original purpose of moving to Bloomington was for Josh to build the climbing gym, so the most obvious change for him is that before there was no gym but now there is one, making his own mark on the city’s development. Overall, he deems that most of the changes were in the best interests for Bloomington.</t>
  </si>
  <si>
    <t>Josh spent most of his time working on the climbing gym as that was why he originally came to Bloomington. On his free time from that, he spent time with friends of his who went to Indiana University where he took advantage of all the social opportunities a college town offered. This entailed spending time at the local restaurants and bars downtown with his friends often. Other activities included climbing, where he even scaled the side of nearby buildings. He also spent time biking and playing soccer, activities he enjoyed greatly. Overall, most his time was either spent being active, social, or both.</t>
  </si>
  <si>
    <t>Josh used to do a lot more climbing, however he has had to some of that up just through maturity - no more bouldering buildings! He spent most of his time working on the climbing gym he was building, but that project is finished so he no longer does that. However, he used to spend his free time with people at bars or restaurants just with friends. He described it like acting as a college student without actually attending the college, doing what the students who were his age at college were doing. Now, many of these places he spent time at are gone and replaced, and Josh doesn’t go downtown with his college buddies much anymore. Despite this, he doesn’t seem to particularly miss these places. However, he still bikes and plays soccer like he used to with new friends he has gained who share his passion for biking and soccer.</t>
  </si>
  <si>
    <t>Brown County outside of Bloomington Indiana</t>
  </si>
  <si>
    <t>An interview detailing how Bloomington's population growth and urban expansion has made it change over the last twenty years.</t>
  </si>
  <si>
    <t>Callum Thurston</t>
  </si>
  <si>
    <t>Josh Thurston</t>
  </si>
  <si>
    <t>cthurston1209@gmail.com</t>
  </si>
  <si>
    <t>Josh spent most of his time working on the climbing gym as that was why he originally came to Bloomington. On his free time from that, he spent time with friends of his who went to Indiana University where he took advantage of all the social opportunities a college town offered. This entailed spending time at the local restaurants and bars downtown with his friends often. Other activities included climbing, where he even scaled the side of nearby buildings. He also spent time biking and playing soccer, activities he enjoyed greatly. Overall, most his time was either spent being active, social, or both.;Josh used to do a lot more climbing, however he has had to some of that up just through maturity - no more bouldering buildings! He spent most of his time working on the climbing gym he was building, but that project is finished so he no longer does that. However, he used to spend his free time with people at bars or restaurants just with friends. He described it like acting as a college student without actually attending the college, doing what the students who were his age at college were doing. Now, many of these places he spent time at are gone and replaced, and Josh doesn’t go downtown with his college buddies much anymore. Despite this, he doesn’t seem to particularly miss these places. However, he still bikes and plays soccer like he used to with new friends he has gained who share his passion for biking and soccer.</t>
  </si>
  <si>
    <t>https://landtalk.stanford.edu/conversations/bloomington-indiana-usa-7/</t>
  </si>
  <si>
    <t>During the interview, my mom talked about how there used to be not as many apartments. When my mom first moved to Bloomington, it looked less urban. She mentioned that there used to be more rural areas with trees and open spaces. There used to be less restaurants in campus than there is now. There also used to be more movie theaters.</t>
  </si>
  <si>
    <t>Bloomington has changed by becoming more urbanized. There is a lot more apartments downtown now than there was back then. My mom also said that there used to be about three movie theaters downtown, but now they’re gone. The only theater that is still exists was turned into a theater for plays instead of movies. My mom said that there also used to be a feeling of more safety when walking around.</t>
  </si>
  <si>
    <t>The activities that my mom used to do was more about going outside. When my mom’s parents would take her downtown, she would walk around with friends. She also talked about how she would walk around campus with her parents or friends. She mentioned that the campus was beautiful and how it still is beautiful.</t>
  </si>
  <si>
    <t>The activities haven’t changed all that much. My mom still goes downtown to walk around. One change she talked about was how she notices a lot more homeless people around the campus then when she was younger. My mom mentioned that there could have been homeless people around when she younger, she just wasn’t aware of it.</t>
  </si>
  <si>
    <t>This is a picture of a theater in downtown Bloomington in 1937.</t>
  </si>
  <si>
    <t>In this interview, my mom talks about the differences between Bloomington in the 80's and 90’s rather than what it's like now. During the interview, she talks about how the campus has become more urbanized by having more apartments and less open spaces.</t>
  </si>
  <si>
    <t>Erin Fulford</t>
  </si>
  <si>
    <t>erinfulford12@gmail.com</t>
  </si>
  <si>
    <t>The activities that my mom used to do was more about going outside. When my mom’s parents would take her downtown, she would walk around with friends. She also talked about how she would walk around campus with her parents or friends. She mentioned that the campus was beautiful and how it still is beautiful.;The activities haven’t changed all that much. My mom still goes downtown to walk around. One change she talked about was how she notices a lot more homeless people around the campus then when she was younger. My mom mentioned that there could have been homeless people around when she younger, she just wasn’t aware of it.</t>
  </si>
  <si>
    <t>https://landtalk.stanford.edu/conversations/bloomington-indiana-usa-8/</t>
  </si>
  <si>
    <t>The observer described the place as similar to the way it looks now. While Bloomington is more developed now with large buildings, it has preserved much of its natural foliage and forest. She says that Bloomington used to be more flat, field-like land, rather than lush landscapes or inhabited lots. She describes old Bloomington through the eyes of a new-to-town college student.</t>
  </si>
  <si>
    <t>Some changes that the observer described are the development of more building (particularly apartment buildings), greater efforts to plant trees and flowers as part of landscaping, slight weather changes, and the abundance of animals. Lots of new buildings have been built in recent years. These include student-living facilities, new school buildings as part of Indiana University, and new roadways and biking trails. Indiana University and the City of Bloomington have better committed to creating beautiful landscaping throughout the city. This includes gardens, planters, and tree displays. The observer also describes how there is less and less snow each year it seems. She then touches on the greater abundance of deer, squirrels, and chipmunks.</t>
  </si>
  <si>
    <t>The observer attended Indiana University from 1990 to 1994. After moving here from Plainfield, Indiana, she settled in quite nicely into the outwardly-beautiful campus. She would drive to campus from her off-campus living center, and then walk form class to class for the rest of her day. She worked at a local Marsh, and loved to ride her bike and play tennis. Her favorite thing to do on campus was to walk around with her friends and enjoy the greenery.</t>
  </si>
  <si>
    <t>Now, the observer loves to hike, go kayaking on Lake Monroe, walk or bike around town, and visit campus green areas. There are multiple surrounding State Parks that she hikes in while Geocaching. Each of them are very precious to her. Kayaking is also one of her favorite activities. The surrounding forests on the lake make for great scenery to relax alongside. In the warm parts of the year, she often walks a few miles everyday, sometimes with her dog. She also likes to occasionally ride her bike through downtown or parts of campus.</t>
  </si>
  <si>
    <t>A rest area on IU's campus.</t>
  </si>
  <si>
    <t>My mom, the observer, has lived in Bloomington for 29 years. In this video, she discusses how Bloomington has changed over time, or rather, how it has stayed the same for so many years. We talk about the development of the city, the decisions made by city counsels and other city leaders regarding ecosystems and the preservation of nature, how the weather has changed, and more. The balance of preservation and development is heavily discussed throughout the video regarding the expansions of Indiana University's campus.</t>
  </si>
  <si>
    <t>Maya Jo Fulton</t>
  </si>
  <si>
    <t>Melissa Jo Fulton</t>
  </si>
  <si>
    <t>mayafulton@yahoo.com</t>
  </si>
  <si>
    <t>The observer attended Indiana University from 1990 to 1994. After moving here from Plainfield, Indiana, she settled in quite nicely into the outwardly-beautiful campus. She would drive to campus from her off-campus living center, and then walk form class to class for the rest of her day. She worked at a local Marsh, and loved to ride her bike and play tennis. Her favorite thing to do on campus was to walk around with her friends and enjoy the greenery.;Now, the observer loves to hike, go kayaking on Lake Monroe, walk or bike around town, and visit campus green areas. There are multiple surrounding State Parks that she hikes in while Geocaching. Each of them are very precious to her. Kayaking is also one of her favorite activities. The surrounding forests on the lake make for great scenery to relax alongside. In the warm parts of the year, she often walks a few miles everyday, sometimes with her dog. She also likes to occasionally ride her bike through downtown or parts of campus.</t>
  </si>
  <si>
    <t>12th grade, 17 years old</t>
  </si>
  <si>
    <t>https://landtalk.stanford.edu/conversations/bloomington-indiana-usa-9/</t>
  </si>
  <si>
    <t>It was very similar to the way it is now. The population was about 50,000 and student population was about 20,000. Both nearly doubling in the time. Many neighborhoods have popped up in old farming lands.p</t>
  </si>
  <si>
    <t>The only differences that were noted were an uprise, in his mind, of dogwoods and redbuds. He was unsure of the validity but says he notices them a lot more. Many of the highways are still here and the trees lining them are similar to before. Additionally, some comments about the expansion of the university and the way it has become a dominant feature of the town were mentioned. There seemed to be both positives and negatives to this.</t>
  </si>
  <si>
    <t>He said he used to ski at a hill in Nashville that has since been removed. Water Skiing at the lake was another common activity. Running was another daily activity. There were more kids on bikes. Additionally there were often kids delivering newspapers and mowing lawns, where these jobs have become more commercialized.</t>
  </si>
  <si>
    <t>Many of the same things as included above. Since the ski hill has been removed he has to travel to Colorado to ski. He still runs often. He owns a boat and takes it to the lake to ski. He said there is an increase in mountain biking and trails for it. And he said the restaurants have become more culturally diverse, making it more fun to go out to eat.</t>
  </si>
  <si>
    <t>Monroe county public library</t>
  </si>
  <si>
    <t>My father talks about his time in Bloomington since he first moved here in the 70s. He has lived here for the majority of his life. He describes his activities, the environmental changes, and the shift in culture.</t>
  </si>
  <si>
    <t>Alan Morris</t>
  </si>
  <si>
    <t>Ed Morris</t>
  </si>
  <si>
    <t>alanmorris103@gmail.com</t>
  </si>
  <si>
    <t>He said he used to ski at a hill in Nashville that has since been removed. Water Skiing at the lake was another common activity. Running was another daily activity. There were more kids on bikes. Additionally there were often kids delivering newspapers and mowing lawns, where these jobs have become more commercialized.;Many of the same things as included above. Since the ski hill has been removed he has to travel to Colorado to ski. He still runs often. He owns a boat and takes it to the lake to ski. He said there is an increase in mountain biking and trails for it. And he said the restaurants have become more culturally diverse, making it more fun to go out to eat.</t>
  </si>
  <si>
    <t>There was an overall feel of content in the decision to live here, and the town seemed to never fail him. It was never perfect but that made it just right. There was a big sense in population change and how it has become more diverse. Along with that an increase in restaurants and culture has been added to the formerly more rural community.</t>
  </si>
  <si>
    <t>https://landtalk.stanford.edu/conversations/bloomington-monroe-county-indiana-usa/</t>
  </si>
  <si>
    <t>When the observer first moved to this place, it had an RCA plant (TV factory). It was at the corner of Rogers, Grimes, and Patterson. There used to be more snow, and the winters were harsher. There were fewer bugs in the spring and summer because the winters killed many of them off. The observer misses the cold winters.</t>
  </si>
  <si>
    <t>Now, the observer notices that the RCA plant is gone. Where it used to be is now a warehouse and a dermatology clinic. Most of that plot is land is just a lawn, though. According to the observer, when the winters became warmer, they caused less pleasant summers. This means specifically that there are more insects.</t>
  </si>
  <si>
    <t>The observer used to do a lot of more urban activities because she lived in town. Now she spends time outdoors in the countryside. The observer spent time with her family. She learned to knit while living in Monroe County. The observer misses winters that were better for sledding, and worries that global warming will mean less and less snow here.</t>
  </si>
  <si>
    <t>Now, the observer spends time with her kids, because they are not quite old enough to have moved away. She has moved out to the country (still in Monroe County) from the city, and that has changed the way she spends her time. She has found more ways to become involved in the Bloomington community through local non profits. The observer likes the way this town has always been excited about local culture.</t>
  </si>
  <si>
    <t>Photo of observer taken in Bloomington, Indiana.</t>
  </si>
  <si>
    <t>Vic Streiff first moved to Monroe County Indiana, specifically Bloomington, in 1997. She talks about changes in the local economy, weather, and her own life. She is particularly concerned by her own observations of how the local climate has changed in the past 22 years.</t>
  </si>
  <si>
    <t>Zipporah Streiff</t>
  </si>
  <si>
    <t>Vic Streiff</t>
  </si>
  <si>
    <t>streizip0@mccsc.net</t>
  </si>
  <si>
    <t>The observer used to do a lot of more urban activities because she lived in town. Now she spends time outdoors in the countryside. The observer spent time with her family. She learned to knit while living in Monroe County. The observer misses winters that were better for sledding, and worries that global warming will mean less and less snow here.;Now, the observer spends time with her kids, because they are not quite old enough to have moved away. She has moved out to the country (still in Monroe County) from the city, and that has changed the way she spends her time. She has found more ways to become involved in the Bloomington community through local non profits. The observer likes the way this town has always been excited about local culture.</t>
  </si>
  <si>
    <t>https://landtalk.stanford.edu/conversations/fort-collins-colorado-usa/</t>
  </si>
  <si>
    <t>Dr. McIntyre talked a lot about the size and how the feel of the city has changed. It talked a lot about how much smaller the city use to be, and how much agriculture use to be around the city.</t>
  </si>
  <si>
    <t>Dr. McIntyre discussed how the city has grown. It has grown greatly in population and size, which in turn has changed how the infrastructure looks as well as the needs and wants of the citizens of the city.</t>
  </si>
  <si>
    <t>The city use to be much more ag. based and have lots of fields near by. Due to the growth it no longer does.</t>
  </si>
  <si>
    <t>One of the more recent changes has been the bike lanes. As the population and demand for different things has changed, the different things around have changed. Fort Collins is a younger, athletic city. Recently, many bike lanes and parks have been created to meet these demands.</t>
  </si>
  <si>
    <t>This is a picture of the house back when they moved in.</t>
  </si>
  <si>
    <t>Dr. Mcintyre talk a lot about how Fort Collins has grown as a city and how that has affected its wants and needs. In addition he talked about how the type of population has changed and what it has done for the city.</t>
  </si>
  <si>
    <t>Ian Ritchie</t>
  </si>
  <si>
    <t>Dr. Gary McIntyre</t>
  </si>
  <si>
    <t>Ian.ritchie22@gmail.com</t>
  </si>
  <si>
    <t>The city use to be much more ag. based and have lots of fields near by. Due to the growth it no longer does.;One of the more recent changes has been the bike lanes. As the population and demand for different things has changed, the different things around have changed. Fort Collins is a younger, athletic city. Recently, many bike lanes and parks have been created to meet these demands.</t>
  </si>
  <si>
    <t>Junior, College</t>
  </si>
  <si>
    <t>https://landtalk.stanford.edu/conversations/hidden-valley-chester-virginia-usa/</t>
  </si>
  <si>
    <t>When my mom first moved here there was no house. It was completely woods. They build our house but tries to keep up as many trees as possible. There was also not as many houses around so there was more animals and more green life around. She misses how it used to have more trees and it was more quiet around. She does not miss how much leaves they have to pick up in the fall.</t>
  </si>
  <si>
    <t>The biggest chances that have occured is obviously the amount of houses and people there are. There used to be woods that stretched for miles, however, some people tore it down to create another neighborhood. There was no much grass in the front yard from building but now it grows really well for the most part. There were a couple of big storms that took down a lot of trees and kinda changed things as well.</t>
  </si>
  <si>
    <t>My mom used to do a lot more with me and my siblings outside. There was a fallen tree right outside of our backyard that we played on. We had ropes on it and it was lot of fun for her to spend time with us there. When they took the woods away they took that away with it. She also used to play in the backyard with us but that as we grew up there was less and less of that. SHe now has a firepit in the backyard that she likes to sit and and listen to music and just enjoy being outside. She spend a lot of time outside doing yard work that she does less of now and she doesn't miss that.</t>
  </si>
  <si>
    <t>She can do less of picking up leaves and things like that because many trees have either been taken down for fallen. She can do more of just sitting outside and enjoying it because we have added a firepit and her kids are all grown up now. She spends more time with my dad outside because he loves working on the yard and we are always doing something else. My mom doesn't like how there's not as many trees.</t>
  </si>
  <si>
    <t>front yard</t>
  </si>
  <si>
    <t>My mom is answering these questions</t>
  </si>
  <si>
    <t>Valerie Ginn</t>
  </si>
  <si>
    <t>val14ginn@gmail.com</t>
  </si>
  <si>
    <t>My mom used to do a lot more with me and my siblings outside. There was a fallen tree right outside of our backyard that we played on. We had ropes on it and it was lot of fun for her to spend time with us there. When they took the woods away they took that away with it. She also used to play in the backyard with us but that as we grew up there was less and less of that. SHe now has a firepit in the backyard that she likes to sit and and listen to music and just enjoy being outside. She spend a lot of time outside doing yard work that she does less of now and she doesn't miss that.;She can do less of picking up leaves and things like that because many trees have either been taken down for fallen. She can do more of just sitting outside and enjoying it because we have added a firepit and her kids are all grown up now. She spends more time with my dad outside because he loves working on the yard and we are always doing something else. My mom doesn't like how there's not as many trees.</t>
  </si>
  <si>
    <t>12 grader</t>
  </si>
  <si>
    <t>https://landtalk.stanford.edu/conversations/chesterfield-county-richmond-virginia-usa/</t>
  </si>
  <si>
    <t>When the observer first moved to this place, it looked very rural with a lot of trees. There were no other houses around, being that they were the first ones to build on this land. There used to be more trees but with people moving in and building around them, they have to break ground first by clearing the area to build. The observer doesn't miss being the only ones on the street. The first few years were said to be creepy because they were the only ones in this secluded area in the back of the neighborhood so things got eerie.</t>
  </si>
  <si>
    <t>Now, the observer notices a lot of animals in and out of the area. She also notices that the weather in this area is now seemingly worse than it used to be when they first moved in. According to the observer, when Hurricane Sandy happened, it caused trees around the house to fall. When the trees fell one actually came through the house. Where there used to be a dirt road leading up to the house, there is now a cul-de-sac that many children from the street play on, and cars from up the road turn around in all of the time.</t>
  </si>
  <si>
    <t>The observer used to do a lot of gardening and keeping up with the lot around her, but now that the land is split between yards, there isn’t as much land to take care of. The observer spent time with her family outside almost everyday, always ending each day with a family walk around the neighborhood.</t>
  </si>
  <si>
    <t>The observer interacts with her neighbors, in the process she really enjoys going out on walks to see who around the neighborhood is out and about. The observer can’t do more of riding her four wheeler all over, because people now live in the side lots that they used to use. However, the still have a big backyard that can be used for that. The observer doesn’t like the new neighbors because they don't appreciate the real beauty of the land, they don't know what it was like to be the only ones here at one point. It creates a special bond with your land.</t>
  </si>
  <si>
    <t>This is an image of the lot that we chose to build the house on.</t>
  </si>
  <si>
    <t>Mrs. Medeiros was very happy about her choice to build her own house on this land. She enjoys the secluded feel all while still being able to be around neighbors. Her favorite thing is being in a neighborhood and still being within good distance from “civilization”.</t>
  </si>
  <si>
    <t>Rachel Corynn Medeiros</t>
  </si>
  <si>
    <t>rachelcorynn28@gmail.com</t>
  </si>
  <si>
    <t>The observer used to do a lot of gardening and keeping up with the lot around her, but now that the land is split between yards, there isn’t as much land to take care of. The observer spent time with her family outside almost everyday, always ending each day with a family walk around the neighborhood.;The observer interacts with her neighbors, in the process she really enjoys going out on walks to see who around the neighborhood is out and about. The observer can’t do more of riding her four wheeler all over, because people now live in the side lots that they used to use. However, the still have a big backyard that can be used for that. The observer doesn’t like the new neighbors because they don't appreciate the real beauty of the land, they don't know what it was like to be the only ones here at one point. It creates a special bond with your land.</t>
  </si>
  <si>
    <t>https://landtalk.stanford.edu/conversations/kemah-texas-usa/</t>
  </si>
  <si>
    <t>During the 1980's Kemah was a small shrimping village. She estimated the population to be around 2000. The majority of the population was blue collared workers. There was a small Elementary school named Stuart Little. The bridge that connected Kemah and Seabrook was a draw bridge. In about 1980 construction was started on a new taller bridge. This would also raise the roadways accessing the bridge which was necessary due to frequent flooding.</t>
  </si>
  <si>
    <t>Over the course of 1980 to 1984 the bridge was rebuilt. This was necessary as the bridge was frequently raised for sail boat traffic resulting in car traffic to being backed up. In the summers the traffic would back up and frequently block the highway. The bridge construction changed the roadways and forced the demolition of several businesses along the highway. The new bridge was still a draw bridge but it was much taller so that the smaller boats, sailboats, could pass under without it having to be raised.</t>
  </si>
  <si>
    <t>She grew up there, going to Stuart Little Elementary school. In the summer she like crab and hide out under the bridge, trying to escape the summer sun. She also liked to ride her bike through the little town and watch the shrimping boats pull up the docks and unload their haul.</t>
  </si>
  <si>
    <t>She lives in another state now but when she gets to the chance to travel home she still like to drive through the area to see any changes and visit old friends.</t>
  </si>
  <si>
    <t>The bridge before reconstruction</t>
  </si>
  <si>
    <t>https://www.youtube.com/watch?v=657asXqV9Pw</t>
  </si>
  <si>
    <t>Chantay Poulsen talks about her time living in Kemah Texas and how she saw the little town and the bridge that connected Kemah and Seabroke change.</t>
  </si>
  <si>
    <t>Micah Poulsen</t>
  </si>
  <si>
    <t>Chantay Poulsen</t>
  </si>
  <si>
    <t>Micahmpoulsen@gmail.com</t>
  </si>
  <si>
    <t>She grew up there, going to Stuart Little Elementary school. In the summer she like crab and hide out under the bridge, trying to escape the summer sun. She also liked to ride her bike through the little town and watch the shrimping boats pull up the docks and unload their haul.;She lives in another state now but when she gets to the chance to travel home she still like to drive through the area to see any changes and visit old friends.</t>
  </si>
  <si>
    <t>https://landtalk.stanford.edu/conversations/chester-virginia-usa/</t>
  </si>
  <si>
    <t>More rural, not as much business, less people.</t>
  </si>
  <si>
    <t>More people, along with more business, more urban.</t>
  </si>
  <si>
    <t>Ride the motorcycle through the backroads of the rural areas.</t>
  </si>
  <si>
    <t>Goes to the lake, beach, and mountains.</t>
  </si>
  <si>
    <t>This picture was taken by the Chester Historical Society.</t>
  </si>
  <si>
    <t>The interviewee enjoys living in Chester as it is convenient to many things such as the beach, mountains, and lakes. He enjoys the mellow wildlife and the still rural environment of the area. He thinks it is a nice medium for people who want to live in a rural area, but is close to many shops, restaurants, and businesses.</t>
  </si>
  <si>
    <t>Lauren Zuskin</t>
  </si>
  <si>
    <t>Mark Zuskin</t>
  </si>
  <si>
    <t>larlarz01@gmail.com</t>
  </si>
  <si>
    <t>Ride the motorcycle through the backroads of the rural areas.;Goes to the lake, beach, and mountains.</t>
  </si>
  <si>
    <t>12th grade, 17</t>
  </si>
  <si>
    <t>https://landtalk.stanford.edu/conversations/chicago-il/</t>
  </si>
  <si>
    <t>Kids would be playing outside enjoying all of the amazing things nature had to offer. Policemen would ride horses in the city and there were summers with long days and winters where you needed to bundle up in as many layers as possible in order to stay warm. Everyone on all the blocks in the neighborhood were outside enjoying themselves. The kids would meet other kids living in the area and go on bike rides all around the city. There were also festivals and carnivals that would take place throughout the year.</t>
  </si>
  <si>
    <t>Over time new buildings and houses are being built. Not nearly as many kids are outside. Over time there has been a clear shift in the activities that kids partake in, even in the nice summer months. Instead of going outside and experiencing everything nature has to offer, kids sit inside and don't partake in the outdoor activities like riding your bike or playing in the street.</t>
  </si>
  <si>
    <t>The interviewee would go to downtown chicago with friends for a treat. He would be doing outdoor activities all year round whether it be football, soccer, climbing trees, and so much more.</t>
  </si>
  <si>
    <t>Weather has changed a lot. A lost for the seasons. Cold winter goes to a cold spring and straight to very hot summers. It used to be where there was a clear divide between the seasons and now it seems like there are only two season: a time where it’s hot and a time where it’s cold</t>
  </si>
  <si>
    <t>Chicago</t>
  </si>
  <si>
    <t>There have been many changes in the area in the past years.</t>
  </si>
  <si>
    <t>Kamila White</t>
  </si>
  <si>
    <t>Jason White</t>
  </si>
  <si>
    <t>kissez300@gmail.com</t>
  </si>
  <si>
    <t>The interviewee would go to downtown chicago with friends for a treat. He would be doing outdoor activities all year round whether it be football, soccer, climbing trees, and so much more.;Weather has changed a lot. A lost for the seasons. Cold winter goes to a cold spring and straight to very hot summers. It used to be where there was a clear divide between the seasons and now it seems like there are only two season: a time where it’s hot and a time where it’s cold</t>
  </si>
  <si>
    <t>There aren’t very many different kinds of animals living in such a large city. There are pigeons, rats, birds, and the occasional horse.</t>
  </si>
  <si>
    <t>https://landtalk.stanford.edu/conversations/bloomington-indiana-usa-10/</t>
  </si>
  <si>
    <t>There have always been a lot of plants and trees around Bloomington. Some of the specific plants that she remembered were the flowering trees, such as magnolias, redbuds, and dogwoods. Some of the animals in the area were deer, squirrels, groundhogs, and skunks. The downtown area had many small shops, and there were pools such as the Bryan Park pool and the IU outdoor pool. There were also a few parks. There used to be a lot more forest and undeveloped land in Bloomington than there is now. The town has been influenced significantly by Indiana University and the people that it has brought to the town.</t>
  </si>
  <si>
    <t>Many of the buildings have changed hands. Buildings that used to have small shops have been sold to bigger companies, and land that used to be forest now has houses and other buildings on it. She also thought that it may have gotten sunnier, but the weather has always changed significantly from year to year, so it’s hard to tell if there have been long-term shifts. Cascades park was created since then, and she said access to public transportation has improved.</t>
  </si>
  <si>
    <t>She grew up in Bloomington, so as a child she was involved in a lot of outdoor activities such as summer camps, swimming at Bryan Park pool, and spending time at parks and a cooperative daycare that was affiliated with Indiana University.</t>
  </si>
  <si>
    <t>She is now involved in dance and teaches at Bloomington High School South. She is no longer involved in many of her childhood activities, but she has children that she takes to some of the same pools and parks that she had gone to as a child.</t>
  </si>
  <si>
    <t>This is a photo of her outside in Bloomington as a child.</t>
  </si>
  <si>
    <t>We discussed the wildlife, buildings, and weather in Bloomington, in addition to how she has spent her time here.</t>
  </si>
  <si>
    <t>Elizabeth Trueblood</t>
  </si>
  <si>
    <t>truebloodelizabeth@gmail.com</t>
  </si>
  <si>
    <t>She grew up in Bloomington, so as a child she was involved in a lot of outdoor activities such as summer camps, swimming at Bryan Park pool, and spending time at parks and a cooperative daycare that was affiliated with Indiana University.;She is now involved in dance and teaches at Bloomington High School South. She is no longer involved in many of her childhood activities, but she has children that she takes to some of the same pools and parks that she had gone to as a child.</t>
  </si>
  <si>
    <t>https://landtalk.stanford.edu/conversations/bloomington-indiana-usa-11/</t>
  </si>
  <si>
    <t>The observer had grown up in Bloomington for her whole life. As a child, she remembers there being significantly less amount of construction and buildings. There used to be much more open areas for plants and animals to inhabit. The observer misses the time where there wasn’t all of the pollution that there is today.</t>
  </si>
  <si>
    <t>Now, the observer has noticed a significant decrease in animal life in the city and small neighborhoods. As an avid bird watcher, she has noticed less and less birds migrating from Costa Rica up to Indiana. Next to her house, there used to be an empty lot that has now been turned into a gas station. The new gas station has caused a higher rate of pollution and less wildlife have chosen to live in her yard.</t>
  </si>
  <si>
    <t>The observer used to camp a lot more than now. The places she had chose to camp in either are intensely protected due to humans tampering with nature, or many of the surrounding trees have been cut down. The observer used to spend a lot of her time bird watching and documenting what birds she has seen.</t>
  </si>
  <si>
    <t>The observer has noticed that she can’t photograph as much of a diverse amount of birds that she could before. She noted that with the decrease of leaves on a tree, it is much easier to photograph the few birds left. She also misses the times where the city wasn’t so full of construction because it made the surrounding area more comfortable.</t>
  </si>
  <si>
    <t>A photo of her and her husband in the forest.</t>
  </si>
  <si>
    <t>This is a video of a family friend describing her experience within the surrounding nature. She talks about what she remembers about her neighborhood environment from years ago. She also talks about how she has seen a change in animal life during times of construction.</t>
  </si>
  <si>
    <t>Harley Cretin</t>
  </si>
  <si>
    <t>harleyskye27@gmail.com</t>
  </si>
  <si>
    <t>The observer used to camp a lot more than now. The places she had chose to camp in either are intensely protected due to humans tampering with nature, or many of the surrounding trees have been cut down. The observer used to spend a lot of her time bird watching and documenting what birds she has seen.;The observer has noticed that she can’t photograph as much of a diverse amount of birds that she could before. She noted that with the decrease of leaves on a tree, it is much easier to photograph the few birds left. She also misses the times where the city wasn’t so full of construction because it made the surrounding area more comfortable.</t>
  </si>
  <si>
    <t>11th grade, 17 years old</t>
  </si>
  <si>
    <t>https://landtalk.stanford.edu/conversations/bloomington-indiana-usa-12/</t>
  </si>
  <si>
    <t>When Ms. Watkins first moved here, Bloomington, Indiana, looked like a green area with lots of trees. Especially in the suburban areas, she says, there were always many areas filled with green trees. There used to be less construction and building in these areas, allowing for more space for plants and animals to live in. She remembers stories about squirrels, raccoons, deer, and possums from her childhood. In terms of plants, there were a lot of maple and oak trees, filling the ground with helicopter seeds and acorns.</t>
  </si>
  <si>
    <t>Now, Ms. Watkins notices much more construction. According to her, within the last ten years, there has been an explosion of apartment complexes, students housing for Indiana University. A recent policy change allowed apartments to be built on top of businesses, causing buildings to become taller. Where there were once many trees in the suburban area, there is now more buildings and living areas for college students. She has also noticed a trend in the weather. Instead of receiving steady rainfall over the year, Bloomington now receives a lot in shorter periods of time. What has not changed that remains her favorite part of living in Bloomington is the people. She loves the diversity and acceptance of difference in the Bloomington area.</t>
  </si>
  <si>
    <t>Ms. Watkins recalls her common interaction with animals. Because she used to have an outdoor cat, whenever she put out food she would attract possums and raccoons. She also enjoys watching squirrels and deer. She used to play the piano and saxophone. However, due to her teaching job she does not have much time to play anymore.</t>
  </si>
  <si>
    <t>Ms. Watkins still enjoys playing the piano in her free time. She also enjoys flower and vegetable gardening and reading outside on her deck when the weather is nice. Much like twenty years ago, she enjoys observing animals outside. More specifically, she loves watching squirrels during summer and winter time. However, she admits that, due to her current job as a highschool teacher, she does not get as much free time to do these things.</t>
  </si>
  <si>
    <t>This is a picture of downtown Bloomington around 1985.</t>
  </si>
  <si>
    <t>This is the audio of my group interview with Ms. Watkins about the changes that took place in Bloomington, Indiana.</t>
  </si>
  <si>
    <t>Jamie Lee</t>
  </si>
  <si>
    <t>Paula Watkins</t>
  </si>
  <si>
    <t>jamiegl2001@gmail.com</t>
  </si>
  <si>
    <t>Ms. Watkins recalls her common interaction with animals. Because she used to have an outdoor cat, whenever she put out food she would attract possums and raccoons. She also enjoys watching squirrels and deer. She used to play the piano and saxophone. However, due to her teaching job she does not have much time to play anymore.;Ms. Watkins still enjoys playing the piano in her free time. She also enjoys flower and vegetable gardening and reading outside on her deck when the weather is nice. Much like twenty years ago, she enjoys observing animals outside. More specifically, she loves watching squirrels during summer and winter time. However, she admits that, due to her current job as a highschool teacher, she does not get as much free time to do these things.</t>
  </si>
  <si>
    <t>https://landtalk.stanford.edu/conversations/xu-zhou-jiang-su-china/</t>
  </si>
  <si>
    <t>The sky used to be bright blue, and instead of a lake, there was just a canal. Also, there was no modern technology, like air conditioning, heat, etc. When my mom was a child, in the summer, she and her family would sleep outside to stay cool since there wasn’t any air conditioning. There were fewer plants around the lake area, and the plants that were there were untrimmed and unkept. Now that she lives in the US, she misses Chinese culture, where people were more friendly despite being strangers.</t>
  </si>
  <si>
    <t>When the observer was a child, the sky was much bluer than it was when she was in her 20s. The pollution from factories as well as smoke from farmer’s burning their wheat had contributed to these changes in the sky color. However, there were also positive changes in the environment. There were more landscaping and efforts at reducing littering in the public. For example, there are new paths and bridges along the lake, with many trash cans and public restrooms to encourage against littering.</t>
  </si>
  <si>
    <t>When my mom was a kid, she would walk outside and shine flashlights at frogs. She found this entertaining since they wouldn’t move when a light was shone at them. When the cicadas were out, she would go outside with her family, catch them, and cook them for snacks. Night markets were a big part of her life, and she could walk out randomly at 2 AM to buy any food she wanted. However, a lot of her time was spent indoors studying, as the academic pressure was great.</t>
  </si>
  <si>
    <t>When my mom was in her 20s, she did not do much since she had to study for a lot of other time. There was a lot of pressure, and even hobbies like piano or violin were frowned upon as they took time away from studying. However, she enjoyed visiting the night markets and the lake in her spare time. When she visits Xu Zhou now, she enjoys biking and having picnics at the lake, and enjoys playing her guzheng.</t>
  </si>
  <si>
    <t>unknown</t>
  </si>
  <si>
    <t>My mom’s Land Talk was about Xu Zhou, China, from 1973 to 2018. Prominent changes that she saw occur was in better conditions of the lake, more efforts to protect the environment, but unfortunately, a worsening in air pollution. She also sees social and economic changes, as the politics and government changes in the country dramatically.</t>
  </si>
  <si>
    <t>Rachel Michelson</t>
  </si>
  <si>
    <t>rxmichelson@gmail.com</t>
  </si>
  <si>
    <t>no</t>
  </si>
  <si>
    <t>When my mom was a kid, she would walk outside and shine flashlights at frogs. She found this entertaining since they wouldn’t move when a light was shone at them. When the cicadas were out, she would go outside with her family, catch them, and cook them for snacks. Night markets were a big part of her life, and she could walk out randomly at 2 AM to buy any food she wanted. However, a lot of her time was spent indoors studying, as the academic pressure was great.;When my mom was in her 20s, she did not do much since she had to study for a lot of other time. There was a lot of pressure, and even hobbies like piano or violin were frowned upon as they took time away from studying. However, she enjoyed visiting the night markets and the lake in her spare time. When she visits Xu Zhou now, she enjoys biking and having picnics at the lake, and enjoys playing her guzheng.</t>
  </si>
  <si>
    <t>https://landtalk.stanford.edu/conversations/bloomington-indiana-usa-13/</t>
  </si>
  <si>
    <t>Mrs. Watkins was born and raised here in Bloomington Indiana, so she is very familiar with the area. Having lived here all her life, Mrs. Watkin’s favorite part about living in Bloomington is ultimately the diverse and supportive people that make up our community. She loves how welcoming and open to differences the community is. Although Bloomington today is a very green area, Mrs. Watkins claims that the suburban areas of Bloomington were much greener 20 years ago, with less buildings.</t>
  </si>
  <si>
    <t>Compared to 20 years ago, Bloomington is much less greener today due to the explosion of construction that has occurred over time. Buildings like apartment complexes and student housing for Indiana University have stripped away a lot of the land and greenery that used to thrive in Bloomington. According to Mrs. Watkins, there has also may have been a policy change about building code that makes buildings much taller around the city area.;With her love of trees and all things nature, Mrs. Watkins has noticed that Bloomington has a lot of maple trees and oak trees mainly. She especially loves watching the helicopter seeds fall down during the springtime. She has made a lot of memories, from twisting her ankle over some acorns at her neighbor’s house to watching squirrels jump from branch to branch on hickory trees with her son when he was first born during the wintertime.</t>
  </si>
  <si>
    <t>In her free time, Mrs. Watkins enjoys playing the piano and reading in the summer especially on the back deck if the weather is not too hot. She is also a big fan of gardening in the summer, from flowers to vegetables. However, working as a school teacher comes with a limit of the amount of free time available for picking up hobbies. Mrs. Watkin’s loves to watch squirrels and deer through the window of her house especially during the wintertime. She also remembers frequent visits by opossums and raccoons that used to come up to steal cat food when she had her outdoor cat.;Mrs. Watkins also recalls a few major storms that have occured over the past few years. One came with straight line winds and a tornado that resulted from the storm in another area of town. A big tree fell into her above ground pool. Another major storm led to another tree fall-- one that fell right into her roof and poked a hole that leaked water all into the dining room.</t>
  </si>
  <si>
    <t>Of course, much change has occurred in Bloomington throughout the last 20 years. Urbanization and other advances have affected the surrounding land, and potentially those people living around them. What Mrs. Watkins misses most about living here 20 years ago is the amount of greenery. She likes seeing a lot of grass and tree outside but especially because of student housing developments, there is definitely fewer trees because of that. A lot of space has needed to be cleared to make room for the large number of incoming students at Indiana University.;Over time, Mrs. Watkins has also noticed a weather and rainfall change in the way that there is often a trend in the drastic changes in temperature. For example, it sometimes seems like we go straight from winter to summer without a transition (extreme weather). Likewise, when we get rain, it comes all at once or at one time.</t>
  </si>
  <si>
    <t>Sample Gates at Indiana University</t>
  </si>
  <si>
    <t>I interviewed science teacher Mrs. Watkins for my Land Talk assignment. She has lived in Bloomington for all her life. All in all, she loves Bloomington in the way that we have such a tight-knight community and the greenery is beautiful here.</t>
  </si>
  <si>
    <t>Sarah Yang</t>
  </si>
  <si>
    <t>yangsar0@mccsc.net</t>
  </si>
  <si>
    <t>In her free time, Mrs. Watkins enjoys playing the piano and reading in the summer especially on the back deck if the weather is not too hot. She is also a big fan of gardening in the summer, from flowers to vegetables. However, working as a school teacher comes with a limit of the amount of free time available for picking up hobbies. Mrs. Watkin’s loves to watch squirrels and deer through the window of her house especially during the wintertime. She also remembers frequent visits by opossums and raccoons that used to come up to steal cat food when she had her outdoor cat.;Mrs. Watkins also recalls a few major storms that have occured over the past few years. One came with straight line winds and a tornado that resulted from the storm in another area of town. A big tree fell into her above ground pool. Another major storm led to another tree fall-- one that fell right into her roof and poked a hole that leaked water all into the dining room.;Of course, much change has occurred in Bloomington throughout the last 20 years. Urbanization and other advances have affected the surrounding land, and potentially those people living around them. What Mrs. Watkins misses most about living here 20 years ago is the amount of greenery. She likes seeing a lot of grass and tree outside but especially because of student housing developments, there is definitely fewer trees because of that. A lot of space has needed to be cleared to make room for the large number of incoming students at Indiana University.;Over time, Mrs. Watkins has also noticed a weather and rainfall change in the way that there is often a trend in the drastic changes in temperature. For example, it sometimes seems like we go straight from winter to summer without a transition (extreme weather). Likewise, when we get rain, it comes all at once or at one time.</t>
  </si>
  <si>
    <t>https://landtalk.stanford.edu/conversations/bloomington-indiana-usa-14/</t>
  </si>
  <si>
    <t>The observer said that Bloomington used to be very green. In other words, there were a lot of trees and green space. There was much less development and urban sprawl. Also, Indiana University campus housing was more exclusively on campus rather than in other parts of Bloomington.</t>
  </si>
  <si>
    <t>The observer noticed that there is a lot more urban sprawl and development in Bloomington, even in its outskirts. There is a lot less greenery. West side urbanization-- the addition of shopping centers-- have caused an influx of deer in residential areas surrounding the shopping destinations. The deer eat people’s vegetables and plants.</t>
  </si>
  <si>
    <t>The observer used to enjoy Lake Monroe. She had a boat, and she would go out on Lake Monroe with it. She also would waterski at the lake. Furthermore, the observer spent time camping along Lake Monroe.</t>
  </si>
  <si>
    <t>The observer has been gardening for a very long time. She also enjoys going on walks and hikes, enjoying the parks and nature of Bloomington.</t>
  </si>
  <si>
    <t>Ogle Lake, just outside Bloomington Indiana</t>
  </si>
  <si>
    <t>In this video, the observer Paula Watkins discusses the changes in Bloomington, Indiana from the time she first moved there to the present. There have been changes in urbanization, animal activity, and climate.</t>
  </si>
  <si>
    <t>Raya Haghverdi</t>
  </si>
  <si>
    <t>rhaghverdi@outlook.com</t>
  </si>
  <si>
    <t>The observer used to enjoy Lake Monroe. She had a boat, and she would go out on Lake Monroe with it. She also would waterski at the lake. Furthermore, the observer spent time camping along Lake Monroe.;The observer has been gardening for a very long time. She also enjoys going on walks and hikes, enjoying the parks and nature of Bloomington.</t>
  </si>
  <si>
    <t>The observer noticed that there have been more extreme season changes over the years. Bloomington has been skipping spring and going straight from winter weather to summer weather. There have also been some straight line winds over the years associated with storms that have even caused damage to the observer’s above ground pool and roof.</t>
  </si>
  <si>
    <t>https://landtalk.stanford.edu/conversations/bloomington-in/</t>
  </si>
  <si>
    <t>Indiana University</t>
  </si>
  <si>
    <t>The observer described the area to be very green and full of trees in the past.</t>
  </si>
  <si>
    <t>The observer described the land changing by the now lack of plants and the transition of</t>
  </si>
  <si>
    <t>The observer says there were more time spent playing outdoors.</t>
  </si>
  <si>
    <t>The observer says she enjoys. gardening in the summer.</t>
  </si>
  <si>
    <t>A picture of Bloomington then.</t>
  </si>
  <si>
    <t>This video consist of an interview of Paula Watkins. She describes her hometown of Bloomington, IN, and the transition then and now.</t>
  </si>
  <si>
    <t>Nikki Nguyen</t>
  </si>
  <si>
    <t>nikkinguyen10@gmail.com</t>
  </si>
  <si>
    <t>The observer says there were more time spent playing outdoors.;The observer says she enjoys. gardening in the summer.</t>
  </si>
  <si>
    <t>https://landtalk.stanford.edu/conversations/chesterfield-virginia-united-states/</t>
  </si>
  <si>
    <t>Less traffic and more trees and vegetation. Things used to be smaller and the roads used to be less crowded.</t>
  </si>
  <si>
    <t>More neighborhoods have added to the bigger population and the area has gotten less greener with the removal of trees.</t>
  </si>
  <si>
    <t>Friday night outings, watching tv together and dinners, Activities weren’t as far as they are now, everything was close to home.</t>
  </si>
  <si>
    <t>Sit outside and watch the trees and animals in our backyard. This helps my observer relax and adds to why she chose to live in a n area with more trees and less neighbors.</t>
  </si>
  <si>
    <t>Mooreslake was a hangout spot for many high schoolers when my observer was in high school.</t>
  </si>
  <si>
    <t>When my mom first moved here, she used to be able to ride her bike and jog and there wasn't any traffic really. There used to be more space and more opportunity to do things closer to home, however, she said because of the increase of neighborhoods that the traffic and crowd of the area has gone up significantly. She misses the space she used to know and knowing everyone in her neighborhood. Now the age demographics of her neighborhood have changed and she doesn't feel as connected as she did growing up. The Wood Dale Pool is a place my mom went to all the time with her high school friends, however, now it is run down and not as many people go to it. She has noticed that things have gotten more complicated than they were back when she was my age. At her current neighborhood, she enjoys sitting outside and listening to the animals or watching the trees sway in the wind. She says that this helps her relax and the shade from the house keeps her cool so it isn't miserably hot in the Summer</t>
  </si>
  <si>
    <t>Andrew Carraway</t>
  </si>
  <si>
    <t>Susan Carraway</t>
  </si>
  <si>
    <t>ACarraway11@gmail.com</t>
  </si>
  <si>
    <t>Friday night outings, watching tv together and dinners, Activities weren’t as far as they are now, everything was close to home.;Sit outside and watch the trees and animals in our backyard. This helps my observer relax and adds to why she chose to live in a n area with more trees and less neighbors.</t>
  </si>
  <si>
    <t>https://landtalk.stanford.edu/conversations/bloomington-indiana-usa-15/</t>
  </si>
  <si>
    <t>During the interview, the observer immediately mentioned the change in the amount of construction in town in recent years compared to twenty years ago. When the observer first moved to Bloomington, Jackson Creek Middle School was being built, a project that required notable amounts of construction in the community, a stark contrast from the majorly undeveloped land that characterized Bloomington at the time. The observer clearly mentioned the fact that they miss the natural landscape and the lesser divide between urban and rural land, as Bloomington has been undergoing a transition to a majorly suburban area. Additionally, the observer noted the beautiful trees that she treasured in her yard such as Dogwood, Pin Oak, and Redbud trees. She also noticed animals such as deer, birds, squirrels, rabbits, foxes, coyotes, and wild turkeys.</t>
  </si>
  <si>
    <t>According to the observer, Bloomington was populated with stunning ash trees that were later infected by the emerald ash borer, a major disappointment for local residents. This highlights the decrease in overall biodiversity that Bloomington has faced as a result of urbanization, deforestation, and more. Also, the observer discussed the large cycle of snowstorms that regularly appeared in the earlier winters (e.g., 2003) compared to the miniscule amount of snow that current residents receive in 2019. She also mentioned that Bloomington receives not only less snow, but also snowfall later in the year compared to previous winters.;Furthermore, where there used to be empty fields, there are now towering apartment complexes and neighborhoods. The observer particularly mentioned the development of Indiana University’s campus throughout the years, as it is one of her favorite resources that Bloomington has to offer, with excellent educational opportunities and additional diverse programs.</t>
  </si>
  <si>
    <t>The observer has consistently enjoyed knitting with friends, participating in book clubs, cooking, and walking around Bloomington. These activities seem to have remained fairly constant through her living here. In terms of the academic environment in town, The observer misses the emphasis on more positive news as well as the academic focus on campus, as sorority and fraternity news has grown to dominate the college news today. Also, the observer enjoyed supporting local businesses downtown such as book stores, museums (Wonderlab), and restaurants. However, the observer misses many of the local shops that are now out of business and replaced with yet more housing units or chain businesses.</t>
  </si>
  <si>
    <t>While the observer used to spend time at the Iron Pitt gym for fitness, they do not participate in that particular activity anymore for unknown reasons. Otherwise, they seem to engage in similar activities from the past. In particular, the observer looks forward to the Switchyard Park construction, which will allow for multi-use areas such as public restrooms, playground area, and most importantly for her, a safe space to stroll. She continues business with local shops such as Book Corner but doesn't necessarily like the new apartment and condo complexes that are being built in high quantities for the college students, for they are not affordable for most. However, she does explain that she hopes for increased sustainable development in the forms of renewable energy use and rooftop gardening as methods for the future construction of such buildings.</t>
  </si>
  <si>
    <t>This is an image of Cathcart park as the neighborhood of Renwick was being estabished in 2005.</t>
  </si>
  <si>
    <t>Overall, the observer reminisced about the treasured aspects of Bloomington up to twenty years ago, but seemed optimistic about the prospects of its continued development in the years to come. She feels grateful to live in such a lovely town like Bloomington that reminds her of her home in Southern Ohio and particularly loves the diverse group of people it houses as a result of the educational and occupational opportunities at the university. Lastly, she hopes that Bloomington keeps some of its traditional and rustic design while incorporating modern touches on the place that she calls home.</t>
  </si>
  <si>
    <t>Clara Scheutz</t>
  </si>
  <si>
    <t>coscheutz@gmail.com</t>
  </si>
  <si>
    <t>The observer has consistently enjoyed knitting with friends, participating in book clubs, cooking, and walking around Bloomington. These activities seem to have remained fairly constant through her living here. In terms of the academic environment in town, The observer misses the emphasis on more positive news as well as the academic focus on campus, as sorority and fraternity news has grown to dominate the college news today. Also, the observer enjoyed supporting local businesses downtown such as book stores, museums (Wonderlab), and restaurants. However, the observer misses many of the local shops that are now out of business and replaced with yet more housing units or chain businesses.;While the observer used to spend time at the Iron Pitt gym for fitness, they do not participate in that particular activity anymore for unknown reasons. Otherwise, they seem to engage in similar activities from the past. In particular, the observer looks forward to the Switchyard Park construction, which will allow for multi-use areas such as public restrooms, playground area, and most importantly for her, a safe space to stroll. She continues business with local shops such as Book Corner but doesn't necessarily like the new apartment and condo complexes that are being built in high quantities for the college students, for they are not affordable for most. However, she does explain that she hopes for increased sustainable development in the forms of renewable energy use and rooftop gardening as methods for the future construction of such buildings.</t>
  </si>
  <si>
    <t>I also briefly interviewed my neighbors who bought property in my neighborhood before it was developed in 2005. They commented on the rapid increase in urbanization that Bloomington has undergone in the last 20 years. They also supplied me with the before and after pictures for my Land Talk assignment (span of 14 years although they have lived in Bloomington for over 20 years).</t>
  </si>
  <si>
    <t>https://landtalk.stanford.edu/conversations/harrodsburg-bloomington-indiana-usa/</t>
  </si>
  <si>
    <t>The area used to be much more “grown up” and filled with more trees, brush, and other vegetation. There was less open pasture and more densely wooded areas that housed deer and other wildlife. There was a much older bridge, and the road was gravel. 20 years ago the property had not been a functional farm for approximately 20 years prior.</t>
  </si>
  <si>
    <t>The property is now more open, with pastures and hay fields, there are horses and cattle grazing the majority of it. The structures have changed, causing changes in the vegetation able to grow. The removal of trees to clear area for grass to grow and place to build fences has caused a lot of changes to the appearance of the farm.</t>
  </si>
  <si>
    <t>my father used to enjoy deer hunting, trapping animals in the creek, duck hunting, and more. Before he returned the property to a cattle farm, there wa a variety of wildlife who lived there, and there are still many that pass through. During the spring he would also search for morel mushrooms, a midwestern seasonal delicacy that we would fry and eat as a family.</t>
  </si>
  <si>
    <t>Now much of his time is spent tending to the cattle and horses, and adjusting to the changes that have come about. Rising rainfall and flooding has caused erosion of the creek and has approach the fence line, demanding that it be moved further from the bank. Growing cutting and harvesting hay to feed our animals is another time consuming task that takes a lot of his time.</t>
  </si>
  <si>
    <t>A flooded bridge on S Gore Road when it was still unpaved gravel</t>
  </si>
  <si>
    <t>This is an interview with my father, some of which was cut from the audio by mistake, about our family farm and the changes he has seen over his time living here.</t>
  </si>
  <si>
    <t>Jenna Deckard</t>
  </si>
  <si>
    <t>jennadeckard7@gmail.com</t>
  </si>
  <si>
    <t>my father used to enjoy deer hunting, trapping animals in the creek, duck hunting, and more. Before he returned the property to a cattle farm, there wa a variety of wildlife who lived there, and there are still many that pass through. During the spring he would also search for morel mushrooms, a midwestern seasonal delicacy that we would fry and eat as a family.;Now much of his time is spent tending to the cattle and horses, and adjusting to the changes that have come about. Rising rainfall and flooding has caused erosion of the creek and has approach the fence line, demanding that it be moved further from the bank. Growing cutting and harvesting hay to feed our animals is another time consuming task that takes a lot of his time.</t>
  </si>
  <si>
    <t>https://landtalk.stanford.edu/conversations/chester-chesterfield-county-virginia-usa/</t>
  </si>
  <si>
    <t>It was just a two-lane road with no stop lights. It was a very rural place with lots of woods and large plots of land. There were only a couple gas stations, a couple banks, and small mom-and-pop stores and restaurants.</t>
  </si>
  <si>
    <t>Now, the main road is a four-lane road and there are a lot of stop lights. Housing development has urbanized Chester. The plots of land have gotten significantly smaller and the neighborhoods have less character because the houses all look the same. There's basically a gas station on every corner and chain restaurants and grocery stores have overtaken the small businesses.</t>
  </si>
  <si>
    <t>She and her brothers used to run and play outside in the woods behind their house. They also used to walk close to a mile to go to the community swimming pool, and to the soda shoppe on the corner.</t>
  </si>
  <si>
    <t>Housing developments have taken over the wooded areas, so now there's not many of them. She also talked about how they didn't need air conditioning when she was young, something I can't imagine life without now. I think that can play into why it seems so impossible to walk a mile anywhere in Chester anymore. In addition to the increased traffic, it just gets too hot outside in the summer to justify walking.</t>
  </si>
  <si>
    <t>A picture of the pond in the first year it was in my parents' backyard.</t>
  </si>
  <si>
    <t>I talked to my mom about her 50 years in Chester, VA.</t>
  </si>
  <si>
    <t>Josie Laprad</t>
  </si>
  <si>
    <t>tinkerjo8@gmail.com</t>
  </si>
  <si>
    <t>She and her brothers used to run and play outside in the woods behind their house. They also used to walk close to a mile to go to the community swimming pool, and to the soda shoppe on the corner.;Housing developments have taken over the wooded areas, so now there's not many of them. She also talked about how they didn't need air conditioning when she was young, something I can't imagine life without now. I think that can play into why it seems so impossible to walk a mile anywhere in Chester anymore. In addition to the increased traffic, it just gets too hot outside in the summer to justify walking.</t>
  </si>
  <si>
    <t>https://landtalk.stanford.edu/conversations/bloomington-indiana-usa-16/</t>
  </si>
  <si>
    <t>Dad recalls the home as a quiet and peaceful place to live. There were many types of animals like hares and deer roaming around the mostly undeveloped area. The landscape was filled with young and newly planted trees and shrubs. Summers were cool and winters were often accompanied by large amounts of snow and frigid temperatures.</t>
  </si>
  <si>
    <t>The weather and appearance of the house have changed drastically over the years. The landscape is now much more developed, and there is a large difference in the size of trees and other plants. The amount of snow and rainfall have changed in accordance with temperatures. There is much less snow and no more snowstorms because of warming temperatures. Summers are a lot warmer as well. Fewer numbers and types of species of animals are present at the home because of the large amount of urban development in the area.</t>
  </si>
  <si>
    <t>Dad has always enjoyed being outside. He worked in and around his house, especially in the yard. He liked to garden years ago when deer were less common and did not eat things he planted.</t>
  </si>
  <si>
    <t>Dad no longer gardens because the environment has changed. Deer and other animals are more prevalent and eat many of the things he has tried planting. He still enjoys being outside in his yard and walking.</t>
  </si>
  <si>
    <t>Less developed landscape and neighborhood.</t>
  </si>
  <si>
    <t>My dad describes how weather and temperature have changed over the past 20 years. He talks about how his hobbies have been affected by the changing environment.</t>
  </si>
  <si>
    <t>Nicholas Goh</t>
  </si>
  <si>
    <t>Edward Goh</t>
  </si>
  <si>
    <t>nickygohusa2@gmail.com</t>
  </si>
  <si>
    <t>Dad has always enjoyed being outside. He worked in and around his house, especially in the yard. He liked to garden years ago when deer were less common and did not eat things he planted.;Dad no longer gardens because the environment has changed. Deer and other animals are more prevalent and eat many of the things he has tried planting. He still enjoys being outside in his yard and walking.</t>
  </si>
  <si>
    <t>https://landtalk.stanford.edu/conversations/fuzhou-fujing-china/</t>
  </si>
  <si>
    <t>The Chinese Government</t>
  </si>
  <si>
    <t>The interviewee's first memory about Fuzhou, Fujian, China were the big mountains. Fuzhou, China had a variety of life. There are were many dogs, flowers, fish, cats, trees, birds, and bugs especially mosquitoes. She recalled there were many mosquitoes in the house she resided. There was also a wide variety of flowers. The air and water in Fuzhou were noticeably filthy.</t>
  </si>
  <si>
    <t>While living in Fuzhou, not much has changed in nature. The large number of animals and plants stayed the same. The amount of rainfall stayed constant. The water and air stayed filthy. However, the number of infrastructures drastically increased. This included buildings, houses, and roads. This change is most likely attributed to China's recent Industrial Revolution. One major event which happened while the interviewee was in Fuzhou was a typhoon. The interviewee witness trees being toppled over by this storm.</t>
  </si>
  <si>
    <t>In Fuzhou, China, the interviewee spent most of her time outdoors. She often plays outside. She also plays a type of tennis not played widely in America. She very much enjoys hiking up the various mountains in Fuzhou. The interviewee missed several things from China. She mostly misses the authentic Chinese food served in Fuzhou. She also misses her house which she lived most of her life at in China...</t>
  </si>
  <si>
    <t>As Fuzhou has not changed much outside of the rapid increase in infrastructures, the interviewee can still do many things in Fuzhou. There is still a wide variety of animals and plants she can observe. Parks for tennis are still in existence. As no major earthquakes have occurred, she can still hike up mountains. She doesn't have any opinion against or for the new infrastructure springing up in Fuzhou.</t>
  </si>
  <si>
    <t>The year is a rough estimate of when the picture was taken. In Fuzhou, Fujing, China, these type of homes were very prevalent around the time the interviewee stayed in Fuzhou. Many bugs such as mosquitos were prevalent within these homes. Most of them lacked air condition or uniform air conditioning throughout the house.</t>
  </si>
  <si>
    <t>Interviewee requested to be anonymous while wanting only audio to be shown.;Fuzhou, Fujing, China is a place that has not undergone much change except for the rise of new infrastructures. It has a variety of life such as dogs, cats, trees, flowers, birds, and more. Despite Fuzhou having a wide variety of animals and plants, it features filthy air and water.</t>
  </si>
  <si>
    <t>Jeff Chen</t>
  </si>
  <si>
    <t>Chenjeff12345@yahoo.com</t>
  </si>
  <si>
    <t>In Fuzhou, China, the interviewee spent most of her time outdoors. She often plays outside. She also plays a type of tennis not played widely in America. She very much enjoys hiking up the various mountains in Fuzhou. The interviewee missed several things from China. She mostly misses the authentic Chinese food served in Fuzhou. She also misses her house which she lived most of her life at in China...;As Fuzhou has not changed much outside of the rapid increase in infrastructures, the interviewee can still do many things in Fuzhou. There is still a wide variety of animals and plants she can observe. Parks for tennis are still in existence. As no major earthquakes have occurred, she can still hike up mountains. She doesn't have any opinion against or for the new infrastructure springing up in Fuzhou.</t>
  </si>
  <si>
    <t>https://landtalk.stanford.edu/conversations/bloomington-indianan/</t>
  </si>
  <si>
    <t>It used to look like a small town and as well had the vibe of one</t>
  </si>
  <si>
    <t>Bloomington has lost it's small town vibe over the years and there's a lot less farmland</t>
  </si>
  <si>
    <t>The observer used to hang out in town a lot and liked the small town vibe.</t>
  </si>
  <si>
    <t>The observer mostly hangs with her family due to not wanting due much else</t>
  </si>
  <si>
    <t>Picture of Bloomington, Indianan IU sample gates from 20 years ago</t>
  </si>
  <si>
    <t>Ms. Goodman describes how much Bloomington has changed over the years and how the change has been largely negative.</t>
  </si>
  <si>
    <t>Adam Richter</t>
  </si>
  <si>
    <t>adam@richterboys.com</t>
  </si>
  <si>
    <t>The observer used to hang out in town a lot and liked the small town vibe.;The observer mostly hangs with her family due to not wanting due much else</t>
  </si>
  <si>
    <t>https://landtalk.stanford.edu/conversations/bloomington-indiana-usa-17/</t>
  </si>
  <si>
    <t>Railroad tracks back in the day, smaller town, less roads.</t>
  </si>
  <si>
    <t>Gotten much bigger, Less railroads</t>
  </si>
  <si>
    <t>Worked in a factory, Liked to run.</t>
  </si>
  <si>
    <t>Raises a family, Goes to church</t>
  </si>
  <si>
    <t>old. Did not want to use photos here</t>
  </si>
  <si>
    <t>Hal Weaver</t>
  </si>
  <si>
    <t>Patrick Weaver</t>
  </si>
  <si>
    <t>hallie weaver</t>
  </si>
  <si>
    <t>weavepat1@mccsc.net</t>
  </si>
  <si>
    <t>Worked in a factory, Liked to run.;Raises a family, Goes to church</t>
  </si>
  <si>
    <t>https://landtalk.stanford.edu/conversations/bloomington-indiana-usa-18/</t>
  </si>
  <si>
    <t>The observers described Bloomington as a small town with a diversity of life and vegetation.</t>
  </si>
  <si>
    <t>The observers believe Bloomington has become more urban which has caused a cascading effect of disruption to the environment.</t>
  </si>
  <si>
    <t>The observers used to attend Indiana University here.</t>
  </si>
  <si>
    <t>The observers work jobs here, attend church, and volunteer.</t>
  </si>
  <si>
    <t>A picture of Koontz Road</t>
  </si>
  <si>
    <t>The audio recording includes both of my parents and myself. They describe changes to the Bloomington area, their neighborhood, and Indiana in general since the 1980s.</t>
  </si>
  <si>
    <t>Augustus James Richter</t>
  </si>
  <si>
    <t>gus@richterboys.com</t>
  </si>
  <si>
    <t>The observers used to attend Indiana University here.;The observers work jobs here, attend church, and volunteer.</t>
  </si>
  <si>
    <t>12th Grade, Senior</t>
  </si>
  <si>
    <t>https://landtalk.stanford.edu/conversations/bloomington-indiana-usa-19/</t>
  </si>
  <si>
    <t>Upon moving to Bloomington, Indermohan was struck by how hilly southern Indiana is, in stark contrast with her preconception of Indiana as a completely flat and farmed area. By that same token, the greenery of Bloomington surprised her, especially having come from the lush South before moving here. In part this was because on her first visit to Bloomington in March, it was quite cold and there was even snow in the forecast, a stark contrast with the humidity and plentiful flowers in North Carolina around that time of year. After finally moving to Bloomington in July, the amount of green leaves common in the Bloomington summer challenged her stereotypes of the agricultural midwest. She was additionally very captivated by the diverse bird life in Bloomington throughout the year.</t>
  </si>
  <si>
    <t>Over time, Indermohan has continued to enjoy the plentiful assortment of birds in Bloomington. However, she does have a few notes about changes in the environment and landscape here. For one, she notes that the urban area of Bloomington has continued to become more and more built up as time has passed, and so more multi-story buildings and residential areas have taken the place of less developed areas over the past 20+ years. Furthermore, the numbers of deer in town have increased a lot;deer were always present in Bloomington, but they’ve reached pest levels in recent years. She also describes how traffic in town has increased somewhat with the growth of the city. On a more positive note, since moving about half a mile north of her previous home (where she lived for around 16 years) to a home in an area with more trees, she has seen a number of foxes, a sighting that did not occur at her former home. She also believes that winters have gotten warmer and weather patterns have become mo</t>
  </si>
  <si>
    <t>Indermohan describes how she didn’t really develop any new hobbies upon moving to Bloomington over 20 years ago, but she was able to better develop these interests in Bloomington. Indermohan enjoys reading, gardening, and running, and she notes that living in a city with a relatively small population size and relatively low area has allowed her to spend time on these hobbies. The short commute times and slow pace of life in a medium-sized, mostly residential college town has given her much more free time than she would have had in a larger city. Additionally, Indermohan reminisces on the period of her life when she had young children in the late 90s.</t>
  </si>
  <si>
    <t>Over the past two decades, Indermohan’s hobbies haven’t changed much, but she has become more able to dedicate time to hobbies. Both of her children are now at a point where they don’t need constant supervision, and this has allowed her to increase the amount of time that she spends on doing personal activities (running, reading, gardening). She does discuss having infants with some reminiscence, however. She remembers that period of her life as being both chaotic and exciting with the birth and infancy of her two children. Obviously, much has changed in her life since then with the growing of each of her children.</t>
  </si>
  <si>
    <t>Quite a few of Indermohan's photos from the late 90s and early 00s were lost over time;this is one of the few photos she has that really shows the landscape of Bloomington.</t>
  </si>
  <si>
    <t>Indermohan doesn’t believe that Bloomington has changed too radically, but she does note that there have been changes to things like the deer population, weather patterns, and city size. She has always enjoyed the time that Bloomington’s small size affords her for hobbies and has gotten even more time for these as her kids have grown older. She additionally continues to enjoy Bloomington’s greenery and bird life that add character to the small city.</t>
  </si>
  <si>
    <t>Neal Alderson</t>
  </si>
  <si>
    <t>Indermohan Virk</t>
  </si>
  <si>
    <t>aldersonneal@gmail.com</t>
  </si>
  <si>
    <t>Indermohan describes how she didn’t really develop any new hobbies upon moving to Bloomington over 20 years ago, but she was able to better develop these interests in Bloomington. Indermohan enjoys reading, gardening, and running, and she notes that living in a city with a relatively small population size and relatively low area has allowed her to spend time on these hobbies. The short commute times and slow pace of life in a medium-sized, mostly residential college town has given her much more free time than she would have had in a larger city. Additionally, Indermohan reminisces on the period of her life when she had young children in the late 90s.;Over the past two decades, Indermohan’s hobbies haven’t changed much, but she has become more able to dedicate time to hobbies. Both of her children are now at a point where they don’t need constant supervision, and this has allowed her to increase the amount of time that she spends on doing personal activities (running, reading, gardening). She does discuss having infants with some reminiscence, however. She remembers that period of her life as being both chaotic and exciting with the birth and infancy of her two children. Obviously, much has changed in her life since then with the growing of each of her children.</t>
  </si>
  <si>
    <t>10th Grade</t>
  </si>
  <si>
    <t>https://landtalk.stanford.edu/conversations/chester-virginia/</t>
  </si>
  <si>
    <t>My interviewee, Robby Bodenhamer, has been a resident of Chester, Virginia, for his entire life. When he was growing up in Chester, it was a very small and quiet town, with almost no traffic on the roads. There used to be more woods in the area because the expansion of Chester had not yet begun. He remembers when he was a child, and he would go play in the woods in many areas of Chester with his friends. Mr. Bodenhamer recalls there being many less buildings in Chester when he was a child back in the 1980s. He said that he really misses the suburb feel of the area because now it feels as if Chester is becoming a city.</t>
  </si>
  <si>
    <t>Today, Mr. Bodenhamer sees that Chester has expanded and is now home to many different businesses, which means more and more buildings. According to Mr. Bodenhamer, when the expansion of Chester happened, it caused the town to fill with people because of the job opportunities. The growth of the town was an effect of the expansion, but now the town is forced to expand even more because it is continuing to grow. Where there used to be a Post Office, there is now a Walgreens. The location of the Walgreens is Chester Village, which is a prime spot in Chester due to it being right in the middle of the town. The Post Office is now located about a mile away from its original location.</t>
  </si>
  <si>
    <t>Playing sports was one of the main things Mr. Bodenhamer did in Chester growing up. He says that he met many of his best friends through the football and baseball. He spent a lot of his time with his friends, but also his family. Growing up, his parents would take him, his two brothers and his sister, to Moore’s Lake very often, until it shut down when he was 10 years old. He and his siblings were all around the same age, so they were able to hangout with their friends together. Mr. Bodenhamer misses hanging out and playing sports with his best friends, because many of them have moved away from Chester.</t>
  </si>
  <si>
    <t>Today, Mr. Bodenhamer is not able to hangout with his friends as much, because he has children and a full-time job. Many of his friends live a good distance away, so he has to plan ahead when they are going to hangout. Now, the observer spends time with his children, because they are the top priority in his life. Raising four children takes a lot of time, so when Mr. Bodenhamer is not being a Police Officer, he is being a father. Mr. Bodenhamer is not a huge fan of the continuous growth of Chester, because he wants his children to experience the feel of a tight-knit community like he did growing up.</t>
  </si>
  <si>
    <t>Moore's Lake was a very popular attraction in Chester, Virginia. Many people went to it during the summer.</t>
  </si>
  <si>
    <t>Conducting this interview taught me a lot. My interviewee, Robby Bodenhamer, did a fantastic job of explaining to me what living in Chester has been like for him. Hearing what Chester used to be like really makes me wish I could have experienced it for myself. The ties that Mr. Bodenhamer has in the community will last for many generations, and he is grateful for that.</t>
  </si>
  <si>
    <t>William Robert Bodenhamer Jr</t>
  </si>
  <si>
    <t>William Robert Bodenhamer Sr</t>
  </si>
  <si>
    <t>willbodey@msn.com</t>
  </si>
  <si>
    <t>Playing sports was one of the main things Mr. Bodenhamer did in Chester growing up. He says that he met many of his best friends through the football and baseball. He spent a lot of his time with his friends, but also his family. Growing up, his parents would take him, his two brothers and his sister, to Moore’s Lake very often, until it shut down when he was 10 years old. He and his siblings were all around the same age, so they were able to hangout with their friends together. Mr. Bodenhamer misses hanging out and playing sports with his best friends, because many of them have moved away from Chester.;Today, Mr. Bodenhamer is not able to hangout with his friends as much, because he has children and a full-time job. Many of his friends live a good distance away, so he has to plan ahead when they are going to hangout. Now, the observer spends time with his children, because they are the top priority in his life. Raising four children takes a lot of time, so when Mr. Bodenhamer is not being a Police Officer, he is being a father. Mr. Bodenhamer is not a huge fan of the continuous growth of Chester, because he wants his children to experience the feel of a tight-knit community like he did growing up.</t>
  </si>
  <si>
    <t>https://landtalk.stanford.edu/conversations/navy-pier-chicago-illinois-usa/</t>
  </si>
  <si>
    <t>Navy Pier was very run-down and had fallen into disrepair by the 1970s.</t>
  </si>
  <si>
    <t>The city began renovating the pier in the 1980s, building shops and even a children's museum. Now, it has become a bustling tourist spot lined with shops and restaurants, as well as a Ferris wheel.</t>
  </si>
  <si>
    <t>Peggy did not used to do anything at Navy Pier, though she noted that it was originally used by ships.</t>
  </si>
  <si>
    <t>Now, she can visit the Pier and have dinner at one of the many restaurants that have been built.</t>
  </si>
  <si>
    <t>http://www.connectingthewindycity.com/2018/03/march-27-1969-navy-pier-recommendation.html</t>
  </si>
  <si>
    <t>During her time living in Chicago and its suburbs, Peggy mainly noticed the gradual development of the city as more houses, skyscrapers, and tourist attractions were built. She did not notice any drastic changes in the weather or the level of pollution over time.</t>
  </si>
  <si>
    <t>Yu-Chen Huang</t>
  </si>
  <si>
    <t>Peggy Brown</t>
  </si>
  <si>
    <t>yuchen2001@gmail.com</t>
  </si>
  <si>
    <t>Peggy did not used to do anything at Navy Pier, though she noted that it was originally used by ships.;Now, she can visit the Pier and have dinner at one of the many restaurants that have been built.</t>
  </si>
  <si>
    <t>https://landtalk.stanford.edu/conversations/bloomington-indiana-usa-20/</t>
  </si>
  <si>
    <t>When the observer first moved to Bloomington, it was not as developed as it is now. There were no big apartments or hotels downtown, as there are now. It was a smaller town, with less buildings and more wooded areas. Down the street from where the observer lived was all farmland, but has since been developed into residential housing. The observer likes the feel of the town now, because even though it has grown, it is still small enough to where it is easy to commute around town, and is able to do many activities.</t>
  </si>
  <si>
    <t>Over the past twenty years, the observer hasn’t noticed a tremendous change in the rainfall, but has noticed a slight change in the snow activity. The observer discussed how he has noticed a decrease in the amount of snowfall he gets in his location each year. Where there used to be heavy amounts of snow falling during the winter, it is now not quite as severe compared to how it was.The cold weather also isn’t as long lasting as he remembers it to be when he first moved to Bloomington. Deer have been an animal that has been around since the observer first moved to Bloomington, but no dramatic change in number can be seen. This might be due to the fact that the observer has moved to different locations within his time in Bloomington.</t>
  </si>
  <si>
    <t>The observer used to do a lot of activities out in nature, and still does. As time has gone on, he has enjoyed going to state parks, and local nature trails to go hiking. He has liked to observe birds and different animals as he sees them in the parks or in his backyard. The observer would try to tell the different birds apart, and see how many kind of species are in the nearby area. He also spent a lot of time looking at the various species of plants that grow in not only near him, but in Indiana.</t>
  </si>
  <si>
    <t>The observer can do more animal sighting, because he lives in a house where there are woods and a creek in his backyard. He has set up a game camera in his backyard, in order to see what kinds of animals he can see because there are so many different animals roaming about near his home. He is able to capture of camera the vast amounts of animals that are closeby, such as deer, raccoons, possums, foxes, coyotes, and different types of birds, such as vultures and hawks. The observer likes how Bloomington is now, because even though it is a bit more crowded than it used to be, that means that there are more people to meet from all over the world.</t>
  </si>
  <si>
    <t>This is a photo of a plot of land before it became a development. (2003)</t>
  </si>
  <si>
    <t>The observer describes Bloomington as an ever growing town with new architecture, and less farmland each year. Despite the vast changes over the past twenty years, what hasn’t changed is the amount of wildlife that can be seen from anywhere in Bloomington, and the overall climate of the town.</t>
  </si>
  <si>
    <t>Emma Lonnberg</t>
  </si>
  <si>
    <t>emmalonnberg29@gmail.com</t>
  </si>
  <si>
    <t>The observer used to do a lot of activities out in nature, and still does. As time has gone on, he has enjoyed going to state parks, and local nature trails to go hiking. He has liked to observe birds and different animals as he sees them in the parks or in his backyard. The observer would try to tell the different birds apart, and see how many kind of species are in the nearby area. He also spent a lot of time looking at the various species of plants that grow in not only near him, but in Indiana.;The observer can do more animal sighting, because he lives in a house where there are woods and a creek in his backyard. He has set up a game camera in his backyard, in order to see what kinds of animals he can see because there are so many different animals roaming about near his home. He is able to capture of camera the vast amounts of animals that are closeby, such as deer, raccoons, possums, foxes, coyotes, and different types of birds, such as vultures and hawks. The observer likes how Bloomington is now, because even though it is a bit more crowded than it used to be, that means that there are more people to meet from all over the world.</t>
  </si>
  <si>
    <t>https://landtalk.stanford.edu/conversations/cache-valley/</t>
  </si>
  <si>
    <t>Historic Appearance;When Mr Pizzano first moved to Cache Valley Utah in 1983 there was a lot of isolated developments and lots of undeveloped natural wildlife area. The area was largely undiscovered and as such the communities were separated. Mr Pizzano said he noticed that there was a lot of greenery in this area and clean air and lots of animals.</t>
  </si>
  <si>
    <t>Changes Over Time;Mr Pizzano said that the changes in Cache Valley largely came from the Industrialization of the area and growing of communities and the local university. When this industrialization boom occured isolated communities grew and as such pushed at much of the natural area between them and and merged into one large community. Where the air used to be clean and serene now as he drives over the mountain into the valley he can visibly see the layer of smog that now sits above in area.</t>
  </si>
  <si>
    <t>Historic Activities;Mr Pizzano wasn't’ much of and outdoors person himself but he did notice the distinct changes in the amount of greenery and natural land, and as such a decrease in the overall amount of flora and fauna as well as the biodiversity of it. He fondly remembers going to Bear Lake which is a short drive from cash valley and purchasing fresh raspberries. He said that the raspberry shakes were especially tantalizing and something he looked forward to. Mr Piazzano says a lot of his time spent in Cache Valley Utah was growing up and specifically spending time at piano lessons.</t>
  </si>
  <si>
    <t>Changes Over Time;Mr Pizzano said that overall he likes the area still and says that there are definitely perks to a larger more unified, and industrialized area, however that a lot of the beauty that was created by the natural greenery is lost. As well the air quality has become noticeably worse and is even visible from above as you drive into the valley. The observer now spends a lot of time visiting family in this area and will occasionally take the short scenic ride over to bear lake to get his much beloved raspberry shake.</t>
  </si>
  <si>
    <t>yeah</t>
  </si>
  <si>
    <t>Summary;Cache Valley was once a small cluster of communities dwelling among areas of of greenery and natural wildlife. It has since industrialized and become more of one large metropolitan with more pollution more people and more infrastructure.</t>
  </si>
  <si>
    <t>Austin Willis</t>
  </si>
  <si>
    <t>austin.jr.willis@gmail.com</t>
  </si>
  <si>
    <t>Historic Activities;Mr Pizzano wasn't’ much of and outdoors person himself but he did notice the distinct changes in the amount of greenery and natural land, and as such a decrease in the overall amount of flora and fauna as well as the biodiversity of it. He fondly remembers going to Bear Lake which is a short drive from cash valley and purchasing fresh raspberries. He said that the raspberry shakes were especially tantalizing and something he looked forward to. Mr Piazzano says a lot of his time spent in Cache Valley Utah was growing up and specifically spending time at piano lessons.;Changes Over Time;Mr Pizzano said that overall he likes the area still and says that there are definitely perks to a larger more unified, and industrialized area, however that a lot of the beauty that was created by the natural greenery is lost. As well the air quality has become noticeably worse and is even visible from above as you drive into the valley. The observer now spends a lot of time visiting family in this area and will occasionally take the short scenic ride over to bear lake to get his much beloved raspberry shake.</t>
  </si>
  <si>
    <t>https://landtalk.stanford.edu/conversations/richmond-virginia/</t>
  </si>
  <si>
    <t>More lush, and she said it’s like living in the country while still being close to the city.</t>
  </si>
  <si>
    <t>More developments have gone up over time, because people want to be closer to the country, so less nature overall. It’s more noisy, too.</t>
  </si>
  <si>
    <t>She does pretty much the same things, as the landscape has not changed significantly.</t>
  </si>
  <si>
    <t>She likes to hike, and watch animals. A mother deer by her yard just gave birth to two fawns.</t>
  </si>
  <si>
    <t>Lush landscape in Richmond when Mix first arrived</t>
  </si>
  <si>
    <t>Sonja Mix discusses her life in Richmond, from when she first moved her 27 years ago to now. The first place she lived in was by the airport, so it was very noisy and didn’t have a lot of nature, but she moved to the “country” part of Richmond a few years later. She describes the wildlife she has seen over the years, such as falcons, deer, and rabbits. She enjoys taking in the nature, going to the river and the beach, as they’re all so close by.</t>
  </si>
  <si>
    <t>Elizabeth Buccella</t>
  </si>
  <si>
    <t>Sonja Mix</t>
  </si>
  <si>
    <t>e.buccellaWA@gmail.com</t>
  </si>
  <si>
    <t>She does pretty much the same things, as the landscape has not changed significantly.;She likes to hike, and watch animals. A mother deer by her yard just gave birth to two fawns.</t>
  </si>
  <si>
    <t>https://landtalk.stanford.edu/conversations/pg-county-langley-park-maryland/</t>
  </si>
  <si>
    <t>PG County(Langley Park), Maryland, USA</t>
  </si>
  <si>
    <t>Smaller and quieter</t>
  </si>
  <si>
    <t>Expanded fast overtime</t>
  </si>
  <si>
    <t>Go to the mall and use the pay phone</t>
  </si>
  <si>
    <t>Go play games with friends</t>
  </si>
  <si>
    <t>Small</t>
  </si>
  <si>
    <t>Malu Kehleay talks about the changes in the community</t>
  </si>
  <si>
    <t>Fannie A. Murphy</t>
  </si>
  <si>
    <t>fannie.murphy6@gmail.com</t>
  </si>
  <si>
    <t>She recall what it was like 20 years ago</t>
  </si>
  <si>
    <t>Go to the mall and use the pay phone;Go play games with friends</t>
  </si>
  <si>
    <t>11th Grade, junior in high school, 16 years old</t>
  </si>
  <si>
    <t>https://landtalk.stanford.edu/conversations/kirkwood-west-hyattsville-maryland-usa/</t>
  </si>
  <si>
    <t>The observer stated that Kirkwood didn’t have as much as it use to have and it wasn’t as advanced as it is now. The place (kirkwood) was a diverse place and it was also nice and clean in the begginning.</t>
  </si>
  <si>
    <t>They have more stuff such as more stores in the mall, parks, movie theaters and etc...;It is also a nice friendly space for kids and families.</t>
  </si>
  <si>
    <t>walk around the area, get to know and socialize with new people.</t>
  </si>
  <si>
    <t>often goes to the movie theater when new movies come out with family and friends. meet new people and learn new things.</t>
  </si>
  <si>
    <t>Kirkwood in West Hyattsville, MD offers bright Studio, 1 and 2 bedroom apartments for rent. Public transit is at your doorstep. Walk next door to the West Hyattsville Metro Rail station</t>
  </si>
  <si>
    <t>https://www.youtube.com/watch?v=7k9GojjZYmc</t>
  </si>
  <si>
    <t>In the video, my aunt talks about how Kirkwood apartments were her first home and also how when she first came everything looked nice and well-kept such as how the maintenance made sure to keep everything in check regarding the outdoors and indoors of the apartments. She also stated how there were many other immigrants brought into Kirkwood apartments by the IRC including herself. there were many different ethnicities in Kirkwood back then and she liked that very much because she got to make new friends with different people around the world. She also talks about how Kirkwood had a metro station 5 mins away, Which was a perk for her because she would go work to DC with the train as her transportation instead of using her car because of the traffic.</t>
  </si>
  <si>
    <t>Ronita Neziri</t>
  </si>
  <si>
    <t>Sohaila Samyadar</t>
  </si>
  <si>
    <t>ronita-neziri@pgcps.org</t>
  </si>
  <si>
    <t>walk around the area, get to know and socialize with new people.;often goes to the movie theater when new movies come out with family and friends. meet new people and learn new things.</t>
  </si>
  <si>
    <t>11th/16</t>
  </si>
  <si>
    <t>n/a</t>
  </si>
  <si>
    <t>https://landtalk.stanford.edu/conversations/mount-rainier-maryland/</t>
  </si>
  <si>
    <t>Mount Rainer is a suburban neighborhood, It is currently built on a swamp. It has lots of trees and grassy areas.</t>
  </si>
  <si>
    <t>Financially Mount Rainer has increased. The housing prices and gentrification has increased.</t>
  </si>
  <si>
    <t>She has done mainly artistic work here. Developing her artistic skills and also implementing a dance company.</t>
  </si>
  <si>
    <t>Ms.Atkinson is very active in the community. She also still resigns in Mount Rainer.</t>
  </si>
  <si>
    <t>This is a home that has now been turned into an elementary school.</t>
  </si>
  <si>
    <t>The video is about how Mount Rainer, Maryland has evolved overtime. And her interpretation of what is now vs. back than. Ms. Sandra Atkinson gives her interpretation of pass experiences and opinions etc.</t>
  </si>
  <si>
    <t>Emperess Johnson</t>
  </si>
  <si>
    <t>Sandra Atkinson</t>
  </si>
  <si>
    <t>emperess-johnson@pgcps.org</t>
  </si>
  <si>
    <t>She has done mainly artistic work here. Developing her artistic skills and also implementing a dance company.;Ms.Atkinson is very active in the community. She also still resigns in Mount Rainer.</t>
  </si>
  <si>
    <t>https://landtalk.stanford.edu/conversations/hyattsville-maryland-usa/</t>
  </si>
  <si>
    <t>There use to be many deer around the area. There were not as many housing communities as there is now. Also there was not as many vehicles in area as there is now.</t>
  </si>
  <si>
    <t>The Mall at Prince Georges got remodeled and new stores and restaurants were added. More birds migrated to the area and new types of birds have showed up. There are more homes in the area and previously empty plots of land, now have houses or buildings in them. Also there are more vehicles on the roads now.</t>
  </si>
  <si>
    <t>When she first came here she was attracted to the scenery and wildlife, so she started cycling on the trails in the area. She also started going for walks and runs when she has the time.</t>
  </si>
  <si>
    <t>She still rides her bike on the trails, but she extended her time out there. She also still goes for walks and runs when she wants to.</t>
  </si>
  <si>
    <t>This is the very popular Mall at Prince Georges that attracts many people.</t>
  </si>
  <si>
    <t>My mom, Monique Fields is talking about the changes in the area of Hyattsville, Maryland over the time she has lived there. She explains what has changed in the land and the people in it.</t>
  </si>
  <si>
    <t>Paige Fields</t>
  </si>
  <si>
    <t>Monique Fields</t>
  </si>
  <si>
    <t>paige-fields@pgcps.org</t>
  </si>
  <si>
    <t>When she first came here she was attracted to the scenery and wildlife, so she started cycling on the trails in the area. She also started going for walks and runs when she has the time.;She still rides her bike on the trails, but she extended her time out there. She also still goes for walks and runs when she wants to.</t>
  </si>
  <si>
    <t>https://landtalk.stanford.edu/conversations/university-park-maryland-usa/</t>
  </si>
  <si>
    <t>The University Park area was highly populated but not nearly as developed. It took longer to run your errands, with fewer grocery stores and such. There were fewer businesses like restaurants dedicated to foreigners, although foreign populations weren’t necessarily much lower. Housing had variety in appearance and University Park itself had a good community feeling (at least compared to Ft. Mead).</t>
  </si>
  <si>
    <t>There is more development (especially commercial or business), more animals, and more restaurants that don’t just appeal to college students. University Park itself has become more liveable and has retained the appeal that had attracted the interviewee in the first place.</t>
  </si>
  <si>
    <t>Going to Wawas and Ratsy’s, letting cats roam free (increases in urban wildlife prevents this now), receiving subsidies to replant trees (this goes on to this day).</t>
  </si>
  <si>
    <t>More going to Whole Foods and restaurants.</t>
  </si>
  <si>
    <t>Taken off Google Street View. It shows Ratsie's, the place mentioned by the interviewee.</t>
  </si>
  <si>
    <t>My mother describes how commercial development and other factors have made living in the University Park area easier. Furthermore, she discusses the influence of American and foreign students at the University of Maryland as well as of urban development and the introduction of bird diseases in the past twenty years and invasive plants in the past ninety.</t>
  </si>
  <si>
    <t>Michael Baugher</t>
  </si>
  <si>
    <t>Mary Baugher</t>
  </si>
  <si>
    <t>michael.baugher2001@gmail.com</t>
  </si>
  <si>
    <t>Going to Wawas and Ratsy’s, letting cats roam free (increases in urban wildlife prevents this now), receiving subsidies to replant trees (this goes on to this day).;More going to Whole Foods and restaurants.</t>
  </si>
  <si>
    <t>The foreign student population has risen some;more animals are being displaced and running into suburbs due to urban development;fewer crows, but blue jays have made come back;plenty of native species of plants and invasive ones, too.</t>
  </si>
  <si>
    <t>https://landtalk.stanford.edu/conversations/allison-brentwood-maryland-usa/</t>
  </si>
  <si>
    <t>When the observer first moved to this place, it was quiet and spacious. Meaning that in that neighborhood there was not a lot of noise and people could relax and enjoy the silence. They also mentioned that the houses were all the same color- red. There used to be more grass on the front lawn and an old truck that was left there in the driveway. Along with that, there was a tiny well grown tree on the front lawn outside of the gate but still on the property. The gate also used to be rusty and was chipping off. There were also not many places to visit (stores) and transportation areas were far.</t>
  </si>
  <si>
    <t>Now, the observer notices that the general area around has changed. One of those ways would be transportation. There was not much transportation that was close to this general area. According to the observer, when people used to wait for the bus it was dangerous because the sidewalk was not well built. Another change were the speed bumps, before there were no speed bumps and now there have been speed bumps added to the road.</t>
  </si>
  <si>
    <t>The observer did not really participate in any hobbies due to always working. He only ever worked or spent time at home. He had no real interests, and due to the lack of nearby places he was always at home.</t>
  </si>
  <si>
    <t>The observer can now travel conveniently to the nearby stores because they have been developed close to where he lives. Now, the observer spends time with his family at these stores rather than being at home because now since the stores are closer, it's easier for him to take his family out. The observer likes the fact that he is now able to enjoy time with his family. He also enjoys the nearby transportation areas because this way he does not spend so much money on gas and its convenient. Due to this the observer uses the metro station, that has been newly constructed, to get to and from his workplace.</t>
  </si>
  <si>
    <t>Has more grass and there is a truck in the driveway.</t>
  </si>
  <si>
    <t>This place is generally a nice area and has really developed over time. Although some people have made it difficult to live there sometimes the area does have many good things about it. For example transportation is easier to access now.</t>
  </si>
  <si>
    <t>Karina Martinez</t>
  </si>
  <si>
    <t>kar-martinezcontrera@pgcps.org</t>
  </si>
  <si>
    <t>The observer did not really participate in any hobbies due to always working. He only ever worked or spent time at home. He had no real interests, and due to the lack of nearby places he was always at home.;The observer can now travel conveniently to the nearby stores because they have been developed close to where he lives. Now, the observer spends time with his family at these stores rather than being at home because now since the stores are closer, it's easier for him to take his family out. The observer likes the fact that he is now able to enjoy time with his family. He also enjoys the nearby transportation areas because this way he does not spend so much money on gas and its convenient. Due to this the observer uses the metro station, that has been newly constructed, to get to and from his workplace.</t>
  </si>
  <si>
    <t>https://landtalk.stanford.edu/conversations/hattsville-mryland-usa/</t>
  </si>
  <si>
    <t>Daysi Galvez described their home as a wonderful place her home was a place with a big front and backyard where their kids could play. The neighborhood itself was a tranquil place where neighbors wouldn't too many problems she also would enjoy her interactions with them location wise, it was also very convenient for everything was a short walk away. All and all Daysi seems very content with the area where she resides.</t>
  </si>
  <si>
    <t>Some of the things Daysi mentioned had changed was that they're used to be a forest near her house that has been cut down now along with the cutting down of trees came the rising of new apartments. Many new apartments have been built not only apartments but schools as well apart from creating new buildings. There were many that have been remodeled some of these remodeled buildings where PG mall and the PG library. The weather has also changed, winters have been sporadic and snow has become less and less.</t>
  </si>
  <si>
    <t>The things Daysi would do here is mostly hobbies her. Her favorite hobbies being planting plants and going on runs, the runs she would take always lead her to an unknown place in her neighborhood expanding her familiarity of the area. She would also go to work taking the metro all the way to D.C. Daysi would also frequently visits the library.</t>
  </si>
  <si>
    <t>Nowadays Daysi doesn't work in D.C. but somewhere closer, College Park, and due to the climate changes it's become more difficult to plant flowers. Either it snows at a random time and killed her plants or it'd be too hot and they'd die. Due to the PG library being remodeled it is closed so she cant visit it anymore. However, she's found another alternative, being in the libraries in D.C.</t>
  </si>
  <si>
    <t>There was no fence and the tiles on the roof were gray.</t>
  </si>
  <si>
    <t>It is a land talk with a woman named Daysi Galvez. In this land talk where she talked about how she enjoys the area where she lives and appreciates her neighbors. She also mentions some of her hobbies which are running and planting flowers.</t>
  </si>
  <si>
    <t>Kevin Ventura</t>
  </si>
  <si>
    <t>kevin-venturagalvez@pgcps.org</t>
  </si>
  <si>
    <t>The things Daysi would do here is mostly hobbies her. Her favorite hobbies being planting plants and going on runs, the runs she would take always lead her to an unknown place in her neighborhood expanding her familiarity of the area. She would also go to work taking the metro all the way to D.C. Daysi would also frequently visits the library.;Nowadays Daysi doesn't work in D.C. but somewhere closer, College Park, and due to the climate changes it's become more difficult to plant flowers. Either it snows at a random time and killed her plants or it'd be too hot and they'd die. Due to the PG library being remodeled it is closed so she cant visit it anymore. However, she's found another alternative, being in the libraries in D.C.</t>
  </si>
  <si>
    <t>https://landtalk.stanford.edu/conversations/mount-rainiermarylandusa/</t>
  </si>
  <si>
    <t>The area was surrounded with many trees and a lot of older people living there. The area in general was very old fashioned</t>
  </si>
  <si>
    <t>Because of the storms that had occurred the area lost more trees. In general the area has gained lots of younger people and newer buildings.</t>
  </si>
  <si>
    <t>There wasn’t much activities when first living their as the area was generally filled with older people.</t>
  </si>
  <si>
    <t>Walk pets and just being outdoors in general.</t>
  </si>
  <si>
    <t>Had a very old fashioned and had old styled buildings</t>
  </si>
  <si>
    <t>Pedro Reyes has been living in Mount Rainier for over 20 years. He briefly talks about the changes of the environment and how the area went from a lifeless areas to a people filled community.</t>
  </si>
  <si>
    <t>Paola Sabrina Reyes</t>
  </si>
  <si>
    <t>paola sabrina reyes</t>
  </si>
  <si>
    <t>paola-reyes@gmail.com</t>
  </si>
  <si>
    <t>There wasn’t much activities when first living their as the area was generally filled with older people.;Walk pets and just being outdoors in general.</t>
  </si>
  <si>
    <t>https://landtalk.stanford.edu/conversations/chillum-prince-georges-county-maryland-usa/</t>
  </si>
  <si>
    <t>When the observer first moved to this place, it looked like every where else. It had green grass and okay temperatures depending on the season. There use to be more communities bonding and outside fun. There use to be less time of worrying.</t>
  </si>
  <si>
    <t>Now the observer notices modernization of the community. According to the observer, when the community start growing and rebuilding, it diversity to happen. Where there used to be neighborhood dominated by Whites, there is now domination by Blacks and Hispanics.</t>
  </si>
  <si>
    <t>The observer use to be a lot of playing of basketball outside and making musicr. The observer spent time with the neighborhood kids as well as school friends. The observer misses the old culture of GOGO.</t>
  </si>
  <si>
    <t>The observer can still play basketball outside in his neighborhood. Now the observer spend time with friend and family because that’s who is around more, although he still is in contact to his old neighbors. The observer doesn’t like the new environment children are growing up in because they aren’t interacting with neighbors.</t>
  </si>
  <si>
    <t>This is our local mall back in 2007.</t>
  </si>
  <si>
    <t>In the video the observes talking about how the community was closer and bonded through culture. Also he addresses how there is modernization with the area that brought forth new people.</t>
  </si>
  <si>
    <t>Diamond Johnson</t>
  </si>
  <si>
    <t>Nivelis Marte</t>
  </si>
  <si>
    <t>diamondjohnson0214@gmail.com</t>
  </si>
  <si>
    <t>The observer use to be a lot of playing of basketball outside and making musicr. The observer spent time with the neighborhood kids as well as school friends. The observer misses the old culture of GOGO.;The observer can still play basketball outside in his neighborhood. Now the observer spend time with friend and family because that’s who is around more, although he still is in contact to his old neighbors. The observer doesn’t like the new environment children are growing up in because they aren’t interacting with neighbors.</t>
  </si>
  <si>
    <t>https://landtalk.stanford.edu/conversations/hyattsville-maryland-usa-2/</t>
  </si>
  <si>
    <t>Northwestern High school</t>
  </si>
  <si>
    <t>When Ms. Lanita first moved here, there was a lot of woods that was around the mall and not much building or renovation happening. She also experienced a lot of heavy snow. She explained that she used to see a mass population of cicadas around too.</t>
  </si>
  <si>
    <t>Over time, Ms. Lanita explained that she has numerous amounts of changes. These changes include new buildings and constant construction, way less snow than before, an increase in the deer that she sees, and also a difference in the hobbies she likes to enjoy.</t>
  </si>
  <si>
    <t>Ms. Lanita explains how she would engage in bowling when she first came to Hyattsville. She also attended local flea markets in the area. She explained that she would have to travel to nearby towns to enjoy concerts.</t>
  </si>
  <si>
    <t>Ms. Lanita likes to enjoy movies now and go to the mall, Mall at Prince George’s, that has just been renovated. She also proclaimed her love for shopping at new grocery stores that have recently been built.</t>
  </si>
  <si>
    <t>City of Hyattsville Sign</t>
  </si>
  <si>
    <t>My mother talks about her perception of how the city of Hyattsville has changed over time. She uses construction as her measurement of a shifting environment.</t>
  </si>
  <si>
    <t>Ravin Hatcher</t>
  </si>
  <si>
    <t>Lanita Hatcher</t>
  </si>
  <si>
    <t>ravin.hatcher22@gmail.com</t>
  </si>
  <si>
    <t>Ms. Lanita explains how she would engage in bowling when she first came to Hyattsville. She also attended local flea markets in the area. She explained that she would have to travel to nearby towns to enjoy concerts.;Ms. Lanita likes to enjoy movies now and go to the mall, Mall at Prince George’s, that has just been renovated. She also proclaimed her love for shopping at new grocery stores that have recently been built.</t>
  </si>
  <si>
    <t>https://landtalk.stanford.edu/conversations/hyattsville-maryland/</t>
  </si>
  <si>
    <t>Nothing has changed</t>
  </si>
  <si>
    <t>Nothing</t>
  </si>
  <si>
    <t>The house sits on a hill</t>
  </si>
  <si>
    <t>The person being interviewed talks about how the place has changed as far as in the race of people that now populates it and the wildlife.</t>
  </si>
  <si>
    <t>Nothing;Nothing</t>
  </si>
  <si>
    <t>https://landtalk.stanford.edu/conversations/district-of-columbia/</t>
  </si>
  <si>
    <t>when The observer first moved to D.C it looked like a run down city and it was a lot of black people in the area. There use to be more of crimes and murders in the area. There use to be less wildlife in the area. The observer miss walking everywhere.</t>
  </si>
  <si>
    <t>The observer notice that there are more scooters and bikes around the city. The observer claim when they expanded land it causes wildlife to move closer to where people live and are. There use to be more forest area around the city but now they turn it into new businesses.</t>
  </si>
  <si>
    <t>The observer used to do a lot of site seeing when she was younger and as she gee older she started working for money. The observer spent time with her family and friends a lot. The observer do not miss the crime the city had years ago.</t>
  </si>
  <si>
    <t>The observer can do more exercising now because they added more gyms and healthy food markets to the area. The observer still spend time with her family because they are near. The observer like the new business that comes to the area.</t>
  </si>
  <si>
    <t>This is the different historic building that put D.c on the map.</t>
  </si>
  <si>
    <t>When Tameka Richardson first moved to Dc it was the murder capital of the states. it had many crimes but everything was close and convenient. The city was mainly black. Over the years the city has change now it has less crime and its more of the melting pot. New business are allowing the citizen of Dc to love more healthy and try new things.</t>
  </si>
  <si>
    <t>Courtney Richardson</t>
  </si>
  <si>
    <t>Tameka Richardson</t>
  </si>
  <si>
    <t>court.richardson4019@gmail.com</t>
  </si>
  <si>
    <t>The observer used to do a lot of site seeing when she was younger and as she gee older she started working for money. The observer spent time with her family and friends a lot. The observer do not miss the crime the city had years ago.;The observer can do more exercising now because they added more gyms and healthy food markets to the area. The observer still spend time with her family because they are near. The observer like the new business that comes to the area.</t>
  </si>
  <si>
    <t>https://landtalk.stanford.edu/conversations/new-conversation-9/</t>
  </si>
  <si>
    <t>https://landtalk.stanford.edu/conversations/baltimore-maryland/</t>
  </si>
  <si>
    <t>The area was very hot and humid when she first moved to the area compared to where she lived previously. Prices were cheaper and the population size was smaller.</t>
  </si>
  <si>
    <t>Over the years, the temperature has gotten a lot warmer and there is far less snow compared to the first couple of years.</t>
  </si>
  <si>
    <t>She attended many art classes to better her skills and learn more. She also attended school to pursue her teaching career.</t>
  </si>
  <si>
    <t>She is now a teacher and works closely with children in the language department.</t>
  </si>
  <si>
    <t>Map area</t>
  </si>
  <si>
    <t>In the interview, Mrs.Ozaki speaks about the Towson Maryland area where she has lived for the past 44 years. She talks about her experiences living here. She mentions that when she first moved to the area, she was not used to it being so hot and humid and had to buy an air conditioner on the first day of her arrival. She’s noticed that throughout the years it has only gotten hotter and there is far less snowfall then there was originally. In regards to activities that she has picked up, she attended various art classes to further her skills in drawing. She attended up 8 classes a week and mentioned in the interview that she believes there are many opportunities available in the area she lives in. She also speaks about the people in the area she lives in and talks about how she likes that they are so open. She says she feels comfortable in the area. Aside from the video portion of the video, she talks about how the population and price in the area has Increased throughout the years.</t>
  </si>
  <si>
    <t>Merli Reyes</t>
  </si>
  <si>
    <t>merlireyes123@icloud.com</t>
  </si>
  <si>
    <t>She attended many art classes to better her skills and learn more. She also attended school to pursue her teaching career.;She is now a teacher and works closely with children in the language department.</t>
  </si>
  <si>
    <t>She has gained many individuals in her life and liked the fact that people are far more open in the area that she now lives. She believes there are far more opportunities and everything is easier to access in regards to distance.</t>
  </si>
  <si>
    <t>https://landtalk.stanford.edu/conversations/hyattsville-maryland-usa-3/</t>
  </si>
  <si>
    <t>When the observer first moved to this place life appeared to be cheap and easy going. There used to be more accessibility to purchasing everyday necessities without much cash. There used to be less technology. The observer misses the connections people used to have.</t>
  </si>
  <si>
    <t>Now, the observer notices that people have changed and life is more expensive. According to the observer, twenty years ago families and friends were seen out conversating and living, but when technological advances happened, it caused people to move away from each other. where there used to be laughter and bonds there are now screens and blogging.</t>
  </si>
  <si>
    <t>The observer didn't share activities that are too particular;he spent his time with his friends. He misses the times he had with them.</t>
  </si>
  <si>
    <t>The observer's activities haven't changed much but they did morph. Instead of spending time with his friends he now spends time breaking away from a week's stress by walking with his family on the weekends at the mall.</t>
  </si>
  <si>
    <t>Winter photo</t>
  </si>
  <si>
    <t>In the video, the interviewee is shy so the answers were all said by the interviewer. The interview speaks upon the past as better times due to them being more simple. The interviewee also gives a surprising answer to the question "If you could go back in time 20 years and bring one item with you from that time what would it be and why?"</t>
  </si>
  <si>
    <t>Dayana Chicas</t>
  </si>
  <si>
    <t>Jaime Chicas</t>
  </si>
  <si>
    <t>dayangalaxy2001@gmail.com</t>
  </si>
  <si>
    <t>The observer didn't share activities that are too particular, he spent his time with his friends. He misses the times he had with them.;The observer's activities haven't changed much but they did morph. Instead of spending time with his friends he now spends time breaking away from a week's stress by walking with his family on the weekends at the mall.</t>
  </si>
  <si>
    <t>https://landtalk.stanford.edu/conversations/hyattsville-maryland-usa-4/</t>
  </si>
  <si>
    <t>From what Luis said, it felt more free than what it is now.</t>
  </si>
  <si>
    <t>It changed on how the loudness of the outside world used to be.</t>
  </si>
  <si>
    <t>(I forgot to ask him) He used like to walk outside and take everything that was new to him in.</t>
  </si>
  <si>
    <t>He just likes to relax the he comes home from work.</t>
  </si>
  <si>
    <t>then</t>
  </si>
  <si>
    <t>Luis Flores describes the safe and happy environment he has known for the last twenty years.</t>
  </si>
  <si>
    <t>Jocelyn Flores</t>
  </si>
  <si>
    <t>Luis Flores</t>
  </si>
  <si>
    <t>Jocelynflores@gmail.com</t>
  </si>
  <si>
    <t>(I forgot to ask him) He used like to walk outside and take everything that was new to him in.;He just likes to relax the he comes home from work.</t>
  </si>
  <si>
    <t>When the observer first moved to this place, it looked like a comfortable place because he got a new house. There used to be more land. There used to be less apartment buildings. The observer misses the freedom the children had when playing outside. Now, the observer notices, the noise pollution has gotten over the past years. According to the observer, when it did storm it wouldn’t be as hard as in other places. It caused people to be more aware and prepared of any situation. Where there used to be a local convenience store there is now a Chicken Loco. Also a local hardware store now there is a bakery.</t>
  </si>
  <si>
    <t>https://landtalk.stanford.edu/conversations/columbia-maryland-usa/</t>
  </si>
  <si>
    <t>When the observer first moved into this area the city had already been planned out. The townhouse the observer moved into was new and no problems were noticed. There used to be more trees in the backyards of surrounding neighbors. There used to be less students from the nearby university</t>
  </si>
  <si>
    <t>Now, the observer notices new updates being made to the city. For example the old playground equipment is being replaced for newer and safer equipment. Where there used to be nothing there is now a new expansion that was made to the nearby university. According to the observer when the trees that used to be in the backyards of every neighbor started growing their roots caused problems with the townhouses causing the neighbors to cut them down.</t>
  </si>
  <si>
    <t>The observer spent time with his family walking the scenic routes throughout his town. The observer also spent time in the nearby parks and community pool.</t>
  </si>
  <si>
    <t>The observer likes how the roads are built around nature. The observer still walks with his family through the scenic routes in the town. The observer still spends time in the parks and the community pool nearby.</t>
  </si>
  <si>
    <t>Downtown Columbia</t>
  </si>
  <si>
    <t>A brief discussion about the townhouse in which the interviewee has lived in for the past 16 years. Also a brief discussion of the area in which the interviewee has lived in for the past 20 years.</t>
  </si>
  <si>
    <t>Reyna Mulatillo</t>
  </si>
  <si>
    <t>rein-mulatilloalonso@pgcps.org</t>
  </si>
  <si>
    <t>The observer spent time with his family walking the scenic routes throughout his town. The observer also spent time in the nearby parks and community pool.;The observer likes how the roads are built around nature. The observer still walks with his family through the scenic routes in the town. The observer still spends time in the parks and the community pool nearby.</t>
  </si>
  <si>
    <t>https://landtalk.stanford.edu/conversations/new-conversation-10/</t>
  </si>
  <si>
    <t>When the observer first moved to this place, it looked calm and quiet. Not to mention small. There used to be more trees and vegetation. There used to be less houses, buildings, and people. The observer misses the quietness because now that there are more people who moved to this area there is a lot more commotion.</t>
  </si>
  <si>
    <t>Now the observer notices that there have been some changes in the past 20 years. According to the observer, when the construction of houses and renewal of old houses happened, it caused people to start moving to this area. Where there used to be just fields or trees there are now buildings or little stores. Which have also attracted people to this area.</t>
  </si>
  <si>
    <t>The observer used to do a lot of running when she first moved here. The observer spent time enjoying the calmness of the area. The observer misses the quietness because with all the construction that is taking place there is more noise in the area. The observer doesn't miss the fields or trees that used to be here because the area looks nicer with all the new houses that have been added.</t>
  </si>
  <si>
    <t>The observer can do more running like she used to because now there are paved trails that make it easier. Now, the observer spends time with her kids in the park because there is now a softball team that goes there to play. The observer likes that some of the new construction that's been happening was to add sidewalks where there weren't any. The sidewalks make it safer to get to places near by like the stores or parks in the area.</t>
  </si>
  <si>
    <t>This is a house in the area of brentwood. It was and old house and it was small.</t>
  </si>
  <si>
    <t>During the interview the observer said that the new stores that have been added to the area have made her life easier because they are close by. The observer also mentioned how the new houses have attracted people to the area which has caused many to commute. The observer likes that the new additions that have been made to the area has attracted people to come live here. this has let the community grow in diversity. Although now it's not as quiet as before.</t>
  </si>
  <si>
    <t>katherine martinez</t>
  </si>
  <si>
    <t>kat-martinezcontrera@pgcps.org</t>
  </si>
  <si>
    <t>The observer used to do a lot of running when she first moved here. The observer spent time enjoying the calmness of the area. The observer misses the quietness because with all the construction that is taking place there is more noise in the area. The observer doesn't miss the fields or trees that used to be here because the area looks nicer with all the new houses that have been added.;The observer can do more running like she used to because now there are paved trails that make it easier. Now, the observer spends time with her kids in the park because there is now a softball team that goes there to play. The observer likes that some of the new construction that's been happening was to add sidewalks where there weren't any. The sidewalks make it safer to get to places near by like the stores or parks in the area.</t>
  </si>
  <si>
    <t>https://landtalk.stanford.edu/conversations/hyattsville-marylard/</t>
  </si>
  <si>
    <t>Mrs.Beards said that in 1973 when she moved here the schools were integrated, the neighbors were predominantly white and her family was one of two black families on the block.</t>
  </si>
  <si>
    <t>Mrs. Beards said over time the crime and gang rate has increased as well as the accessibility to transportation via the metro and bikes. She also has observed maybe things over the years like seeing buildings and business close and open as well as many neighbors move in and out around her. She included that the neighbors once communicated and were more open to helping each other</t>
  </si>
  <si>
    <t>Mrs.Beards used to garden plants, take water aerobic classes and take college classes. Since Mrs. Beards worked nights most of the day she was asleep.</t>
  </si>
  <si>
    <t>Mrs.Beards doesn't really do as much because she is in her senior years but she does watch the neighborhood as it changes for the next generation.</t>
  </si>
  <si>
    <t>An empty lot that was in 2007.</t>
  </si>
  <si>
    <t>In this land talk, Mrs.Queen Beards talks about the changes she witnessed around Hyattsville MD in the past 46 years. She also talks about her hobbies and what she likes and dislikes about the environment.</t>
  </si>
  <si>
    <t>Darnisha</t>
  </si>
  <si>
    <t>Queen Beards</t>
  </si>
  <si>
    <t>darnishajohnson.dj@gmail.com</t>
  </si>
  <si>
    <t>Mrs.Beards used to garden plants, take water aerobic classes and take college classes. Since Mrs. Beards worked nights most of the day she was asleep.;Mrs.Beards doesn't really do as much because she is in her senior years but she does watch the neighborhood as it changes for the next generation.</t>
  </si>
  <si>
    <t>https://landtalk.stanford.edu/conversations/northwest-washington-d-c/</t>
  </si>
  <si>
    <t>When Mario first moved to this place, he recalled it looking dirty. The area was prevalent with lots of criminal activity and a lot of gang members. Neighborhoods were not well kept, there was trash littered on the streets, houses and apartment buildings not up to standards with paint peeled, and cars being broken into. It was dirty all over and not safe, nonetheless it was still home to Mario.</t>
  </si>
  <si>
    <t>Now, Mario notices a dramatic improvement in the whole scenery of the city. According to him, when the Metro line was put in, it caused for there to be improvements done. All the streets looked clean and bright. There was a lot more restaurants throughout the city. Where they used to be rundown houses, there is now upgraded houses that had lawns trimmed and just generally well-kept. It is a lot safer now than how it was before. Parks have been remodeled and added. There is still a building there that has been under construction for approximately 15 years, which reveals of how “bad” the area once was.</t>
  </si>
  <si>
    <t>Mario used to do a lot of outdoor activities as a kid since there was not really much to do, as there wasn’t much technology. Some of these outdoor activities included playing tag, riding bikes, and racing in allies with his friends. Video games were starting to gain popularity though, which was another a hobby of Mario. A lot of the present technology at that time was expensive, so not a lot of people had it. There was not many places to go to, but the national zoo was still there, and not many parks to go to. Another pastime was to play soccer. The lifestyle was cheaper, which Mario believes was attributed to the high population of blacks and hispanics in the area.</t>
  </si>
  <si>
    <t>Mario emphasizes that there is a lot more activities, but it comes with a general high increase of pricing;everything has gotten a lot more expensive. There are a lot of diverse restaurants to hang out at, to which he says have been “americanized.” There are a lot more games as there is a better soccer field with artificial grass. Overall, the changes Mario described was a result of gentrification in the area.</t>
  </si>
  <si>
    <t>The development of 14th streets almost two decades ago.</t>
  </si>
  <si>
    <t>Mario Alvarenga, who moved to DC more than two decades ago, illustrates the changes he has seen in his home city: 14th Street NW of Washington, D.C. He talks about the improvement of the city's crime and lifestyle. He mentions how gentrification has affected the area for better or for worse.</t>
  </si>
  <si>
    <t>Tiffany Alvarenga</t>
  </si>
  <si>
    <t>Mario Alvarenga</t>
  </si>
  <si>
    <t>tiff.sorto13@gmail.com</t>
  </si>
  <si>
    <t>Mario used to do a lot of outdoor activities as a kid since there was not really much to do, as there wasn’t much technology. Some of these outdoor activities included playing tag, riding bikes, and racing in allies with his friends. Video games were starting to gain popularity though, which was another a hobby of Mario. A lot of the present technology at that time was expensive, so not a lot of people had it. There was not many places to go to, but the national zoo was still there, and not many parks to go to. Another pastime was to play soccer. The lifestyle was cheaper, which Mario believes was attributed to the high population of blacks and hispanics in the area.;Mario emphasizes that there is a lot more activities, but it comes with a general high increase of pricing, everything has gotten a lot more expensive. There are a lot of diverse restaurants to hang out at, to which he says have been “americanized.” There are a lot more games as there is a better soccer field with artificial grass. Overall, the changes Mario described was a result of gentrification in the area.</t>
  </si>
  <si>
    <t>https://landtalk.stanford.edu/conversations/hyattsville-md-usa/</t>
  </si>
  <si>
    <t>When the observer first moved to Hyattsville, it looked very earthy with a lot more plants and trees. They also had a lot more open space to roam. There used to be less buildings, traffic, and rude people. The observer misses how calm and quiet the area used to be.</t>
  </si>
  <si>
    <t>Now, the observer notices a lot more buildings, new developments, traffic, and a lot more rude people. The area looks more city like with not as much open space. Definitely more busy. According to the observer, when gentrification happened, it caused the kind of rude people to move in the area. Where there used to be a more family/ community environment. Now there is now a bland type of environment, no one really knows one another.</t>
  </si>
  <si>
    <t>The observer used to do a lot outdoor sports activities but now that it’s too much building and construction she would rather stay in the house. The observer used to spend a lot of time with friends and family. The observer misses being able to go as much as she used to.</t>
  </si>
  <si>
    <t>The observer can do more shopping because of all the stores they have built up. Now, the observer spends time with family in the mall and other developments because that’s really that’s all around them. The observer likes the new developments but at the same time she doesn’t like it because it takes away being closer to the ones she cares about</t>
  </si>
  <si>
    <t>Pictures of a few schools in Hyattsville</t>
  </si>
  <si>
    <t>This is a short video about the area of Hyattsville as a whole. We talk about how the area has progressed, the positive and negative impacts of the environment over time, and how the observers activities have changed over time.</t>
  </si>
  <si>
    <t>Aniko McClendon</t>
  </si>
  <si>
    <t>anikomcclendon01@gmail.com</t>
  </si>
  <si>
    <t>The observer used to do a lot outdoor sports activities but now that it’s too much building and construction she would rather stay in the house. The observer used to spend a lot of time with friends and family. The observer misses being able to go as much as she used to.;The observer can do more shopping because of all the stores they have built up. Now, the observer spends time with family in the mall and other developments because that’s really that’s all around them. The observer likes the new developments but at the same time she doesn’t like it because it takes away being closer to the ones she cares about</t>
  </si>
  <si>
    <t>https://landtalk.stanford.edu/conversations/lanhammarylandusa/</t>
  </si>
  <si>
    <t>When the observer first moved to this place, it was verdant with plants and trees. There used to be many more trees around. There used to be a smaller crime rate. The observer misses feeling safe.</t>
  </si>
  <si>
    <t>Now, the observer notices he has no peace of mind anymore. According to the observer, when they constructed more houses, it caused the crime rate to rise. Where there used to be trees, there is now houses.</t>
  </si>
  <si>
    <t>The observer didn’t used to do a lot of activities. The observer spent most of his time with his family. The observer doesn’t miss anything.</t>
  </si>
  <si>
    <t>The observer can’t have piece of mind because he feels unsafe. Now, the observer spends most of his time still with his family because he loves watching his kids grow. The observer doesn’t like other kids thinking they’re grown.</t>
  </si>
  <si>
    <t>Shows there was more trees than now.</t>
  </si>
  <si>
    <t>The observer says that nit much has changed but construction and the safety of the area.</t>
  </si>
  <si>
    <t>Isatu Barrie</t>
  </si>
  <si>
    <t>Musa Mohamed</t>
  </si>
  <si>
    <t>barrie723@gmail.com</t>
  </si>
  <si>
    <t>The observer didn’t used to do a lot of activities. The observer spent most of his time with his family. The observer doesn’t miss anything.;The observer can’t have piece of mind because he feels unsafe. Now, the observer spends most of his time still with his family because he loves watching his kids grow. The observer doesn’t like other kids thinking they’re grown.</t>
  </si>
  <si>
    <t>https://landtalk.stanford.edu/conversations/hyattsville-maryland-2/</t>
  </si>
  <si>
    <t>The weather used to be more on a periodic monthly sequence, there used to be snowier winters and greener springs, compared to now where the weather tends to be complex and takes longer to switch between seasons.</t>
  </si>
  <si>
    <t>She focused mainly on how the winters previously were thicker, how it typically colder and there would be inches of snow that caused it to be harder to move around, she used to be able to easily walk around her area, compared to the new weather the cold lasts longer. Making walks feel uncomfortably chilly.</t>
  </si>
  <si>
    <t>When it comes to things she used to be able to do there wasn't much of a drastic difference, just a difference within the amount of rain. How before pools day came sooner compared to now, they seem to be dragged out longer. She felt as though the summers prior had come sooner and lasted a normal amount of time.</t>
  </si>
  <si>
    <t>Compared to now, summers take a while to arrive. Now she is a custom to bundling for colder weather for longer periods. She feels as though the spring doesn't get justified as it used to be. Before she would be able to sit out front and now it does not feel the same, rainy days do not feel as cool as before. But rather carry a humid feel to them</t>
  </si>
  <si>
    <t>Much more of a suburban area, less of a city like area. You can see parks and big backyard homes.</t>
  </si>
  <si>
    <t>Erika is interviewing Vilma Mendoza. We begin by discussing the area in which she was raised. She tells us she lived in El Salvador, how there's warmer weather there and all year round the beach is open for the public. Compared to the United States and more specifically the area of Hyattsville, MD. There are longer winters and drastically a change within the duration of the seasons, before she was able to walk around in the spring but now the weather is a bit chiller. She specifically remembers winters dropping down a lot more snow, as compared to now. Overall the observer, says yes there's a change occurring slowly but has had a drastic change within this little suburban area.</t>
  </si>
  <si>
    <t>Erika Rosa</t>
  </si>
  <si>
    <t>Vilma Mendoza</t>
  </si>
  <si>
    <t>erikarosa002@gmail.com</t>
  </si>
  <si>
    <t>When it comes to things she used to be able to do there wasn't much of a drastic difference, just a difference within the amount of rain. How before pools day came sooner compared to now, they seem to be dragged out longer. She felt as though the summers prior had come sooner and lasted a normal amount of time.;Compared to now, summers take a while to arrive. Now she is a custom to bundling for colder weather for longer periods. She feels as though the spring doesn't get justified as it used to be. Before she would be able to sit out front and now it does not feel the same, rainy days do not feel as cool as before. But rather carry a humid feel to them</t>
  </si>
  <si>
    <t>https://landtalk.stanford.edu/conversations/mount-rainier-maryland-usa/</t>
  </si>
  <si>
    <t>The observer described the place as little to no leaves in the fall and flowers blooming in the spring with not as much pollution.</t>
  </si>
  <si>
    <t>The observer described the changes by stating how we don't have as much snow in the winter season and that the streets and air contain more pollution than years ago.</t>
  </si>
  <si>
    <t>Some things the observer used to do here was play netball and visit the cherry blossoms in Washington D.C.</t>
  </si>
  <si>
    <t>Some things the observers does now is go out for a run in the park.</t>
  </si>
  <si>
    <t>Picture of a neighborhood in Mount Rainier.</t>
  </si>
  <si>
    <t>The interviewee talks about how when she came here, it was either cold or blooming with flowers. She used to play netball but now runs in the park with friends or go to see the cherry blossoms in D.C. She also states the pollution increase in the last few years.</t>
  </si>
  <si>
    <t>Shaakira Huggins</t>
  </si>
  <si>
    <t>shaakira-huggins@pgcps.org</t>
  </si>
  <si>
    <t>Some things the observer used to do here was play netball and visit the cherry blossoms in Washington D.C.;Some things the observers does now is go out for a run in the park.</t>
  </si>
  <si>
    <t>https://landtalk.stanford.edu/conversations/oglethorpe-st-hyattsville-maryland-usa/</t>
  </si>
  <si>
    <t>When the observer first moved to this place, it looked organized, clean and the neighbor’s houses always had good maintenance. There used to be more trees. The observer misses the calm neighborhood and the friendly people that used to love around here.</t>
  </si>
  <si>
    <t>Now, the observer notices more robbery and car break ins, it has also gotten noisier. There was a big storm in the course of the years, it caused a big tree in her front yard to fall and knock out the power. More people have moved in the area, the observer has had the chance to talk to new people.</t>
  </si>
  <si>
    <t>The observer used to do a lot of volunteer work in local parks, used to spend most of her time outside interacting with friends and neighbors. The observer misses her old friends that used to live next door.</t>
  </si>
  <si>
    <t>The observer doesn’t spend much time outside anymore because she spends most of her time working. Now, the observer spends more time with her children and her husband because she moved away to a different area. The observer doesn’t like the loudness there is now, and the violence such as, robberies around the neighborhood.</t>
  </si>
  <si>
    <t>This is how the area looked a few years back.</t>
  </si>
  <si>
    <t>https://www.youtube.com/watch?v=CIyaoWflTQg&amp;</t>
  </si>
  <si>
    <t>The interview was a success, the interviewee was able to talk about the different things she has seen in this area and things she has experienced. She told us about the big storm back in 2006a and the animals she has seen such as, deer, foxes, and mostly cats. She says she loved living in the City of Hyattsville because its a very calm and friendly place to be in.</t>
  </si>
  <si>
    <t>Allison Guzman</t>
  </si>
  <si>
    <t>allison-guzman@pgcps.org</t>
  </si>
  <si>
    <t>The observer used to do a lot of volunteer work in local parks, used to spend most of her time outside interacting with friends and neighbors. The observer misses her old friends that used to live next door.;The observer doesn’t spend much time outside anymore because she spends most of her time working. Now, the observer spends more time with her children and her husband because she moved away to a different area. The observer doesn’t like the loudness there is now, and the violence such as, robberies around the neighborhood.</t>
  </si>
  <si>
    <t>https://landtalk.stanford.edu/conversations/north-brentwood-maryland-usa/</t>
  </si>
  <si>
    <t>It use to have a lot of land that was full of trees. It were a lot of houses but in the neighborhood they would be a lot of tearing down and rebuilding.</t>
  </si>
  <si>
    <t>How the houses have be remodeled and how the dam have been new when she had first got there.</t>
  </si>
  <si>
    <t>She didn’t do much. She attended the church right around the corner.</t>
  </si>
  <si>
    <t>She still attends the church right around the corner. Even after they rebuilt it</t>
  </si>
  <si>
    <t>The entire neighborhood</t>
  </si>
  <si>
    <t>Yvonne Howard, who have been a native of North Brentwood for 30 years. She was talking about the rebuilding in the neighborhood and the dam.</t>
  </si>
  <si>
    <t>Sabrina Howard</t>
  </si>
  <si>
    <t>Yvonne Howard</t>
  </si>
  <si>
    <t>sabrina-howard@pgcps.org</t>
  </si>
  <si>
    <t>She didn’t do much. She attended the church right around the corner.;She still attends the church right around the corner. Even after they rebuilt it</t>
  </si>
  <si>
    <t>https://landtalk.stanford.edu/conversations/ashburton-baltimore-city-maryland/</t>
  </si>
  <si>
    <t>During the time my interviewee grew up in the Ashburton neighborhood in Baltimore city, she observed that there were many Archway trees that formed arch-like structures along the paths. She also observed that there were less fences around people's houses than there are now as well as less traffic on the roads. Growing up, Ms. Holmes also noticed that the seasons were solid and happened during a specific period of time/months and that it snowed a lot more and up to 9-inches. Ms. Holmes remembers that the neighborhood was predominantly Jewish with a rising population of African Americans</t>
  </si>
  <si>
    <t>After moving back to the neighborhood in the 2011, Ms. Holmes observed changes such as fluctuations of the weather, less snow, and an increasing amount of shootings/gun violence in the area. She has s also noticed improvement in the Subway station. The Archway trees have also been wiped out by the Dutch elm disease and been replaced by apple trees. Ms. Holmes also mentioned the diversity of the community and the efforts being made to keep the historical aspects of the community.</t>
  </si>
  <si>
    <t>My interviewee mentions that most activities were school based such as Boys' and girls' scout and that the recreation center was old. She also talks about how most stores were owned by people from the area and how the malls at the time had majority department stores.</t>
  </si>
  <si>
    <t>Ms. Holmes now usually visits craft shops as the area has become more artistic. She has also observed that there are more activities to do for adults than for children, and those that are available are from the area. However, the recreation center has been renewed and there are now different schools built to accommodate different interests of students.</t>
  </si>
  <si>
    <t>A group of young people are seen walking on the street on sunny day in what seems to be a busy neighborhood.</t>
  </si>
  <si>
    <t>In this land talk project, Ms. Holmes-Maye talks about Ashburton community in which she grew up and has gone back to live in back in 2011. In the interview, she mentions how the area looked like growing up, the activities she was part of and the changes she has observed since she moved back.</t>
  </si>
  <si>
    <t>Tsion Woldetsadik</t>
  </si>
  <si>
    <t>tsion-weldestadik@pgcps.org</t>
  </si>
  <si>
    <t>My interviewee mentions that most activities were school based such as Boys' and girls' scout and that the recreation center was old. She also talks about how most stores were owned by people from the area and how the malls at the time had majority department stores.;Ms. Holmes now usually visits craft shops as the area has become more artistic. She has also observed that there are more activities to do for adults than for children, and those that are available are from the area. However, the recreation center has been renewed and there are now different schools built to accommodate different interests of students.</t>
  </si>
  <si>
    <t>https://landtalk.stanford.edu/conversations/north-brentwood-maryland-usa-2/</t>
  </si>
  <si>
    <t>The observer describe the place as having more plants and trees and there were more animals and it was more of a community than it is now like there was events that people would join in like gardening.</t>
  </si>
  <si>
    <t>The observer describe North Brentwood has changed as that there was bushes of Roses but they were cut off and there was a huge tree in front of their house but was unfortunately cut down because of an infestation that was damaged the pipes in the ground. There are stores that have either been shut down and moved to a different area.</t>
  </si>
  <si>
    <t>Some of the things that the observer used to do was taking walks, riding bike, having open conversations with neighbors, and getting involved in the community with the other neighbors l.</t>
  </si>
  <si>
    <t>Some of the things that the observer does now is work and have small conversations with a neighbor.</t>
  </si>
  <si>
    <t>North Brentwood, 1965 Aerial</t>
  </si>
  <si>
    <t>This video is audio and in the interview I asked her question about North Brentwood and how its changed over time in the years she have lived there. We discussed the animals, plants, stores, and people around the neighborhood of where she lived.</t>
  </si>
  <si>
    <t>Ra'chel Mashack</t>
  </si>
  <si>
    <t>Rachel-mashack@pgcps.org</t>
  </si>
  <si>
    <t>Some of the things that the observer used to do was taking walks, riding bike, having open conversations with neighbors, and getting involved in the community with the other neighbors l.;Some of the things that the observer does now is work and have small conversations with a neighbor.</t>
  </si>
  <si>
    <t>https://landtalk.stanford.edu/conversations/new-orleans-louisiana/</t>
  </si>
  <si>
    <t>Louisiana</t>
  </si>
  <si>
    <t>Ms. Mitchell described the place as a bright, fun, relaxing place before. She talked about how she used to go to the lake front and enjoy days outside.</t>
  </si>
  <si>
    <t>Ms. Mitchell described the place as a dirty, dusty, rusty place now. After Hurricane Katrina, the city changed completely.</t>
  </si>
  <si>
    <t>She talked about how they used to go to lake fronts and spend most days outside.</t>
  </si>
  <si>
    <t>She says theres not much to do now, After the storm, everything has changed, you cant do the same things you used too.</t>
  </si>
  <si>
    <t>This is a picture of New Orleans, Louisiana before Hurricane Katrina.</t>
  </si>
  <si>
    <t>In the interview, I basically ask questions to the person about where they live. She tells be things about how the place was before the storm and about the place after the storm. She talked abut places she used to go before the storm and how she cant continue going back after the storm.</t>
  </si>
  <si>
    <t>Aaliyah Mitchell</t>
  </si>
  <si>
    <t>Michelle Mitchell</t>
  </si>
  <si>
    <t>aaliyahm829@gmail.com</t>
  </si>
  <si>
    <t>She talked about how they used to go to lake fronts and spend most days outside.;She says theres not much to do now, After the storm, everything has changed, you cant do the same things you used too.</t>
  </si>
  <si>
    <t>https://landtalk.stanford.edu/conversations/la-union-el-salvador/</t>
  </si>
  <si>
    <t>There was once a big river, and a flat open land of space</t>
  </si>
  <si>
    <t>The river bank dried out and the space has now trees and buildings</t>
  </si>
  <si>
    <t>Play in the river</t>
  </si>
  <si>
    <t>Not many activities now</t>
  </si>
  <si>
    <t>This is about how big the town is</t>
  </si>
  <si>
    <t>Over the past 20 years the land has had positive and negative changes.</t>
  </si>
  <si>
    <t>Madison Alvarez</t>
  </si>
  <si>
    <t>Nixon Alvarez</t>
  </si>
  <si>
    <t>m-alvarezperalta@pgcps.org</t>
  </si>
  <si>
    <t>Play in the river;Not many activities now</t>
  </si>
  <si>
    <t>https://landtalk.stanford.edu/conversations/mount-rainier-maryland-usa-2/</t>
  </si>
  <si>
    <t>None</t>
  </si>
  <si>
    <t>The place used to look under developed but the observer does not go into much detail about the appearance. The observer also describe the community life compared to now. The observer was able to recall the issues of the hectic traffic of people that used to come in and out of the community. During the interview he also went into detail about how unsafe the community once was in the state it was once in. He also acknowledges that the development of activities are what helped turned the troubled youth towards the right path.</t>
  </si>
  <si>
    <t>The Observer recounts the community and how it changed from an hectic environment to a more quite close knit community. He also recalls the change in atmosphere in the community. The observer explained that the changes were for the good and showed some expression pf enjoyment towards the change. The observer also mentioned violence that was once common in the community but have been stopped as a result of more police activity in the area. He also spoke about the noise that was quite common to hear while traveling/walking in the community. The observer mainly spoke about crime issues that took place during the time of his stay.</t>
  </si>
  <si>
    <t>The Observer mentioned the art that is created in Mount Rainier. Upon arrival the center of the city shows many community art projects created by the youths that live in the area. Mount Rainier day was also an advertising opportunity that helps local businesses draw in more of the community. Further research also shows that Mount Rainier is truly diverse with many churches of different religions and faiths can be found in the area. It should also be noted that the Observer lived in Mount Rainier in 1993 through 2019, so history before that time isn’t noted during the interview. The observer mostly recounts the crime history of Mount Rainier. The observer spent his time participating in the many community activities.</t>
  </si>
  <si>
    <t>Mount Rainier Day is the one activity that has remained throughout the years. Mount Rainier day is a celebration of the community where the community comes together to celebrate the year they've had. The skating tournament is no longer organized as the youth who enjoyed the sport have become older and have moved away. Over all the expression of the observer showed enjoyable memories and the explanation helped create the community relationship described. The art/ community celebration also helps funds the many activities that take place within the community over the years. Mount Rainier also elects mayors and representatives regularly.The Observer didn’t go into much detail concerning this other than what was stated.</t>
  </si>
  <si>
    <t>Mount Rainier Maryland Firehouse in 1950.</t>
  </si>
  <si>
    <t>An interview of an resident of Mount Rainier Maryland that describe the community life compared to now. The observer was able to recall the issues of the hectic traffic of people that used to come in and out of the community. During the interview he also went into detail about how unsafe the community once was in the state it was once in. He also acknowledges that the development of activities are what helped turned the troubled youth towards the right path.</t>
  </si>
  <si>
    <t>Brittany Mason</t>
  </si>
  <si>
    <t>brittany.mason.f@gmail.com</t>
  </si>
  <si>
    <t>The Observer mentioned the art that is created in Mount Rainier. Upon arrival the center of the city shows many community art projects created by the youths that live in the area. Mount Rainier day was also an advertising opportunity that helps local businesses draw in more of the community. Further research also shows that Mount Rainier is truly diverse with many churches of different religions and faiths can be found in the area. It should also be noted that the Observer lived in Mount Rainier in 1993 through 2019, so history before that time isn’t noted during the interview. The observer mostly recounts the crime history of Mount Rainier. The observer spent his time participating in the many community activities.;Mount Rainier Day is the one activity that has remained throughout the years. Mount Rainier day is a celebration of the community where the community comes together to celebrate the year they've had. The skating tournament is no longer organized as the youth who enjoyed the sport have become older and have moved away. Over all the expression of the observer showed enjoyable memories and the explanation helped create the community relationship described. The art/ community celebration also helps funds the many activities that take place within the community over the years. Mount Rainier also elects mayors and representatives regularly.The Observer didn’t go into much detail concerning this other than what was stated.</t>
  </si>
  <si>
    <t>https://landtalk.stanford.edu/conversations/omaha-nebraska-2/</t>
  </si>
  <si>
    <t>The area used to be flat land, you could see everything. They weren't a lot of trees,.</t>
  </si>
  <si>
    <t>As time progressed the installation of a highway really changed the environment and neighborhood.</t>
  </si>
  <si>
    <t>During this time perioid, he use to go to the pool, movies, and recreations center for fun.</t>
  </si>
  <si>
    <t>The observer no longer lives in the longer location, however, the same activity could still be on in the area.</t>
  </si>
  <si>
    <t>A picture of the area in 1960's</t>
  </si>
  <si>
    <t>This area was originally an ordinary west town. Flat ground, segregation, and some buisness. As time passed things began to change. The installations of a brand new highway killed business and as time passes neighborhood became more unsegregated. The popular recreation center where teens would go to play basketball and compete in competition suffered due to AAU. They took the best and put them in teams, this caused the high and middle schools to suffer due to lack of talent, Overall the area was a fun, safe place to be.</t>
  </si>
  <si>
    <t>Daniel Kadji</t>
  </si>
  <si>
    <t>danielkadji@gmail.com</t>
  </si>
  <si>
    <t>During this time perioid, he use to go to the pool, movies, and recreations center for fun.;The observer no longer lives in the longer location, however, the same activity could still be on in the area.</t>
  </si>
  <si>
    <t>The neighborhood uses to segregated with the black, white and Hispanics having their own corner you may say.</t>
  </si>
  <si>
    <t>https://landtalk.stanford.edu/conversations/washington-d-c-usa/</t>
  </si>
  <si>
    <t>People had more access to transportation easier. There were more shops and stores that used to be on the corners of D.C. owned by some of the residents. Pretty busy area overall throughout the day.</t>
  </si>
  <si>
    <t>Physically, old buildings going down and multi-level buildings with many amenities are going up. The people who "belong" to D.C are starting not to be able to afford living in D.C anymore because of the modernization that is going on, Racially, the percentage of African-Americans that live in D.C are shrinking and the Caucasians percentage is going up.</t>
  </si>
  <si>
    <t>Pretty much worked and went to college around that time. Befriended a co-worker which led to them hanging out a lot together with her and her family. Going to the movies for her was a great source of entertainment back in the day and that was her "activity".</t>
  </si>
  <si>
    <t>With having a child and raising her as a single mother, she is more focused on making sure she is following the right path as she grows up. She had to sacrifice some activities she used to do and she is okay with that.</t>
  </si>
  <si>
    <t>How the D.C community use to look back in the day.</t>
  </si>
  <si>
    <t>An interview with a past D.C resident questioning her about the changes over time and the effect of those changes.</t>
  </si>
  <si>
    <t>Jaszmine King</t>
  </si>
  <si>
    <t>jaszminek6@gmail.com</t>
  </si>
  <si>
    <t>Pretty much worked and went to college around that time. Befriended a co-worker which led to them hanging out a lot together with her and her family. Going to the movies for her was a great source of entertainment back in the day and that was her "activity".;With having a child and raising her as a single mother, she is more focused on making sure she is following the right path as she grows up. She had to sacrifice some activities she used to do and she is okay with that.</t>
  </si>
  <si>
    <t>https://landtalk.stanford.edu/conversations/hyattsville-maryland-usa-5/</t>
  </si>
  <si>
    <t>Northwestern High School</t>
  </si>
  <si>
    <t>There were a lot more trees and not as many as there are today, building, apartments etc.</t>
  </si>
  <si>
    <t>A lot more infrastructure is being built and there are less trees. There is more technology than 20 years ago, such as kids are more on their phones and they don't really understand to take the time to go outside.</t>
  </si>
  <si>
    <t>She used to hang out at the crystals skating rink with friends and be surrounded all the time with family in the neighborhood.</t>
  </si>
  <si>
    <t>The observer works more and parties less. She also takes care of her children and other family members.</t>
  </si>
  <si>
    <t>having drinks 20 years ago with family</t>
  </si>
  <si>
    <t>The interviewee stated that a majority of the landscape has changes and so has the generation that we live in. She hopes to have her kids obtain a balance between technology and the real world.</t>
  </si>
  <si>
    <t>Amelia Parchment</t>
  </si>
  <si>
    <t>Aretha Newman</t>
  </si>
  <si>
    <t>aparchment312000@gmail.com</t>
  </si>
  <si>
    <t>She used to hang out at the crystals skating rink with friends and be surrounded all the time with family in the neighborhood.;The observer works more and parties less. She also takes care of her children and other family members.</t>
  </si>
  <si>
    <t>https://landtalk.stanford.edu/conversations/hyattsville-md/</t>
  </si>
  <si>
    <t>They said it used to look older and more dull than what it is right now</t>
  </si>
  <si>
    <t>They said everything has changed, from buildings to seeing different animals</t>
  </si>
  <si>
    <t>Work and live</t>
  </si>
  <si>
    <t>N/a</t>
  </si>
  <si>
    <t>My mother was interviewed by me (in Spanish) and asked about her past, did anything change in the last 20 years, are there different animals here? Because we are Dominican and we were born over there then eventually came to America</t>
  </si>
  <si>
    <t>Emil Medina garcia</t>
  </si>
  <si>
    <t>emilmedinag80@gmail.com</t>
  </si>
  <si>
    <t>Work and live;Work and live</t>
  </si>
  <si>
    <t>trash</t>
  </si>
  <si>
    <t>Old view of Kepler's Bookstore, Menlo Park, CA</t>
  </si>
  <si>
    <t>This is an interview about how Kepler's Bookstore, Menlo Park Caltrain Station, and Sand Hill Road have changed.</t>
  </si>
  <si>
    <t>Historical view of Menlo Park Library circa 1970</t>
  </si>
  <si>
    <t>This is an interview about how Las Lomitas School, Downtown Menlo Park, the Menlo Park Library and Sand Hill Road have changed over time.</t>
  </si>
  <si>
    <t>This is an interview about how Las Lomitas School and Menlo Park Library have changed over time.</t>
  </si>
  <si>
    <t>This is an interview about how Las Lomitas Elementary School, Sand Hill Road and Kepler's Bookstore in Menlo Park have changed over time.</t>
  </si>
  <si>
    <t>Sausalito, California aerial photo. Taken in 1954.</t>
  </si>
  <si>
    <t>It was under developed major part of the town. It had a lots of vacant wooded lots.</t>
  </si>
  <si>
    <t>Now over the 20 years many developers have built homes and commercial centers. In addition, they have built restaurants, entertainment centers theaters, malls, and grocery stores. Built an "Asian town" little korea, 3 Asian grocery stores.</t>
  </si>
  <si>
    <t>Hiking, riding bicycles</t>
  </si>
  <si>
    <t>My mom talks about living in Katy, TX from 1999-2019.</t>
  </si>
  <si>
    <t>Hiking, riding bicycles;With more commercial centers and shopping centers, We go to water parks, malls, go watch movies, do activities relating to the new malls and centers.</t>
  </si>
  <si>
    <t>Image looking south at a rail yard the Pearl District.</t>
  </si>
  <si>
    <t>https://landtalk.stanford.edu/conversations/langley-park-md-usa/</t>
  </si>
  <si>
    <t>The place used to be more “open” and there use to be more places to walk around, not as industrialized. When the observer first moved into this place, it looked more open and there was more places were you could connect with nature. There used to be more space and there used to be less buildings. The observer misses the natural landscape.</t>
  </si>
  <si>
    <t>Now, the observer notices more buildings, more construction, less trees and wildlife. According to the observer, when the beginning of the metro happened it caused more deforestation. Where there used to be wildlife and space there is no buildings and factories.</t>
  </si>
  <si>
    <t>The observer used to do a lot of y’all walking around and relaxed a lot more with family. The observer spent time with family and friends more back then. The observer misses being able to spend time with family.</t>
  </si>
  <si>
    <t>The observer can’t do more of spending quality family time because of economic situations. Now, the observer spends time with her work and providing for family because of the demand for money and responsibilities. The observer likes the new aid that given in terms of education and health from the new buildings.</t>
  </si>
  <si>
    <t>Old time plaza</t>
  </si>
  <si>
    <t>The interviewee states that 20 years ago she did not work as much as she does now and remembers how she would bond with family at parks and recreation centers. Now she works a lot more and does have time to spend with family in the new area that has emerged from what she use to be comfortable with 20 years ago.</t>
  </si>
  <si>
    <t>Christopher lemus</t>
  </si>
  <si>
    <t>christop-lemussantos@pgcps.org</t>
  </si>
  <si>
    <t>The observer used to do a lot of y’all walking around and relaxed a lot more with family. The observer spent time with family and friends more back then. The observer misses being able to spend time with family.;The observer can’t do more of spending quality family time because of economic situations. Now, the observer spends time with her work and providing for family because of the demand for money and responsibilities. The observer likes the new aid that given in terms of education and health from the new buildings.</t>
  </si>
  <si>
    <t>https://landtalk.stanford.edu/conversations/hyattsville-md-2/</t>
  </si>
  <si>
    <t>The mall (The Mall at Prince George's) is mentioned a lot so it's been in the Hyattsville area a long time. There used to be a lot of urban and high priced stores in the mall and around Hyattsville. One of them was called "Up Against The Wall", that was around about twenty years ago. African Americans were the majority race in the area which has changed drastically over the years.</t>
  </si>
  <si>
    <t>The biggest change was the cultural scene in Hyattsville. More Hispanics and a little bit of Caucasian people are moving into the area. More stores are opening around the area, especially high priced clothing stores which the interviewee is in support of. A point made in the interview was that the increase in stores around Hyattsville is contributing to job opportunities opening to accommodate the growing population. It was made clear by my interviewee that she supports and accepts the change that's been occurring over the years.</t>
  </si>
  <si>
    <t>My interviewee and I talked about activities teenagers partook in about twenty years back when my interviewee was a teenager herself in Hyattsville. Young people back then hung out at the mall and shopping at stores with the latest fashion, they were pricy so you had to have money. Going to friends' houses, the movie theaters, and after school activities such as dances were the activities teenagers did back then. Spending time with friends is what my interviewee and others around her age did, so a comparison can be drawn between teenagers from twenty years ago and teenagers today.</t>
  </si>
  <si>
    <t>My observer only goes to the mall when something is needed.</t>
  </si>
  <si>
    <t>This is the main entrance of The Mall at Prince George's before renovation took place in early 2018.</t>
  </si>
  <si>
    <t>A major change in clothing stores, their prices, and housing prices has increased over the years. The mall plays an important role in Hyattsville because it has been a place where teenagers can be social and buy what they like for over twenty years. In clothing, Hyattsville has been an urban and high-priced setting. A change in racial population in the area has also taken place as more Hispanics are moving into the community, and so as Caucasian people just by a little.</t>
  </si>
  <si>
    <t>Dayshiyana Stewart</t>
  </si>
  <si>
    <t>daysh.stewartcasimir@gmail.com</t>
  </si>
  <si>
    <t>My interviewee and I talked about activities teenagers partook in about twenty years back when my interviewee was a teenager herself in Hyattsville. Young people back then hung out at the mall and shopping at stores with the latest fashion, they were pricy so you had to have money. Going to friends' houses, the movie theaters, and after school activities such as dances were the activities teenagers did back then. Spending time with friends is what my interviewee and others around her age did, so a comparison can be drawn between teenagers from twenty years ago and teenagers today.;My observer only goes to the mall when something is needed.</t>
  </si>
  <si>
    <t>https://landtalk.stanford.edu/conversations/hyattsville-md-3/</t>
  </si>
  <si>
    <t>The observer described the place to be a nice and calm area with a lot of nearby places to do any things, It was nice and vibrant area with many things to do in the area.</t>
  </si>
  <si>
    <t>The observer described the weather to be a lot more unstable, and also described a lot of new buildings, like a new school and new things added to the park in the area. The observer also talks about the new apartments that were built in the area.</t>
  </si>
  <si>
    <t>The observer used to go the mall and walk around the area and buy new items.</t>
  </si>
  <si>
    <t>Now the observer still walks around the area and goes to the mall but there are new things to do like go to the dog park or watch a movie.</t>
  </si>
  <si>
    <t>This is how the mall used to look like in 2007.</t>
  </si>
  <si>
    <t>The observer describes the how the area used to look like and describes the new parks and stores that were built in the area and what activities she would do around the area. She also describes how the weather has changed and describes it to be unstable now compared to how it used to be.</t>
  </si>
  <si>
    <t>Noe Duran</t>
  </si>
  <si>
    <t>noe-duran@pgcps.org</t>
  </si>
  <si>
    <t>The observer used to go the mall and walk around the area and buy new items.;Now the observer still walks around the area and goes to the mall but there are new things to do like go to the dog park or watch a movie.</t>
  </si>
  <si>
    <t>https://landtalk.stanford.edu/conversations/rengstorf-community-solar-gardens-courtland-minnesota-usa/</t>
  </si>
  <si>
    <t>Geronimo Energy</t>
  </si>
  <si>
    <t>This was a subsistence and market farm in the Midwest United States when the interviewee (Fred) was growing up in the 1950s and 1960s. He says there were small buildings for hogs, a big red barn with a hayloft, a chicken coop, a brooder house, a machine shed for butchering chickens, a granary, a garage, and a tool shed. There were many buildings for different purposes. There was pasture for hogs and cows. They raised oats for older sows to keep them from getting too fat. They grew and made straw for bedding. They grew alfalfa, corn, and soybeans. The Corn was mostly for in-house feed. Soy was the cash crop. The corn was used to feed hogs, chicken, cows. Also they made silage with the corn. The land was used in a variety of ways.</t>
  </si>
  <si>
    <t>Fred’s father—Wes—got out of dairy when dairy farming became too industrialized. Wes didn’t want to make huge dairy barn, he saw it coming but didn’t want to change. Wes sold all the cows when Fred was 13, and instead focused on hogs. The chickens also were sold because Fred’s mom became a teacher. They turned the farm into a hog farm through Fred’s high school and college years in the 1960s and 1970s. When Wes retired, the land was rented out and there were no more animals. The tenants turned it into corn and soy exclusively. The entire transition took about 30 years, from a dozen species to two!;There was a damaging tornado after Fred’s parents retired. Everything was gone except two buildings and a bunch of cement slabs. Debris was scattered through fields, littered with metal and wood. People are still plowing up the pieces today.</t>
  </si>
  <si>
    <t>Rengstorf family farm</t>
  </si>
  <si>
    <t>Under the auspices of the Experimental Geography Studio, Nicholas Bauch interviews Fred Rengstorf about his family farm in Courtland, Minnesota. The interview took place on August 13, 2018, and the audio-video was compiled on July 10, 2019. The interview is about the various ecological transitions the land has undergone since the 1950s until its current state today as a solar farm.</t>
  </si>
  <si>
    <t>Nicholas Bauch</t>
  </si>
  <si>
    <t>Fred Edward Rengstorf</t>
  </si>
  <si>
    <t>nbbauch@protonmail.ch</t>
  </si>
  <si>
    <t>There were lots of buildings with places to play and run around in for Fred and his siblings when they were kids. They climbed trees and played in the hay mound. The farm was just above subsistence farming when Fred was a kid. They raised their own food, steers were butchered for beef, hogs butchered, sweet corn patch, potato patch, rhubarb patch, they canned and froze food. But they also sold milk and eggs, hogs to market, steers, corn, and grain sold to market. It was subsistence farming with some income in the 1950s.;Since 2013 it has been a solar farm. Fred and his siblings were approached by a solar company in 2013, who wanted to lease the land to install solar panels. Fred had been renting the land to a soy and corn farmer. The solar company offered three times what the agriculture rent was, with a guaranteed 25 year lease. There was financial benefit, and also benefit to the soil.</t>
  </si>
  <si>
    <t>Now the observer notices that there have been some changes in the past 20 years. According to the observer, when construction of houses and renewal of old houses happened, it caused people to start moving to this area. Where there used to just be just fields or trees there are now buildings or little stores. Which have also attracted people to this area.</t>
  </si>
  <si>
    <t>The observer can do more running like she used to because now there are paved trails that make it easier. Now, the observer spends time with her kids in the park because there is now a softball team that goes there to play. The observer likes that some of the construction that's been happening was to add sidewalks where there weren't any. The sidewalks make it safer to get to places near by like the stores or parks in the area.</t>
  </si>
  <si>
    <t>This is one of the houses in the area of brentwood that were old and small.</t>
  </si>
  <si>
    <t>During the interview the observer said that the new stores that have been added to the area have made her life easier because they are close by. The observer also mentioned how the new houses have attracted people to the area which has caused many to commute. The observer likes that the new additions that have been made to the area has attracted people to come live here. This has let the community grow in diversity. Although now it's not as quiet as before.</t>
  </si>
  <si>
    <t>Katherine Martinez</t>
  </si>
  <si>
    <t>katherine.martinez41502@gmail.com</t>
  </si>
  <si>
    <t>The observer used to do a lot of running when she first moved here. The observer spent time enjoying the calmness of the area. The observer misses the quietness because with all the construction that is taking place there is more noise in the area. The observer doesn't miss the fields or trees that used to be here because the area looks nicer with all the new houses that have been added.;The observer can do more running like she used to because now there are paved trails that make it easier. Now, the observer spends time with her kids in the park because there is now a softball team that goes there to play. The observer likes that some of the construction that's been happening was to add sidewalks where there weren't any. The sidewalks make it safer to get to places near by like the stores or parks in the area.</t>
  </si>
  <si>
    <t>4</t>
  </si>
  <si>
    <t>32</t>
  </si>
  <si>
    <t>1</t>
  </si>
  <si>
    <t>21</t>
  </si>
  <si>
    <t/>
  </si>
  <si>
    <t>57</t>
  </si>
  <si>
    <t>8</t>
  </si>
  <si>
    <t>12</t>
  </si>
  <si>
    <t>6</t>
  </si>
  <si>
    <t>54</t>
  </si>
  <si>
    <t>2</t>
  </si>
  <si>
    <t>34</t>
  </si>
  <si>
    <t>9</t>
  </si>
  <si>
    <t>24</t>
  </si>
  <si>
    <t>25</t>
  </si>
  <si>
    <t>48</t>
  </si>
  <si>
    <t>30</t>
  </si>
  <si>
    <t>53</t>
  </si>
  <si>
    <t>#ERROR!</t>
  </si>
  <si>
    <t>X</t>
  </si>
  <si>
    <t>23</t>
  </si>
  <si>
    <t>3</t>
  </si>
  <si>
    <t>29</t>
  </si>
  <si>
    <t>5</t>
  </si>
  <si>
    <t>51</t>
  </si>
  <si>
    <t>18</t>
  </si>
  <si>
    <t>14</t>
  </si>
  <si>
    <t>47</t>
  </si>
  <si>
    <t>59</t>
  </si>
  <si>
    <t>19</t>
  </si>
  <si>
    <t>58</t>
  </si>
  <si>
    <t>7</t>
  </si>
  <si>
    <t>43</t>
  </si>
  <si>
    <t>50</t>
  </si>
  <si>
    <t>38</t>
  </si>
  <si>
    <t>13</t>
  </si>
  <si>
    <t>27</t>
  </si>
  <si>
    <t>42</t>
  </si>
  <si>
    <t>31</t>
  </si>
  <si>
    <t>20</t>
  </si>
  <si>
    <t>35</t>
  </si>
  <si>
    <t>33</t>
  </si>
  <si>
    <t>52</t>
  </si>
  <si>
    <t>17</t>
  </si>
  <si>
    <t>46</t>
  </si>
  <si>
    <t>10</t>
  </si>
  <si>
    <t>49</t>
  </si>
  <si>
    <t>15</t>
  </si>
  <si>
    <t>40</t>
  </si>
  <si>
    <t>26</t>
  </si>
  <si>
    <t>36</t>
  </si>
  <si>
    <t>37</t>
  </si>
  <si>
    <t>39</t>
  </si>
  <si>
    <t>22</t>
  </si>
  <si>
    <t>45</t>
  </si>
  <si>
    <t>56</t>
  </si>
  <si>
    <t>28</t>
  </si>
  <si>
    <t>11</t>
  </si>
  <si>
    <t>55</t>
  </si>
  <si>
    <t>16</t>
  </si>
  <si>
    <t>44</t>
  </si>
  <si>
    <t>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</si>
</sst>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m/d"/>
  </numFmts>
  <fonts count="14" x14ac:knownFonts="1">
    <font>
      <sz val="10"/>
      <color rgb="FF000000"/>
      <name val="Arial"/>
    </font>
    <font>
      <b/>
      <sz val="10"/>
      <name val="Arial"/>
    </font>
    <font>
      <b/>
      <sz val="10"/>
      <name val="Arial"/>
    </font>
    <font>
      <sz val="10"/>
      <name val="Arial"/>
    </font>
    <font>
      <sz val="10"/>
      <name val="Arial"/>
    </font>
    <font>
      <u/>
      <sz val="10"/>
      <color rgb="FF0000FF"/>
      <name val="Arial"/>
    </font>
    <font>
      <u/>
      <sz val="10"/>
      <color rgb="FF0000FF"/>
      <name val="Arial"/>
    </font>
    <font>
      <u/>
      <sz val="10"/>
      <color rgb="FF0000FF"/>
      <name val="Arial"/>
    </font>
    <font>
      <sz val="10"/>
      <color rgb="FF000000"/>
      <name val="Verdana"/>
    </font>
    <font>
      <u/>
      <sz val="10"/>
      <color rgb="FF0000FF"/>
      <name val="Arial"/>
    </font>
    <font>
      <u/>
      <sz val="10"/>
      <color rgb="FF000000"/>
      <name val="Verdana"/>
    </font>
    <font>
      <u/>
      <sz val="10"/>
      <color rgb="FF0000FF"/>
      <name val="Arial"/>
    </font>
    <font>
      <u/>
      <sz val="10"/>
      <color rgb="FF0000FF"/>
      <name val="Arial"/>
    </font>
    <font>
      <u/>
      <sz val="10"/>
      <color rgb="FF000000"/>
      <name val="Verdana"/>
    </font>
  </fonts>
  <fills count="5">
    <fill>
      <patternFill patternType="none"/>
    </fill>
    <fill>
      <patternFill patternType="gray125"/>
    </fill>
    <fill>
      <patternFill patternType="solid">
        <fgColor rgb="FFFF0000"/>
        <bgColor rgb="FFFF0000"/>
      </patternFill>
    </fill>
    <fill>
      <patternFill patternType="solid">
        <fgColor rgb="FFFFF2CC"/>
        <bgColor rgb="FFFFF2CC"/>
      </patternFill>
    </fill>
    <fill>
      <patternFill patternType="solid">
        <fgColor rgb="FF93C47D"/>
        <bgColor rgb="FF93C47D"/>
      </patternFill>
    </fill>
  </fills>
  <borders count="2">
    <border>
      <left/>
      <right/>
      <top/>
      <bottom/>
      <diagonal/>
    </border>
    <border>
      <left/>
      <right/>
      <top/>
      <bottom/>
      <diagonal/>
    </border>
  </borders>
  <cellStyleXfs count="1">
    <xf numFmtId="0" fontId="0" fillId="0" borderId="0"/>
  </cellStyleXfs>
  <cellXfs count="60">
    <xf numFmtId="0" fontId="0" fillId="0" borderId="0" xfId="0" applyFont="1" applyAlignment="1"/>
    <xf numFmtId="0" fontId="1" fillId="0" borderId="0" xfId="0" applyFont="1" applyAlignment="1"/>
    <xf numFmtId="0" fontId="2" fillId="0" borderId="0" xfId="0" applyFont="1" applyAlignment="1">
      <alignment vertical="top"/>
    </xf>
    <xf numFmtId="0" fontId="3" fillId="0" borderId="0" xfId="0" applyFont="1" applyAlignment="1"/>
    <xf numFmtId="0" fontId="2" fillId="0" borderId="0" xfId="0" applyFont="1" applyAlignment="1"/>
    <xf numFmtId="0" fontId="2" fillId="0" borderId="0" xfId="0" applyFont="1" applyAlignment="1">
      <alignment horizontal="left"/>
    </xf>
    <xf numFmtId="0" fontId="2" fillId="0" borderId="0" xfId="0" applyFont="1" applyAlignment="1">
      <alignment horizontal="left"/>
    </xf>
    <xf numFmtId="0" fontId="4" fillId="0" borderId="0" xfId="0" applyFont="1" applyAlignment="1"/>
    <xf numFmtId="4" fontId="2" fillId="0" borderId="0" xfId="0" applyNumberFormat="1" applyFont="1" applyAlignment="1"/>
    <xf numFmtId="0" fontId="2"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4" fontId="2" fillId="0" borderId="0" xfId="0" applyNumberFormat="1" applyFont="1" applyAlignment="1"/>
    <xf numFmtId="0" fontId="0" fillId="0" borderId="0" xfId="0" applyFont="1" applyAlignment="1">
      <alignment horizontal="left" vertical="top"/>
    </xf>
    <xf numFmtId="0" fontId="3" fillId="0" borderId="0" xfId="0" applyFont="1" applyAlignment="1">
      <alignment vertical="top"/>
    </xf>
    <xf numFmtId="0" fontId="1" fillId="0" borderId="0" xfId="0" applyFont="1" applyAlignment="1"/>
    <xf numFmtId="0" fontId="1" fillId="0" borderId="0" xfId="0" applyFont="1" applyAlignment="1"/>
    <xf numFmtId="0" fontId="4" fillId="0" borderId="0" xfId="0" applyFont="1" applyAlignment="1"/>
    <xf numFmtId="0" fontId="5" fillId="0" borderId="0" xfId="0" applyFont="1"/>
    <xf numFmtId="0" fontId="3" fillId="0" borderId="0" xfId="0" applyFont="1" applyAlignment="1">
      <alignment horizontal="left"/>
    </xf>
    <xf numFmtId="0" fontId="6" fillId="0" borderId="0" xfId="0" applyFont="1" applyAlignment="1"/>
    <xf numFmtId="0" fontId="3" fillId="0" borderId="0" xfId="0" applyFont="1" applyAlignment="1">
      <alignment horizontal="left"/>
    </xf>
    <xf numFmtId="164" fontId="7" fillId="0" borderId="0" xfId="0" applyNumberFormat="1" applyFont="1" applyAlignment="1"/>
    <xf numFmtId="164" fontId="4" fillId="0" borderId="0" xfId="0" applyNumberFormat="1" applyFont="1" applyAlignment="1"/>
    <xf numFmtId="4" fontId="3" fillId="0" borderId="0" xfId="0" applyNumberFormat="1" applyFont="1"/>
    <xf numFmtId="0" fontId="8" fillId="0" borderId="0" xfId="0" applyFont="1" applyAlignment="1">
      <alignment horizontal="left" vertical="top"/>
    </xf>
    <xf numFmtId="0" fontId="3" fillId="0" borderId="0" xfId="0" applyFont="1" applyAlignment="1">
      <alignment horizontal="left"/>
    </xf>
    <xf numFmtId="4" fontId="3" fillId="0" borderId="0" xfId="0" applyNumberFormat="1" applyFont="1" applyAlignment="1"/>
    <xf numFmtId="0" fontId="4" fillId="0" borderId="0" xfId="0" applyFont="1" applyAlignment="1"/>
    <xf numFmtId="0" fontId="9" fillId="0" borderId="0" xfId="0" applyFont="1" applyAlignment="1"/>
    <xf numFmtId="0" fontId="4" fillId="0" borderId="0" xfId="0" applyFont="1" applyAlignment="1"/>
    <xf numFmtId="0" fontId="3" fillId="2" borderId="0" xfId="0" applyFont="1" applyFill="1"/>
    <xf numFmtId="0" fontId="4" fillId="2" borderId="0" xfId="0" applyFont="1" applyFill="1" applyAlignment="1"/>
    <xf numFmtId="0" fontId="4" fillId="2" borderId="0" xfId="0" applyFont="1" applyFill="1"/>
    <xf numFmtId="0" fontId="3" fillId="3" borderId="0" xfId="0" applyFont="1" applyFill="1" applyAlignment="1"/>
    <xf numFmtId="0" fontId="4" fillId="3" borderId="0" xfId="0" applyFont="1" applyFill="1"/>
    <xf numFmtId="0" fontId="4" fillId="3" borderId="0" xfId="0" applyFont="1" applyFill="1" applyAlignment="1"/>
    <xf numFmtId="0" fontId="10" fillId="0" borderId="1" xfId="0" applyFont="1" applyBorder="1" applyAlignment="1">
      <alignment vertical="top"/>
    </xf>
    <xf numFmtId="0" fontId="0" fillId="4" borderId="0" xfId="0" applyFont="1" applyFill="1" applyAlignment="1">
      <alignment horizontal="left" vertical="top"/>
    </xf>
    <xf numFmtId="0" fontId="3" fillId="4" borderId="0" xfId="0" applyFont="1" applyFill="1" applyAlignment="1">
      <alignment vertical="top"/>
    </xf>
    <xf numFmtId="0" fontId="3" fillId="4" borderId="0" xfId="0" applyFont="1" applyFill="1" applyAlignment="1">
      <alignment horizontal="left"/>
    </xf>
    <xf numFmtId="0" fontId="3" fillId="4" borderId="0" xfId="0" applyFont="1" applyFill="1" applyAlignment="1">
      <alignment horizontal="left"/>
    </xf>
    <xf numFmtId="4" fontId="3" fillId="4" borderId="0" xfId="0" applyNumberFormat="1" applyFont="1" applyFill="1"/>
    <xf numFmtId="0" fontId="3" fillId="4" borderId="0" xfId="0" applyFont="1" applyFill="1"/>
    <xf numFmtId="0" fontId="11" fillId="4" borderId="0" xfId="0" applyFont="1" applyFill="1"/>
    <xf numFmtId="0" fontId="8" fillId="4" borderId="0" xfId="0" applyFont="1" applyFill="1" applyAlignment="1">
      <alignment horizontal="left" vertical="top"/>
    </xf>
    <xf numFmtId="0" fontId="8" fillId="3" borderId="0" xfId="0" applyFont="1" applyFill="1" applyAlignment="1">
      <alignment horizontal="left" vertical="top"/>
    </xf>
    <xf numFmtId="0" fontId="3" fillId="3" borderId="0" xfId="0" applyFont="1" applyFill="1" applyAlignment="1">
      <alignment horizontal="left"/>
    </xf>
    <xf numFmtId="0" fontId="3" fillId="3" borderId="0" xfId="0" applyFont="1" applyFill="1" applyAlignment="1">
      <alignment horizontal="left"/>
    </xf>
    <xf numFmtId="4" fontId="3" fillId="3" borderId="0" xfId="0" applyNumberFormat="1" applyFont="1" applyFill="1"/>
    <xf numFmtId="0" fontId="3" fillId="3" borderId="0" xfId="0" applyFont="1" applyFill="1"/>
    <xf numFmtId="0" fontId="12" fillId="3" borderId="0" xfId="0" applyFont="1" applyFill="1"/>
    <xf numFmtId="0" fontId="8" fillId="0" borderId="0" xfId="0" applyFont="1" applyAlignment="1">
      <alignment vertical="top"/>
    </xf>
    <xf numFmtId="0" fontId="8" fillId="0" borderId="0" xfId="0" applyFont="1" applyAlignment="1">
      <alignment vertical="top"/>
    </xf>
    <xf numFmtId="0" fontId="3" fillId="0" borderId="0" xfId="0" applyFont="1" applyAlignment="1"/>
    <xf numFmtId="0" fontId="3" fillId="0" borderId="0" xfId="0" applyFont="1" applyAlignment="1">
      <alignment horizontal="left"/>
    </xf>
    <xf numFmtId="0" fontId="13" fillId="0" borderId="0" xfId="0" applyFont="1" applyAlignment="1">
      <alignment vertical="top"/>
    </xf>
    <xf numFmtId="0" fontId="0" fillId="0" borderId="0" xfId="0" applyFont="1" applyAlignment="1"/>
    <xf numFmtId="165"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www.youtube.com/embed/cqxOzO17Sp0" TargetMode="External"/><Relationship Id="rId671" Type="http://schemas.openxmlformats.org/officeDocument/2006/relationships/hyperlink" Target="https://landtalk.stanford.edu/conversations/hyattsville-maryland/" TargetMode="External"/><Relationship Id="rId21" Type="http://schemas.openxmlformats.org/officeDocument/2006/relationships/hyperlink" Target="https://youtu.be/hXBPjfh85mY" TargetMode="External"/><Relationship Id="rId324" Type="http://schemas.openxmlformats.org/officeDocument/2006/relationships/hyperlink" Target="https://landtalk.stanford.edu/conversations/brainard-ne/" TargetMode="External"/><Relationship Id="rId531" Type="http://schemas.openxmlformats.org/officeDocument/2006/relationships/hyperlink" Target="https://www.youtube.com/watch?v=x9JGeo0juc8" TargetMode="External"/><Relationship Id="rId629" Type="http://schemas.openxmlformats.org/officeDocument/2006/relationships/hyperlink" Target="https://landtalk.stanford.edu/conversations/fuzhou-fujing-china/" TargetMode="External"/><Relationship Id="rId170" Type="http://schemas.openxmlformats.org/officeDocument/2006/relationships/hyperlink" Target="https://landtalk.stanford.edu/conversations/delaware-ohio/" TargetMode="External"/><Relationship Id="rId268" Type="http://schemas.openxmlformats.org/officeDocument/2006/relationships/hyperlink" Target="https://landtalk.stanford.edu/conversations/folsom-ca-united-states/" TargetMode="External"/><Relationship Id="rId475" Type="http://schemas.openxmlformats.org/officeDocument/2006/relationships/hyperlink" Target="https://m.youtube.com/watch?v=7sUDT400rOs" TargetMode="External"/><Relationship Id="rId682" Type="http://schemas.openxmlformats.org/officeDocument/2006/relationships/hyperlink" Target="https://youtu.be/Shk_Fgjo8wg" TargetMode="External"/><Relationship Id="rId32" Type="http://schemas.openxmlformats.org/officeDocument/2006/relationships/hyperlink" Target="https://landtalk.stanford.edu/conversations/micross-components-orlando-fl/" TargetMode="External"/><Relationship Id="rId128" Type="http://schemas.openxmlformats.org/officeDocument/2006/relationships/hyperlink" Target="https://www.youtube.com/embed/C2DN4WGpW2g" TargetMode="External"/><Relationship Id="rId335" Type="http://schemas.openxmlformats.org/officeDocument/2006/relationships/hyperlink" Target="https://www.youtube.com/watch?v=e1GzvVXoZbk" TargetMode="External"/><Relationship Id="rId542" Type="http://schemas.openxmlformats.org/officeDocument/2006/relationships/hyperlink" Target="https://landtalk.stanford.edu/conversations/white-station-memphis-tn-usa/" TargetMode="External"/><Relationship Id="rId181" Type="http://schemas.openxmlformats.org/officeDocument/2006/relationships/hyperlink" Target="https://landtalk.stanford.edu/conversations/lake-minnetonka-minnesota/" TargetMode="External"/><Relationship Id="rId402" Type="http://schemas.openxmlformats.org/officeDocument/2006/relationships/hyperlink" Target="https://landtalk.stanford.edu/conversations/stapelon-colorado-united-states-of-america/" TargetMode="External"/><Relationship Id="rId279" Type="http://schemas.openxmlformats.org/officeDocument/2006/relationships/hyperlink" Target="https://www.youtube.com/watch?v=wVBvKi8uiMA" TargetMode="External"/><Relationship Id="rId486" Type="http://schemas.openxmlformats.org/officeDocument/2006/relationships/hyperlink" Target="https://landtalk.stanford.edu/conversations/little-rock-arkansas/" TargetMode="External"/><Relationship Id="rId693" Type="http://schemas.openxmlformats.org/officeDocument/2006/relationships/hyperlink" Target="https://landtalk.stanford.edu/conversations/lanhammarylandusa/" TargetMode="External"/><Relationship Id="rId707" Type="http://schemas.openxmlformats.org/officeDocument/2006/relationships/hyperlink" Target="https://landtalk.stanford.edu/conversations/new-orleans-louisiana/" TargetMode="External"/><Relationship Id="rId43" Type="http://schemas.openxmlformats.org/officeDocument/2006/relationships/hyperlink" Target="https://www.cityofrehoboth.com/" TargetMode="External"/><Relationship Id="rId139" Type="http://schemas.openxmlformats.org/officeDocument/2006/relationships/hyperlink" Target="https://www.youtube.com/embed/AvaNCY8X1ws" TargetMode="External"/><Relationship Id="rId346" Type="http://schemas.openxmlformats.org/officeDocument/2006/relationships/hyperlink" Target="https://landtalk.stanford.edu/conversations/laguna-hills-california-usa/" TargetMode="External"/><Relationship Id="rId553" Type="http://schemas.openxmlformats.org/officeDocument/2006/relationships/hyperlink" Target="https://landtalk.stanford.edu/conversations/sycamore-knolls-bloomington-indiana-usa/" TargetMode="External"/><Relationship Id="rId192" Type="http://schemas.openxmlformats.org/officeDocument/2006/relationships/hyperlink" Target="https://www.youtube.com/embed/SCZX83QSElA" TargetMode="External"/><Relationship Id="rId206" Type="http://schemas.openxmlformats.org/officeDocument/2006/relationships/hyperlink" Target="https://landtalk.stanford.edu/conversations/ironbound-neighborhood-newark-new-jersey/" TargetMode="External"/><Relationship Id="rId413" Type="http://schemas.openxmlformats.org/officeDocument/2006/relationships/hyperlink" Target="https://www.youtube.com/watch?v=FKTBQWxo-Ow" TargetMode="External"/><Relationship Id="rId497" Type="http://schemas.openxmlformats.org/officeDocument/2006/relationships/hyperlink" Target="https://youtu.be/CNNCFi55JVs" TargetMode="External"/><Relationship Id="rId620" Type="http://schemas.openxmlformats.org/officeDocument/2006/relationships/hyperlink" Target="https://share.icloud.com/photos/094k-7yjh8sYfUABeTanXV-_g" TargetMode="External"/><Relationship Id="rId718" Type="http://schemas.openxmlformats.org/officeDocument/2006/relationships/hyperlink" Target="https://www.youtube.com/watch?v=fBhzTdSP2W4" TargetMode="External"/><Relationship Id="rId357" Type="http://schemas.openxmlformats.org/officeDocument/2006/relationships/hyperlink" Target="https://youtu.be/LGgeYFHllF8" TargetMode="External"/><Relationship Id="rId54" Type="http://schemas.openxmlformats.org/officeDocument/2006/relationships/hyperlink" Target="https://www.youtube.com/embed/AMnW-lzpEaA" TargetMode="External"/><Relationship Id="rId217" Type="http://schemas.openxmlformats.org/officeDocument/2006/relationships/hyperlink" Target="https://youtu.be/SoL4WrE1Ho4" TargetMode="External"/><Relationship Id="rId564" Type="http://schemas.openxmlformats.org/officeDocument/2006/relationships/hyperlink" Target="https://youtu.be/IDIBnn7KWtc" TargetMode="External"/><Relationship Id="rId424" Type="http://schemas.openxmlformats.org/officeDocument/2006/relationships/hyperlink" Target="https://landtalk.stanford.edu/conversations/rogers-arkansas-united-states/" TargetMode="External"/><Relationship Id="rId631" Type="http://schemas.openxmlformats.org/officeDocument/2006/relationships/hyperlink" Target="https://youtu.be/IRzL75CXmU0" TargetMode="External"/><Relationship Id="rId729" Type="http://schemas.openxmlformats.org/officeDocument/2006/relationships/hyperlink" Target="https://www.youtube.com/watch?v=nfQtkJLTI-I" TargetMode="External"/><Relationship Id="rId270" Type="http://schemas.openxmlformats.org/officeDocument/2006/relationships/hyperlink" Target="https://landtalk.stanford.edu/conversations/charlottesville-virginia/" TargetMode="External"/><Relationship Id="rId65" Type="http://schemas.openxmlformats.org/officeDocument/2006/relationships/hyperlink" Target="https://landtalk.stanford.edu/conversations/arroyo-grande-ca/" TargetMode="External"/><Relationship Id="rId130" Type="http://schemas.openxmlformats.org/officeDocument/2006/relationships/hyperlink" Target="https://www.youtube.com/embed/w80kz4wa0bo" TargetMode="External"/><Relationship Id="rId368" Type="http://schemas.openxmlformats.org/officeDocument/2006/relationships/hyperlink" Target="https://landtalk.stanford.edu/conversations/fremont-ca-usa-2/" TargetMode="External"/><Relationship Id="rId575" Type="http://schemas.openxmlformats.org/officeDocument/2006/relationships/hyperlink" Target="https://landtalk.stanford.edu/conversations/memphis/" TargetMode="External"/><Relationship Id="rId228" Type="http://schemas.openxmlformats.org/officeDocument/2006/relationships/hyperlink" Target="https://landtalk.stanford.edu/conversations/central-park-new-york-ny/" TargetMode="External"/><Relationship Id="rId435" Type="http://schemas.openxmlformats.org/officeDocument/2006/relationships/hyperlink" Target="https://youtu.be/uv_gqJm2sY0" TargetMode="External"/><Relationship Id="rId642" Type="http://schemas.openxmlformats.org/officeDocument/2006/relationships/hyperlink" Target="https://landtalk.stanford.edu/conversations/navy-pier-chicago-illinois-usa/" TargetMode="External"/><Relationship Id="rId281" Type="http://schemas.openxmlformats.org/officeDocument/2006/relationships/hyperlink" Target="https://youtu.be/QM3MSOX5tw0" TargetMode="External"/><Relationship Id="rId502" Type="http://schemas.openxmlformats.org/officeDocument/2006/relationships/hyperlink" Target="https://landtalk.stanford.edu/conversations/cologne-germany/" TargetMode="External"/><Relationship Id="rId76" Type="http://schemas.openxmlformats.org/officeDocument/2006/relationships/hyperlink" Target="http://www.longbeach.gov/park/" TargetMode="External"/><Relationship Id="rId141" Type="http://schemas.openxmlformats.org/officeDocument/2006/relationships/hyperlink" Target="https://www.youtube.com/embed/eJLckTMEWWA" TargetMode="External"/><Relationship Id="rId379" Type="http://schemas.openxmlformats.org/officeDocument/2006/relationships/hyperlink" Target="https://youtu.be/bCz5lBcAuKI" TargetMode="External"/><Relationship Id="rId586" Type="http://schemas.openxmlformats.org/officeDocument/2006/relationships/hyperlink" Target="https://www.youtube.com/watch?v=FFMQF60o_Fg" TargetMode="External"/><Relationship Id="rId7" Type="http://schemas.openxmlformats.org/officeDocument/2006/relationships/hyperlink" Target="http://facilities.columbia.edu/" TargetMode="External"/><Relationship Id="rId239" Type="http://schemas.openxmlformats.org/officeDocument/2006/relationships/hyperlink" Target="https://youtu.be/sYjG-bJda_Y" TargetMode="External"/><Relationship Id="rId446" Type="http://schemas.openxmlformats.org/officeDocument/2006/relationships/hyperlink" Target="https://landtalk.stanford.edu/conversations/midway-st-paul-mn/" TargetMode="External"/><Relationship Id="rId653" Type="http://schemas.openxmlformats.org/officeDocument/2006/relationships/hyperlink" Target="https://landtalk.stanford.edu/conversations/kirkwood-west-hyattsville-maryland-usa/" TargetMode="External"/><Relationship Id="rId292" Type="http://schemas.openxmlformats.org/officeDocument/2006/relationships/hyperlink" Target="https://landtalk.stanford.edu/conversations/arandas-jalisco-mexico/" TargetMode="External"/><Relationship Id="rId306" Type="http://schemas.openxmlformats.org/officeDocument/2006/relationships/hyperlink" Target="https://landtalk.stanford.edu/conversations/bay-area-california-usa/" TargetMode="External"/><Relationship Id="rId87" Type="http://schemas.openxmlformats.org/officeDocument/2006/relationships/hyperlink" Target="https://landtalk.stanford.edu/conversations/mount-molloy-queensland-australia/" TargetMode="External"/><Relationship Id="rId513" Type="http://schemas.openxmlformats.org/officeDocument/2006/relationships/hyperlink" Target="https://www.youtube.com/watch?v=PoJ_0OueQds" TargetMode="External"/><Relationship Id="rId597" Type="http://schemas.openxmlformats.org/officeDocument/2006/relationships/hyperlink" Target="https://landtalk.stanford.edu/conversations/chesterfield-county-richmond-virginia-usa/" TargetMode="External"/><Relationship Id="rId720" Type="http://schemas.openxmlformats.org/officeDocument/2006/relationships/hyperlink" Target="https://youtu.be/S4E5ancWCG8" TargetMode="External"/><Relationship Id="rId152" Type="http://schemas.openxmlformats.org/officeDocument/2006/relationships/hyperlink" Target="https://landtalk.stanford.edu/conversations/aiea-oahu-hi/" TargetMode="External"/><Relationship Id="rId457" Type="http://schemas.openxmlformats.org/officeDocument/2006/relationships/hyperlink" Target="https://www.youtube.com/watch?v=bAxd1ouk1rc&amp;feature=youtu.be" TargetMode="External"/><Relationship Id="rId664" Type="http://schemas.openxmlformats.org/officeDocument/2006/relationships/hyperlink" Target="https://youtu.be/NSD-mLgpHWo" TargetMode="External"/><Relationship Id="rId14" Type="http://schemas.openxmlformats.org/officeDocument/2006/relationships/hyperlink" Target="https://youtube.com/embed/cvk1WR7uk2c" TargetMode="External"/><Relationship Id="rId317" Type="http://schemas.openxmlformats.org/officeDocument/2006/relationships/hyperlink" Target="https://youtu.be/II_RaTDk7Ls" TargetMode="External"/><Relationship Id="rId524" Type="http://schemas.openxmlformats.org/officeDocument/2006/relationships/hyperlink" Target="https://landtalk.stanford.edu/conversations/denver-colorado-usa/" TargetMode="External"/><Relationship Id="rId731" Type="http://schemas.openxmlformats.org/officeDocument/2006/relationships/hyperlink" Target="https://youtu.be/Az8iJSK0ME8" TargetMode="External"/><Relationship Id="rId98" Type="http://schemas.openxmlformats.org/officeDocument/2006/relationships/hyperlink" Target="https://landtalk.stanford.edu/conversations/strawberry-marin-county-ca/" TargetMode="External"/><Relationship Id="rId163" Type="http://schemas.openxmlformats.org/officeDocument/2006/relationships/hyperlink" Target="https://www.nps.gov/" TargetMode="External"/><Relationship Id="rId370" Type="http://schemas.openxmlformats.org/officeDocument/2006/relationships/hyperlink" Target="https://landtalk.stanford.edu/conversations/downtown-san-jose-california/" TargetMode="External"/><Relationship Id="rId230" Type="http://schemas.openxmlformats.org/officeDocument/2006/relationships/hyperlink" Target="https://landtalk.stanford.edu/conversations/fairfax-virginia-united-states/" TargetMode="External"/><Relationship Id="rId468" Type="http://schemas.openxmlformats.org/officeDocument/2006/relationships/hyperlink" Target="https://landtalk.stanford.edu/conversations/beijing-china-2/" TargetMode="External"/><Relationship Id="rId675" Type="http://schemas.openxmlformats.org/officeDocument/2006/relationships/hyperlink" Target="https://landtalk.stanford.edu/conversations/new-conversation-9/" TargetMode="External"/><Relationship Id="rId25" Type="http://schemas.openxmlformats.org/officeDocument/2006/relationships/hyperlink" Target="https://www.youtube.com/embed/1z37dZbZuZk" TargetMode="External"/><Relationship Id="rId328" Type="http://schemas.openxmlformats.org/officeDocument/2006/relationships/hyperlink" Target="https://landtalk.stanford.edu/conversations/menlo-park-ca-8/" TargetMode="External"/><Relationship Id="rId535" Type="http://schemas.openxmlformats.org/officeDocument/2006/relationships/hyperlink" Target="https://youtu.be/zKJuuLBloH4" TargetMode="External"/><Relationship Id="rId742" Type="http://schemas.openxmlformats.org/officeDocument/2006/relationships/hyperlink" Target="https://www.youtube.com/watch?v=EaPhsw5LsPk" TargetMode="External"/><Relationship Id="rId174" Type="http://schemas.openxmlformats.org/officeDocument/2006/relationships/hyperlink" Target="https://landtalk.stanford.edu/conversations/guam/" TargetMode="External"/><Relationship Id="rId381" Type="http://schemas.openxmlformats.org/officeDocument/2006/relationships/hyperlink" Target="https://www.youtube.com/watch?v=X2GhxRAgUgY" TargetMode="External"/><Relationship Id="rId602" Type="http://schemas.openxmlformats.org/officeDocument/2006/relationships/hyperlink" Target="https://share.icloud.com/photos/0Acgk3FqXWk1GPNnaVBmobYcg" TargetMode="External"/><Relationship Id="rId241" Type="http://schemas.openxmlformats.org/officeDocument/2006/relationships/hyperlink" Target="https://youtu.be/R_-4cBCNzbM" TargetMode="External"/><Relationship Id="rId479" Type="http://schemas.openxmlformats.org/officeDocument/2006/relationships/hyperlink" Target="https://youtu.be/zcMRSTu5Bng" TargetMode="External"/><Relationship Id="rId686" Type="http://schemas.openxmlformats.org/officeDocument/2006/relationships/hyperlink" Target="https://www.youtube.com/watch?v=2n30qt0Ibho" TargetMode="External"/><Relationship Id="rId36" Type="http://schemas.openxmlformats.org/officeDocument/2006/relationships/hyperlink" Target="https://landtalk.stanford.edu/conversations/nevada-city-ca/" TargetMode="External"/><Relationship Id="rId339" Type="http://schemas.openxmlformats.org/officeDocument/2006/relationships/hyperlink" Target="https://www.youtube.com/watch?v=AZ0h-ko_Uuc" TargetMode="External"/><Relationship Id="rId546" Type="http://schemas.openxmlformats.org/officeDocument/2006/relationships/hyperlink" Target="https://drive.google.com/open?id=1ayjS59H054f-RJGcQ-M8d9beC3ElE6OU" TargetMode="External"/><Relationship Id="rId101" Type="http://schemas.openxmlformats.org/officeDocument/2006/relationships/hyperlink" Target="https://www.youtube.com/embed/3NSAHSuZtts" TargetMode="External"/><Relationship Id="rId185" Type="http://schemas.openxmlformats.org/officeDocument/2006/relationships/hyperlink" Target="https://landtalk.stanford.edu/conversations/lower-parel/" TargetMode="External"/><Relationship Id="rId406" Type="http://schemas.openxmlformats.org/officeDocument/2006/relationships/hyperlink" Target="https://landtalk.stanford.edu/conversations/newton-ma-usa/" TargetMode="External"/><Relationship Id="rId392" Type="http://schemas.openxmlformats.org/officeDocument/2006/relationships/hyperlink" Target="https://landtalk.stanford.edu/conversations/jongno-seoul-republic-of-korea/" TargetMode="External"/><Relationship Id="rId613" Type="http://schemas.openxmlformats.org/officeDocument/2006/relationships/hyperlink" Target="https://landtalk.stanford.edu/conversations/bloomington-indiana-usa-13/" TargetMode="External"/><Relationship Id="rId697" Type="http://schemas.openxmlformats.org/officeDocument/2006/relationships/hyperlink" Target="https://landtalk.stanford.edu/conversations/mount-rainier-maryland-usa/" TargetMode="External"/><Relationship Id="rId252" Type="http://schemas.openxmlformats.org/officeDocument/2006/relationships/hyperlink" Target="https://landtalk.stanford.edu/conversations/bucks-county-pennsylvania-usa/" TargetMode="External"/><Relationship Id="rId47" Type="http://schemas.openxmlformats.org/officeDocument/2006/relationships/hyperlink" Target="https://www.youtube.com/embed/4Y7PJM6Fhh0" TargetMode="External"/><Relationship Id="rId112" Type="http://schemas.openxmlformats.org/officeDocument/2006/relationships/hyperlink" Target="https://landtalk.stanford.edu/conversations/bend-oregon-2/" TargetMode="External"/><Relationship Id="rId557" Type="http://schemas.openxmlformats.org/officeDocument/2006/relationships/hyperlink" Target="https://landtalk.stanford.edu/conversations/bloomington-indiana-usa/" TargetMode="External"/><Relationship Id="rId196" Type="http://schemas.openxmlformats.org/officeDocument/2006/relationships/hyperlink" Target="https://www.youtube.com/embed/5GL794XsLtE?ecver=1" TargetMode="External"/><Relationship Id="rId417" Type="http://schemas.openxmlformats.org/officeDocument/2006/relationships/hyperlink" Target="https://www.youtube.com/watch?v=Z3ABxmWD0F4" TargetMode="External"/><Relationship Id="rId624" Type="http://schemas.openxmlformats.org/officeDocument/2006/relationships/hyperlink" Target="https://drive.google.com/open?id=1JsbR3ennMCD1om8LmntitLESJ3rfP6z7" TargetMode="External"/><Relationship Id="rId263" Type="http://schemas.openxmlformats.org/officeDocument/2006/relationships/hyperlink" Target="https://www.youtube.com/watch?v=0uZWcE1sYt4&amp;feature=youtu.be" TargetMode="External"/><Relationship Id="rId470" Type="http://schemas.openxmlformats.org/officeDocument/2006/relationships/hyperlink" Target="https://landtalk.stanford.edu/conversations/sebewaing-michigan-usa/" TargetMode="External"/><Relationship Id="rId58" Type="http://schemas.openxmlformats.org/officeDocument/2006/relationships/hyperlink" Target="https://www.youtube.com/embed/4ka7JrzRpPw" TargetMode="External"/><Relationship Id="rId123" Type="http://schemas.openxmlformats.org/officeDocument/2006/relationships/hyperlink" Target="https://landtalk.stanford.edu/conversations/downtown-shelton-wa/" TargetMode="External"/><Relationship Id="rId330" Type="http://schemas.openxmlformats.org/officeDocument/2006/relationships/hyperlink" Target="https://landtalk.stanford.edu/conversations/menlo-park-ca-9/" TargetMode="External"/><Relationship Id="rId568" Type="http://schemas.openxmlformats.org/officeDocument/2006/relationships/hyperlink" Target="https://drive.google.com/open?id=1I_cOgoSWIdgqRHIHcwLg-Y4nUarXcn0n" TargetMode="External"/><Relationship Id="rId428" Type="http://schemas.openxmlformats.org/officeDocument/2006/relationships/hyperlink" Target="https://landtalk.stanford.edu/conversations/arlington-tx/" TargetMode="External"/><Relationship Id="rId635" Type="http://schemas.openxmlformats.org/officeDocument/2006/relationships/hyperlink" Target="https://www.youtube.com/watch?v=86fib_kZiPE" TargetMode="External"/><Relationship Id="rId274" Type="http://schemas.openxmlformats.org/officeDocument/2006/relationships/hyperlink" Target="https://landtalk.stanford.edu/conversations/yosemite-california/" TargetMode="External"/><Relationship Id="rId481" Type="http://schemas.openxmlformats.org/officeDocument/2006/relationships/hyperlink" Target="https://www.youtube.com/watch?v=3bPtGA19n18&amp;feature=youtu.be" TargetMode="External"/><Relationship Id="rId702" Type="http://schemas.openxmlformats.org/officeDocument/2006/relationships/hyperlink" Target="https://m.youtube.com/watch?v=Qu9er31fIEM" TargetMode="External"/><Relationship Id="rId69" Type="http://schemas.openxmlformats.org/officeDocument/2006/relationships/hyperlink" Target="https://landtalk.stanford.edu/conversations/east-bay-hills-orinda-ca/" TargetMode="External"/><Relationship Id="rId134" Type="http://schemas.openxmlformats.org/officeDocument/2006/relationships/hyperlink" Target="http://www.huntingtonbeachca.gov/residents/parks_facilities/parks/huntington_central_park/" TargetMode="External"/><Relationship Id="rId579" Type="http://schemas.openxmlformats.org/officeDocument/2006/relationships/hyperlink" Target="https://landtalk.stanford.edu/conversations/bloomington-indiana-usa-5/" TargetMode="External"/><Relationship Id="rId341" Type="http://schemas.openxmlformats.org/officeDocument/2006/relationships/hyperlink" Target="https://youtu.be/yXPacq4ekjE" TargetMode="External"/><Relationship Id="rId439" Type="http://schemas.openxmlformats.org/officeDocument/2006/relationships/hyperlink" Target="https://www.youtube.com/watch?v=ttigNQNAw08" TargetMode="External"/><Relationship Id="rId646" Type="http://schemas.openxmlformats.org/officeDocument/2006/relationships/hyperlink" Target="https://drive.google.com/open?id=1GvuDnrwoLS_lZiyKj7Vu75fAz6YE1sHD" TargetMode="External"/><Relationship Id="rId201" Type="http://schemas.openxmlformats.org/officeDocument/2006/relationships/hyperlink" Target="https://landtalk.stanford.edu/conversations/highland-park-los-angeles/" TargetMode="External"/><Relationship Id="rId285" Type="http://schemas.openxmlformats.org/officeDocument/2006/relationships/hyperlink" Target="https://youtu.be/scOKDQnGgI0" TargetMode="External"/><Relationship Id="rId506" Type="http://schemas.openxmlformats.org/officeDocument/2006/relationships/hyperlink" Target="https://landtalk.stanford.edu/conversations/hollis-new-hampshire/" TargetMode="External"/><Relationship Id="rId492" Type="http://schemas.openxmlformats.org/officeDocument/2006/relationships/hyperlink" Target="https://landtalk.stanford.edu/conversations/portland-oregon-usa-2/" TargetMode="External"/><Relationship Id="rId713" Type="http://schemas.openxmlformats.org/officeDocument/2006/relationships/hyperlink" Target="https://landtalk.stanford.edu/conversations/omaha-nebraska-2/" TargetMode="External"/><Relationship Id="rId145" Type="http://schemas.openxmlformats.org/officeDocument/2006/relationships/hyperlink" Target="https://www.youtube.com/embed/wAuHWPlkfIY?ecver=2" TargetMode="External"/><Relationship Id="rId352" Type="http://schemas.openxmlformats.org/officeDocument/2006/relationships/hyperlink" Target="https://landtalk.stanford.edu/conversations/stanford-california-us/" TargetMode="External"/><Relationship Id="rId212" Type="http://schemas.openxmlformats.org/officeDocument/2006/relationships/hyperlink" Target="https://landtalk.stanford.edu/conversations/shoreview-mn/" TargetMode="External"/><Relationship Id="rId657" Type="http://schemas.openxmlformats.org/officeDocument/2006/relationships/hyperlink" Target="https://landtalk.stanford.edu/conversations/hyattsville-maryland-usa/" TargetMode="External"/><Relationship Id="rId296" Type="http://schemas.openxmlformats.org/officeDocument/2006/relationships/hyperlink" Target="https://landtalk.stanford.edu/conversations/san-jose-california-usa/" TargetMode="External"/><Relationship Id="rId517" Type="http://schemas.openxmlformats.org/officeDocument/2006/relationships/hyperlink" Target="https://www.youtube.com/watch?v=YaYuaFGXATk" TargetMode="External"/><Relationship Id="rId724" Type="http://schemas.openxmlformats.org/officeDocument/2006/relationships/hyperlink" Target="https://www.youtube.com/watch?v=QHL8ANmfrRs" TargetMode="External"/><Relationship Id="rId60" Type="http://schemas.openxmlformats.org/officeDocument/2006/relationships/hyperlink" Target="https://www.youtube.com/embed/_nP6t4YaTOc" TargetMode="External"/><Relationship Id="rId156" Type="http://schemas.openxmlformats.org/officeDocument/2006/relationships/hyperlink" Target="https://www.youtube.com/embed/3fQLkbcaeoU" TargetMode="External"/><Relationship Id="rId363" Type="http://schemas.openxmlformats.org/officeDocument/2006/relationships/hyperlink" Target="https://youtu.be/jslJ6eoyU-U" TargetMode="External"/><Relationship Id="rId570" Type="http://schemas.openxmlformats.org/officeDocument/2006/relationships/hyperlink" Target="https://youtu.be/Df7jYStuT2w" TargetMode="External"/><Relationship Id="rId223" Type="http://schemas.openxmlformats.org/officeDocument/2006/relationships/hyperlink" Target="https://youtu.be/I9060n_5NVc" TargetMode="External"/><Relationship Id="rId430" Type="http://schemas.openxmlformats.org/officeDocument/2006/relationships/hyperlink" Target="https://landtalk.stanford.edu/conversations/long-beach-island-new-jersey-usa-2/" TargetMode="External"/><Relationship Id="rId668" Type="http://schemas.openxmlformats.org/officeDocument/2006/relationships/hyperlink" Target="https://youtu.be/84pvxxL_LPk" TargetMode="External"/><Relationship Id="rId18" Type="http://schemas.openxmlformats.org/officeDocument/2006/relationships/hyperlink" Target="https://web.stanford.edu/group/spatialhistory/cgi-bin/landtalk/submit-conversation/" TargetMode="External"/><Relationship Id="rId528" Type="http://schemas.openxmlformats.org/officeDocument/2006/relationships/hyperlink" Target="https://landtalk.stanford.edu/conversations/1548-poplar-memphis-tn-united-states/" TargetMode="External"/><Relationship Id="rId735" Type="http://schemas.openxmlformats.org/officeDocument/2006/relationships/hyperlink" Target="https://youtu.be/WNcjP0iuvHc" TargetMode="External"/><Relationship Id="rId167" Type="http://schemas.openxmlformats.org/officeDocument/2006/relationships/hyperlink" Target="https://landtalk.stanford.edu/conversations/central-park-new-york/" TargetMode="External"/><Relationship Id="rId374" Type="http://schemas.openxmlformats.org/officeDocument/2006/relationships/hyperlink" Target="https://landtalk.stanford.edu/conversations/san-francisco-california-united-states/" TargetMode="External"/><Relationship Id="rId581" Type="http://schemas.openxmlformats.org/officeDocument/2006/relationships/hyperlink" Target="https://landtalk.stanford.edu/conversations/the-highlands-bloomington-indiana-usa/" TargetMode="External"/><Relationship Id="rId71" Type="http://schemas.openxmlformats.org/officeDocument/2006/relationships/hyperlink" Target="https://landtalk.stanford.edu/conversations/galewood-chicago-il/" TargetMode="External"/><Relationship Id="rId234" Type="http://schemas.openxmlformats.org/officeDocument/2006/relationships/hyperlink" Target="https://landtalk.stanford.edu/conversations/johnston-rhode-island-united-states-of-america/" TargetMode="External"/><Relationship Id="rId679" Type="http://schemas.openxmlformats.org/officeDocument/2006/relationships/hyperlink" Target="https://landtalk.stanford.edu/conversations/hyattsville-maryland-usa-3/" TargetMode="External"/><Relationship Id="rId2" Type="http://schemas.openxmlformats.org/officeDocument/2006/relationships/hyperlink" Target="http://www.brownsburg.org/department/division.php?fDD=7-160" TargetMode="External"/><Relationship Id="rId29" Type="http://schemas.openxmlformats.org/officeDocument/2006/relationships/hyperlink" Target="https://youtube.com/embed/HO1sV6BsEbc" TargetMode="External"/><Relationship Id="rId441" Type="http://schemas.openxmlformats.org/officeDocument/2006/relationships/hyperlink" Target="https://youtu.be/ut2JvYEKd8s" TargetMode="External"/><Relationship Id="rId539" Type="http://schemas.openxmlformats.org/officeDocument/2006/relationships/hyperlink" Target="https://youtu.be/XErhhmYevmQ" TargetMode="External"/><Relationship Id="rId178" Type="http://schemas.openxmlformats.org/officeDocument/2006/relationships/hyperlink" Target="https://landtalk.stanford.edu/conversations/jennings-pond-natick-ma/" TargetMode="External"/><Relationship Id="rId301" Type="http://schemas.openxmlformats.org/officeDocument/2006/relationships/hyperlink" Target="https://youtu.be/o1tLPEqkqh0" TargetMode="External"/><Relationship Id="rId82" Type="http://schemas.openxmlformats.org/officeDocument/2006/relationships/hyperlink" Target="https://www.youtube.com/embed/9mrUCFDsoss" TargetMode="External"/><Relationship Id="rId385" Type="http://schemas.openxmlformats.org/officeDocument/2006/relationships/hyperlink" Target="https://www.youtube.com/watch?v=hCqfSjmKM38&amp;feature=youtu.be" TargetMode="External"/><Relationship Id="rId592" Type="http://schemas.openxmlformats.org/officeDocument/2006/relationships/hyperlink" Target="https://youtu.be/YNGdMWqxiL0" TargetMode="External"/><Relationship Id="rId606" Type="http://schemas.openxmlformats.org/officeDocument/2006/relationships/hyperlink" Target="https://youtu.be/-B2-SU0380I" TargetMode="External"/><Relationship Id="rId245" Type="http://schemas.openxmlformats.org/officeDocument/2006/relationships/hyperlink" Target="https://youtu.be/Z0TVGYfm8GM" TargetMode="External"/><Relationship Id="rId452" Type="http://schemas.openxmlformats.org/officeDocument/2006/relationships/hyperlink" Target="https://landtalk.stanford.edu/conversations/hollis-new-hampshire-usa/" TargetMode="External"/><Relationship Id="rId105" Type="http://schemas.openxmlformats.org/officeDocument/2006/relationships/hyperlink" Target="https://www.youtube.com/embed/Ctd6o3Xl57k" TargetMode="External"/><Relationship Id="rId312" Type="http://schemas.openxmlformats.org/officeDocument/2006/relationships/hyperlink" Target="https://landtalk.stanford.edu/conversations/lincoln-nebraska-united-states-of-america/" TargetMode="External"/><Relationship Id="rId93" Type="http://schemas.openxmlformats.org/officeDocument/2006/relationships/hyperlink" Target="https://www.youtube.com/embed/HgtHxiYgBpo" TargetMode="External"/><Relationship Id="rId189" Type="http://schemas.openxmlformats.org/officeDocument/2006/relationships/hyperlink" Target="https://landtalk.stanford.edu/conversations/midland-beach-staten-island-ny/" TargetMode="External"/><Relationship Id="rId396" Type="http://schemas.openxmlformats.org/officeDocument/2006/relationships/hyperlink" Target="https://landtalk.stanford.edu/conversations/huntington-beach-california/" TargetMode="External"/><Relationship Id="rId617" Type="http://schemas.openxmlformats.org/officeDocument/2006/relationships/hyperlink" Target="https://landtalk.stanford.edu/conversations/bloomington-in/" TargetMode="External"/><Relationship Id="rId256" Type="http://schemas.openxmlformats.org/officeDocument/2006/relationships/hyperlink" Target="https://landtalk.stanford.edu/conversations/downtown-lancaster-ohio/" TargetMode="External"/><Relationship Id="rId463" Type="http://schemas.openxmlformats.org/officeDocument/2006/relationships/hyperlink" Target="https://www.youtube.com/watch?v=QPqu07WheN8&amp;feature=youtu.be" TargetMode="External"/><Relationship Id="rId670" Type="http://schemas.openxmlformats.org/officeDocument/2006/relationships/hyperlink" Target="https://youtu.be/4FK8eGDLp_g" TargetMode="External"/><Relationship Id="rId116" Type="http://schemas.openxmlformats.org/officeDocument/2006/relationships/hyperlink" Target="https://landtalk.stanford.edu/conversations/corona-ca/" TargetMode="External"/><Relationship Id="rId323" Type="http://schemas.openxmlformats.org/officeDocument/2006/relationships/hyperlink" Target="https://www.youtube.com/watch?v=dXwH0WN25O0" TargetMode="External"/><Relationship Id="rId530" Type="http://schemas.openxmlformats.org/officeDocument/2006/relationships/hyperlink" Target="https://landtalk.stanford.edu/conversations/perry-roadmemphistennesseeunited-states/" TargetMode="External"/><Relationship Id="rId20" Type="http://schemas.openxmlformats.org/officeDocument/2006/relationships/hyperlink" Target="https://youtu.be/Df3BIg-xWUs" TargetMode="External"/><Relationship Id="rId62" Type="http://schemas.openxmlformats.org/officeDocument/2006/relationships/hyperlink" Target="https://www.youtube.com/embed/BJB8ifyVIYY" TargetMode="External"/><Relationship Id="rId365" Type="http://schemas.openxmlformats.org/officeDocument/2006/relationships/hyperlink" Target="https://youtu.be/UYF2BBTb-aQ" TargetMode="External"/><Relationship Id="rId572" Type="http://schemas.openxmlformats.org/officeDocument/2006/relationships/hyperlink" Target="https://www.youtube.com/watch?v=YC6uNPETBUU" TargetMode="External"/><Relationship Id="rId628" Type="http://schemas.openxmlformats.org/officeDocument/2006/relationships/hyperlink" Target="https://www.youtube.com/watch?v=bBWZvjrJFwM&amp;feature=youtu.be" TargetMode="External"/><Relationship Id="rId225" Type="http://schemas.openxmlformats.org/officeDocument/2006/relationships/hyperlink" Target="https://www.youtube.com/watch?v=TWMFPlYX1YA" TargetMode="External"/><Relationship Id="rId267" Type="http://schemas.openxmlformats.org/officeDocument/2006/relationships/hyperlink" Target="https://www.youtube.com/watch?v=dr2m3740afE" TargetMode="External"/><Relationship Id="rId432" Type="http://schemas.openxmlformats.org/officeDocument/2006/relationships/hyperlink" Target="https://landtalk.stanford.edu/conversations/los-angeles-ca-usa/" TargetMode="External"/><Relationship Id="rId474" Type="http://schemas.openxmlformats.org/officeDocument/2006/relationships/hyperlink" Target="https://landtalk.stanford.edu/conversations/palo-alto-area-california/" TargetMode="External"/><Relationship Id="rId127" Type="http://schemas.openxmlformats.org/officeDocument/2006/relationships/hyperlink" Target="https://landtalk.stanford.edu/conversations/godavari-river-rajahmundry-ap-india/" TargetMode="External"/><Relationship Id="rId681" Type="http://schemas.openxmlformats.org/officeDocument/2006/relationships/hyperlink" Target="https://landtalk.stanford.edu/conversations/hyattsville-maryland-usa-4/" TargetMode="External"/><Relationship Id="rId737" Type="http://schemas.openxmlformats.org/officeDocument/2006/relationships/hyperlink" Target="https://landtalk.stanford.edu/conversations/langley-park-md-usa/" TargetMode="External"/><Relationship Id="rId31" Type="http://schemas.openxmlformats.org/officeDocument/2006/relationships/hyperlink" Target="https://www.youtube.com/embed/XC8ddcc8X0U" TargetMode="External"/><Relationship Id="rId73" Type="http://schemas.openxmlformats.org/officeDocument/2006/relationships/hyperlink" Target="https://landtalk.stanford.edu/conversations/harleysville-pa/" TargetMode="External"/><Relationship Id="rId169" Type="http://schemas.openxmlformats.org/officeDocument/2006/relationships/hyperlink" Target="https://www.youtube.com/embed/939K1AqMZyg" TargetMode="External"/><Relationship Id="rId334" Type="http://schemas.openxmlformats.org/officeDocument/2006/relationships/hyperlink" Target="https://landtalk.stanford.edu/conversations/menlo-park-ca-12/" TargetMode="External"/><Relationship Id="rId376" Type="http://schemas.openxmlformats.org/officeDocument/2006/relationships/hyperlink" Target="https://landtalk.stanford.edu/conversations/hillside-new-jersey/" TargetMode="External"/><Relationship Id="rId541" Type="http://schemas.openxmlformats.org/officeDocument/2006/relationships/hyperlink" Target="https://youtu.be/CwA8pvhCvQI" TargetMode="External"/><Relationship Id="rId583" Type="http://schemas.openxmlformats.org/officeDocument/2006/relationships/hyperlink" Target="https://landtalk.stanford.edu/conversations/bloomington-indiana-usa-6/" TargetMode="External"/><Relationship Id="rId639" Type="http://schemas.openxmlformats.org/officeDocument/2006/relationships/hyperlink" Target="https://www.youtube.com/watch?v=9ITmBo1Pw4M&amp;feature=youtu.be" TargetMode="External"/><Relationship Id="rId4" Type="http://schemas.openxmlformats.org/officeDocument/2006/relationships/hyperlink" Target="https://landtalk.stanford.edu/conversations/ayr-australia/" TargetMode="External"/><Relationship Id="rId180" Type="http://schemas.openxmlformats.org/officeDocument/2006/relationships/hyperlink" Target="https://www.youtube.com/embed/gotQRJnneaE" TargetMode="External"/><Relationship Id="rId236" Type="http://schemas.openxmlformats.org/officeDocument/2006/relationships/hyperlink" Target="https://landtalk.stanford.edu/conversations/avila-beach-california-united-states-of-america/" TargetMode="External"/><Relationship Id="rId278" Type="http://schemas.openxmlformats.org/officeDocument/2006/relationships/hyperlink" Target="https://landtalk.stanford.edu/conversations/lake-charles-louisiana-united-states/" TargetMode="External"/><Relationship Id="rId401" Type="http://schemas.openxmlformats.org/officeDocument/2006/relationships/hyperlink" Target="https://www.youtube.com/watch?v=uLN4ehuRkJU" TargetMode="External"/><Relationship Id="rId443" Type="http://schemas.openxmlformats.org/officeDocument/2006/relationships/hyperlink" Target="https://m.youtube.com/watch?v=mIAKRwEm0WI" TargetMode="External"/><Relationship Id="rId650" Type="http://schemas.openxmlformats.org/officeDocument/2006/relationships/hyperlink" Target="https://m.youtube.com/watch?v=dDHG3pryVRg" TargetMode="External"/><Relationship Id="rId303" Type="http://schemas.openxmlformats.org/officeDocument/2006/relationships/hyperlink" Target="https://www.youtube.com/watch?v=VvHYFJZSWwE" TargetMode="External"/><Relationship Id="rId485" Type="http://schemas.openxmlformats.org/officeDocument/2006/relationships/hyperlink" Target="https://youtu.be/MhNO2fd_NcY" TargetMode="External"/><Relationship Id="rId692" Type="http://schemas.openxmlformats.org/officeDocument/2006/relationships/hyperlink" Target="https://youtu.be/W7KLVS3bUmU" TargetMode="External"/><Relationship Id="rId706" Type="http://schemas.openxmlformats.org/officeDocument/2006/relationships/hyperlink" Target="https://drive.google.com/a/pgcps.org/file/d/1-4G7f79v15awxJqrkLLx_oiRmF2qPl97/view?usp=drivesdk" TargetMode="External"/><Relationship Id="rId42" Type="http://schemas.openxmlformats.org/officeDocument/2006/relationships/hyperlink" Target="https://landtalk.stanford.edu/conversations/rehoboth-beach-delaware/" TargetMode="External"/><Relationship Id="rId84" Type="http://schemas.openxmlformats.org/officeDocument/2006/relationships/hyperlink" Target="https://www.youtube.com/embed/7hRyxVMTU4o" TargetMode="External"/><Relationship Id="rId138" Type="http://schemas.openxmlformats.org/officeDocument/2006/relationships/hyperlink" Target="https://landtalk.stanford.edu/conversations/lanikai-beach-kailua-hawaii/" TargetMode="External"/><Relationship Id="rId345" Type="http://schemas.openxmlformats.org/officeDocument/2006/relationships/hyperlink" Target="https://youtu.be/bqiuyy3zN1k" TargetMode="External"/><Relationship Id="rId387" Type="http://schemas.openxmlformats.org/officeDocument/2006/relationships/hyperlink" Target="https://www.youtube.com/watch?v=Kq_XOKli_rI&amp;feature=youtu.be" TargetMode="External"/><Relationship Id="rId510" Type="http://schemas.openxmlformats.org/officeDocument/2006/relationships/hyperlink" Target="https://landtalk.stanford.edu/conversations/east-los-angeles-ca-usa/" TargetMode="External"/><Relationship Id="rId552" Type="http://schemas.openxmlformats.org/officeDocument/2006/relationships/hyperlink" Target="https://www.youtube.com/watch?v=4fwibvumRD4" TargetMode="External"/><Relationship Id="rId594" Type="http://schemas.openxmlformats.org/officeDocument/2006/relationships/hyperlink" Target="https://www.youtube.com/watch?v=szvtM9wtdJc" TargetMode="External"/><Relationship Id="rId608" Type="http://schemas.openxmlformats.org/officeDocument/2006/relationships/hyperlink" Target="https://www.youtube.com/watch?v=81PTxZbELd4&amp;feature=youtu.be" TargetMode="External"/><Relationship Id="rId191" Type="http://schemas.openxmlformats.org/officeDocument/2006/relationships/hyperlink" Target="https://landtalk.stanford.edu/conversations/newport-beach-ca/" TargetMode="External"/><Relationship Id="rId205" Type="http://schemas.openxmlformats.org/officeDocument/2006/relationships/hyperlink" Target="http://vocaroo.com/i/s0rKPj9nyYTj" TargetMode="External"/><Relationship Id="rId247" Type="http://schemas.openxmlformats.org/officeDocument/2006/relationships/hyperlink" Target="https://www.youtube.com/watch?v=mDtbB5W17ZU&amp;index=1&amp;list=UUi5JOSS1QFckNx9Ii0xENaw" TargetMode="External"/><Relationship Id="rId412" Type="http://schemas.openxmlformats.org/officeDocument/2006/relationships/hyperlink" Target="https://landtalk.stanford.edu/conversations/jordan-commons-sandy-ut/" TargetMode="External"/><Relationship Id="rId107" Type="http://schemas.openxmlformats.org/officeDocument/2006/relationships/hyperlink" Target="http://web.stanford.edu/~walbot/" TargetMode="External"/><Relationship Id="rId289" Type="http://schemas.openxmlformats.org/officeDocument/2006/relationships/hyperlink" Target="https://youtu.be/6s1Y1jKorjk" TargetMode="External"/><Relationship Id="rId454" Type="http://schemas.openxmlformats.org/officeDocument/2006/relationships/hyperlink" Target="https://landtalk.stanford.edu/conversations/my-home-stanford-california-943o5-united-states/" TargetMode="External"/><Relationship Id="rId496" Type="http://schemas.openxmlformats.org/officeDocument/2006/relationships/hyperlink" Target="https://landtalk.stanford.edu/conversations/beijing-china-3/" TargetMode="External"/><Relationship Id="rId661" Type="http://schemas.openxmlformats.org/officeDocument/2006/relationships/hyperlink" Target="https://landtalk.stanford.edu/conversations/allison-brentwood-maryland-usa/" TargetMode="External"/><Relationship Id="rId717" Type="http://schemas.openxmlformats.org/officeDocument/2006/relationships/hyperlink" Target="https://landtalk.stanford.edu/conversations/hyattsville-maryland-usa-5/" TargetMode="External"/><Relationship Id="rId11" Type="http://schemas.openxmlformats.org/officeDocument/2006/relationships/hyperlink" Target="https://www.youtube.com/embed/a6sLTcOQFTA" TargetMode="External"/><Relationship Id="rId53" Type="http://schemas.openxmlformats.org/officeDocument/2006/relationships/hyperlink" Target="https://landtalk.stanford.edu/conversations/santa-barbara-ca/" TargetMode="External"/><Relationship Id="rId149" Type="http://schemas.openxmlformats.org/officeDocument/2006/relationships/hyperlink" Target="https://www.youtube.com/embed/h-VgNswSsg0" TargetMode="External"/><Relationship Id="rId314" Type="http://schemas.openxmlformats.org/officeDocument/2006/relationships/hyperlink" Target="https://landtalk.stanford.edu/conversations/omaha-nebraska-united-states/" TargetMode="External"/><Relationship Id="rId356" Type="http://schemas.openxmlformats.org/officeDocument/2006/relationships/hyperlink" Target="https://landtalk.stanford.edu/conversations/richland-wa-usa/" TargetMode="External"/><Relationship Id="rId398" Type="http://schemas.openxmlformats.org/officeDocument/2006/relationships/hyperlink" Target="https://landtalk.stanford.edu/conversations/alamo-heights-united-methodist-church-san-antonio-tx/" TargetMode="External"/><Relationship Id="rId521" Type="http://schemas.openxmlformats.org/officeDocument/2006/relationships/hyperlink" Target="https://youtu.be/9Fj6tiGitFU" TargetMode="External"/><Relationship Id="rId563" Type="http://schemas.openxmlformats.org/officeDocument/2006/relationships/hyperlink" Target="https://landtalk.stanford.edu/conversations/bloomington-indiana-usa-2/" TargetMode="External"/><Relationship Id="rId619" Type="http://schemas.openxmlformats.org/officeDocument/2006/relationships/hyperlink" Target="https://landtalk.stanford.edu/conversations/chesterfield-virginia-united-states/" TargetMode="External"/><Relationship Id="rId95" Type="http://schemas.openxmlformats.org/officeDocument/2006/relationships/hyperlink" Target="https://www.youtube.com/embed/5W_kfr7NUnE" TargetMode="External"/><Relationship Id="rId160" Type="http://schemas.openxmlformats.org/officeDocument/2006/relationships/hyperlink" Target="https://www.fs.fed.us/" TargetMode="External"/><Relationship Id="rId216" Type="http://schemas.openxmlformats.org/officeDocument/2006/relationships/hyperlink" Target="https://landtalk.stanford.edu/conversations/chengdu-china/" TargetMode="External"/><Relationship Id="rId423" Type="http://schemas.openxmlformats.org/officeDocument/2006/relationships/hyperlink" Target="https://youtu.be/hbII4t11tVo" TargetMode="External"/><Relationship Id="rId258" Type="http://schemas.openxmlformats.org/officeDocument/2006/relationships/hyperlink" Target="https://landtalk.stanford.edu/conversations/virginia-beach-virginia/" TargetMode="External"/><Relationship Id="rId465" Type="http://schemas.openxmlformats.org/officeDocument/2006/relationships/hyperlink" Target="https://www.youtube.com/watch?v=KigA7DXWYyY" TargetMode="External"/><Relationship Id="rId630" Type="http://schemas.openxmlformats.org/officeDocument/2006/relationships/hyperlink" Target="https://youtu.be/IRzL75CXmU0" TargetMode="External"/><Relationship Id="rId672" Type="http://schemas.openxmlformats.org/officeDocument/2006/relationships/hyperlink" Target="https://youtu.be/Df3BIg-xWUs" TargetMode="External"/><Relationship Id="rId728" Type="http://schemas.openxmlformats.org/officeDocument/2006/relationships/hyperlink" Target="https://www.youtube.com/watch?v=AJr61mJ0Iqs&amp;feature=youtu.be" TargetMode="External"/><Relationship Id="rId22" Type="http://schemas.openxmlformats.org/officeDocument/2006/relationships/hyperlink" Target="https://landtalk.stanford.edu/conversations/dallas-tx-2/" TargetMode="External"/><Relationship Id="rId64" Type="http://schemas.openxmlformats.org/officeDocument/2006/relationships/hyperlink" Target="https://www.youtube.com/embed/LCMCYZqQb84" TargetMode="External"/><Relationship Id="rId118" Type="http://schemas.openxmlformats.org/officeDocument/2006/relationships/hyperlink" Target="https://landtalk.stanford.edu/conversations/crans-pres-celigny-vaud-switzerland/" TargetMode="External"/><Relationship Id="rId325" Type="http://schemas.openxmlformats.org/officeDocument/2006/relationships/hyperlink" Target="https://youtu.be/_84gnd9fudU" TargetMode="External"/><Relationship Id="rId367" Type="http://schemas.openxmlformats.org/officeDocument/2006/relationships/hyperlink" Target="https://www.youtube.com/watch?v=0F5QVDaYg2A" TargetMode="External"/><Relationship Id="rId532" Type="http://schemas.openxmlformats.org/officeDocument/2006/relationships/hyperlink" Target="https://landtalk.stanford.edu/conversations/memphis-tn/" TargetMode="External"/><Relationship Id="rId574" Type="http://schemas.openxmlformats.org/officeDocument/2006/relationships/hyperlink" Target="https://youtu.be/zTRKw0_aW_w" TargetMode="External"/><Relationship Id="rId171" Type="http://schemas.openxmlformats.org/officeDocument/2006/relationships/hyperlink" Target="https://www.youtube.com/embed/swuoqLAMlNM" TargetMode="External"/><Relationship Id="rId227" Type="http://schemas.openxmlformats.org/officeDocument/2006/relationships/hyperlink" Target="https://www.youtube.com/watch?v=zlvpHwYBZxc" TargetMode="External"/><Relationship Id="rId269" Type="http://schemas.openxmlformats.org/officeDocument/2006/relationships/hyperlink" Target="https://youtu.be/Vn8VBSiiZf0" TargetMode="External"/><Relationship Id="rId434" Type="http://schemas.openxmlformats.org/officeDocument/2006/relationships/hyperlink" Target="https://landtalk.stanford.edu/conversations/beijing-china/" TargetMode="External"/><Relationship Id="rId476" Type="http://schemas.openxmlformats.org/officeDocument/2006/relationships/hyperlink" Target="https://landtalk.stanford.edu/conversations/boynton-beach-fl/" TargetMode="External"/><Relationship Id="rId641" Type="http://schemas.openxmlformats.org/officeDocument/2006/relationships/hyperlink" Target="https://www.youtube.com/watch?v=BmObPf9agTc" TargetMode="External"/><Relationship Id="rId683" Type="http://schemas.openxmlformats.org/officeDocument/2006/relationships/hyperlink" Target="https://landtalk.stanford.edu/conversations/columbia-maryland-usa/" TargetMode="External"/><Relationship Id="rId739" Type="http://schemas.openxmlformats.org/officeDocument/2006/relationships/hyperlink" Target="https://landtalk.stanford.edu/conversations/hyattsville-md-2/" TargetMode="External"/><Relationship Id="rId33" Type="http://schemas.openxmlformats.org/officeDocument/2006/relationships/hyperlink" Target="https://www.youtube.com/embed/KSDuYiKzgrs" TargetMode="External"/><Relationship Id="rId129" Type="http://schemas.openxmlformats.org/officeDocument/2006/relationships/hyperlink" Target="https://landtalk.stanford.edu/conversations/headington-oxford-england/" TargetMode="External"/><Relationship Id="rId280" Type="http://schemas.openxmlformats.org/officeDocument/2006/relationships/hyperlink" Target="https://landtalk.stanford.edu/conversations/lake-travis-austin-texas/" TargetMode="External"/><Relationship Id="rId336" Type="http://schemas.openxmlformats.org/officeDocument/2006/relationships/hyperlink" Target="https://landtalk.stanford.edu/conversations/menlo-park-ca-13/" TargetMode="External"/><Relationship Id="rId501" Type="http://schemas.openxmlformats.org/officeDocument/2006/relationships/hyperlink" Target="https://youtu.be/Ir4PFCOQA0k" TargetMode="External"/><Relationship Id="rId543" Type="http://schemas.openxmlformats.org/officeDocument/2006/relationships/hyperlink" Target="https://www.youtube.com/watch?v=iKtYSQHp9Zw" TargetMode="External"/><Relationship Id="rId75" Type="http://schemas.openxmlformats.org/officeDocument/2006/relationships/hyperlink" Target="https://landtalk.stanford.edu/conversations/long-beach-ca/" TargetMode="External"/><Relationship Id="rId140" Type="http://schemas.openxmlformats.org/officeDocument/2006/relationships/hyperlink" Target="https://landtalk.stanford.edu/conversations/lemon-heights-ca/" TargetMode="External"/><Relationship Id="rId182" Type="http://schemas.openxmlformats.org/officeDocument/2006/relationships/hyperlink" Target="https://www.youtube.com/embed/kPsoKc7kD4I" TargetMode="External"/><Relationship Id="rId378" Type="http://schemas.openxmlformats.org/officeDocument/2006/relationships/hyperlink" Target="https://landtalk.stanford.edu/conversations/san-francisco-ca-2/" TargetMode="External"/><Relationship Id="rId403" Type="http://schemas.openxmlformats.org/officeDocument/2006/relationships/hyperlink" Target="https://youtu.be/TmO9WvnD7N4" TargetMode="External"/><Relationship Id="rId585" Type="http://schemas.openxmlformats.org/officeDocument/2006/relationships/hyperlink" Target="https://landtalk.stanford.edu/conversations/bloomington-indiana-usa-7/" TargetMode="External"/><Relationship Id="rId6" Type="http://schemas.openxmlformats.org/officeDocument/2006/relationships/hyperlink" Target="https://landtalk.stanford.edu/conversations/columbia-university-alma-mater-new-york-city/" TargetMode="External"/><Relationship Id="rId238" Type="http://schemas.openxmlformats.org/officeDocument/2006/relationships/hyperlink" Target="https://landtalk.stanford.edu/conversations/tar-creek-fillmore-ca-usa/" TargetMode="External"/><Relationship Id="rId445" Type="http://schemas.openxmlformats.org/officeDocument/2006/relationships/hyperlink" Target="https://youtu.be/ge7abD8L_o8" TargetMode="External"/><Relationship Id="rId487" Type="http://schemas.openxmlformats.org/officeDocument/2006/relationships/hyperlink" Target="https://youtu.be/n-lBzYQVxfY" TargetMode="External"/><Relationship Id="rId610" Type="http://schemas.openxmlformats.org/officeDocument/2006/relationships/hyperlink" Target="https://drive.google.com/file/d/1kZu0s7OS7EIDbgNjYehXV6g80Qn3HTe2/view?usp=sharing" TargetMode="External"/><Relationship Id="rId652" Type="http://schemas.openxmlformats.org/officeDocument/2006/relationships/hyperlink" Target="https://youtu.be/addme/7_33JWmCbmz_-OTTzkV1T3krw1Ilpw" TargetMode="External"/><Relationship Id="rId694" Type="http://schemas.openxmlformats.org/officeDocument/2006/relationships/hyperlink" Target="https://youtu.be/KAg3lP1_pCM" TargetMode="External"/><Relationship Id="rId708" Type="http://schemas.openxmlformats.org/officeDocument/2006/relationships/hyperlink" Target="https://youtu.be/WS4IpvmDwUw" TargetMode="External"/><Relationship Id="rId291" Type="http://schemas.openxmlformats.org/officeDocument/2006/relationships/hyperlink" Target="https://youtu.be/Bdr8qLjUXiE" TargetMode="External"/><Relationship Id="rId305" Type="http://schemas.openxmlformats.org/officeDocument/2006/relationships/hyperlink" Target="https://youtu.be/Zp2vDrmakUU" TargetMode="External"/><Relationship Id="rId347" Type="http://schemas.openxmlformats.org/officeDocument/2006/relationships/hyperlink" Target="https://youtu.be/nq2h-qejF50" TargetMode="External"/><Relationship Id="rId512" Type="http://schemas.openxmlformats.org/officeDocument/2006/relationships/hyperlink" Target="https://landtalk.stanford.edu/conversations/my-home-stanford-california-943o5-united-states-2/" TargetMode="External"/><Relationship Id="rId44" Type="http://schemas.openxmlformats.org/officeDocument/2006/relationships/hyperlink" Target="https://www.youtube.com/embed/cnA743XH3b4" TargetMode="External"/><Relationship Id="rId86" Type="http://schemas.openxmlformats.org/officeDocument/2006/relationships/hyperlink" Target="https://www.youtube.com/embed/IgS7bYZwASI" TargetMode="External"/><Relationship Id="rId151" Type="http://schemas.openxmlformats.org/officeDocument/2006/relationships/hyperlink" Target="https://www.youtube.com/embed/yTclz0u-P1w" TargetMode="External"/><Relationship Id="rId389" Type="http://schemas.openxmlformats.org/officeDocument/2006/relationships/hyperlink" Target="https://www.youtube.com/watch?v=qBwn_sc_Z_A" TargetMode="External"/><Relationship Id="rId554" Type="http://schemas.openxmlformats.org/officeDocument/2006/relationships/hyperlink" Target="https://www.youtube.com/watch?v=xmOWnACKtqQ" TargetMode="External"/><Relationship Id="rId596" Type="http://schemas.openxmlformats.org/officeDocument/2006/relationships/hyperlink" Target="https://www.youtube.com/watch?v=EP-VkW4nz9U" TargetMode="External"/><Relationship Id="rId193" Type="http://schemas.openxmlformats.org/officeDocument/2006/relationships/hyperlink" Target="https://landtalk.stanford.edu/conversations/old-place-cornell-ca/" TargetMode="External"/><Relationship Id="rId207" Type="http://schemas.openxmlformats.org/officeDocument/2006/relationships/hyperlink" Target="https://www.youtube.com/embed/ocqfSwJgBcw?ecver=2" TargetMode="External"/><Relationship Id="rId249" Type="http://schemas.openxmlformats.org/officeDocument/2006/relationships/hyperlink" Target="https://youtu.be/L0SRnEw1MMQ" TargetMode="External"/><Relationship Id="rId414" Type="http://schemas.openxmlformats.org/officeDocument/2006/relationships/hyperlink" Target="https://landtalk.stanford.edu/conversations/el-centro-california-united-states/" TargetMode="External"/><Relationship Id="rId456" Type="http://schemas.openxmlformats.org/officeDocument/2006/relationships/hyperlink" Target="https://landtalk.stanford.edu/conversations/great-neck-new-york-united-states/" TargetMode="External"/><Relationship Id="rId498" Type="http://schemas.openxmlformats.org/officeDocument/2006/relationships/hyperlink" Target="https://landtalk.stanford.edu/conversations/shanghai-china/" TargetMode="External"/><Relationship Id="rId621" Type="http://schemas.openxmlformats.org/officeDocument/2006/relationships/hyperlink" Target="https://landtalk.stanford.edu/conversations/bloomington-indiana-usa-15/" TargetMode="External"/><Relationship Id="rId663" Type="http://schemas.openxmlformats.org/officeDocument/2006/relationships/hyperlink" Target="https://landtalk.stanford.edu/conversations/hattsville-mryland-usa/" TargetMode="External"/><Relationship Id="rId13" Type="http://schemas.openxmlformats.org/officeDocument/2006/relationships/hyperlink" Target="https://www.youtube.com/embed/0VOtkTL8I_A" TargetMode="External"/><Relationship Id="rId109" Type="http://schemas.openxmlformats.org/officeDocument/2006/relationships/hyperlink" Target="https://landtalk.stanford.edu/conversations/batiquitos-lagoon-carlsbad-ca/" TargetMode="External"/><Relationship Id="rId260" Type="http://schemas.openxmlformats.org/officeDocument/2006/relationships/hyperlink" Target="https://landtalk.stanford.edu/conversations/beijing-international-studies-university-campus-beijing-china/" TargetMode="External"/><Relationship Id="rId316" Type="http://schemas.openxmlformats.org/officeDocument/2006/relationships/hyperlink" Target="https://landtalk.stanford.edu/conversations/bellevue-nebraska-usa/" TargetMode="External"/><Relationship Id="rId523" Type="http://schemas.openxmlformats.org/officeDocument/2006/relationships/hyperlink" Target="https://youtu.be/1xE3vKWhnz8" TargetMode="External"/><Relationship Id="rId719" Type="http://schemas.openxmlformats.org/officeDocument/2006/relationships/hyperlink" Target="https://landtalk.stanford.edu/conversations/hyattsville-md/" TargetMode="External"/><Relationship Id="rId55" Type="http://schemas.openxmlformats.org/officeDocument/2006/relationships/hyperlink" Target="https://landtalk.stanford.edu/conversations/seward-park-seattle-wa/" TargetMode="External"/><Relationship Id="rId97" Type="http://schemas.openxmlformats.org/officeDocument/2006/relationships/hyperlink" Target="https://www.youtube.com/embed/CwubD4gGaeU" TargetMode="External"/><Relationship Id="rId120" Type="http://schemas.openxmlformats.org/officeDocument/2006/relationships/hyperlink" Target="https://landtalk.stanford.edu/conversations/dallas-tx/" TargetMode="External"/><Relationship Id="rId358" Type="http://schemas.openxmlformats.org/officeDocument/2006/relationships/hyperlink" Target="https://landtalk.stanford.edu/conversations/ciudad-madera-chihuahua-mexico/" TargetMode="External"/><Relationship Id="rId565" Type="http://schemas.openxmlformats.org/officeDocument/2006/relationships/hyperlink" Target="https://landtalk.stanford.edu/conversations/bloomington-indiana/" TargetMode="External"/><Relationship Id="rId730" Type="http://schemas.openxmlformats.org/officeDocument/2006/relationships/hyperlink" Target="https://youtu.be/B2a9Q3xxstU" TargetMode="External"/><Relationship Id="rId162" Type="http://schemas.openxmlformats.org/officeDocument/2006/relationships/hyperlink" Target="https://landtalk.stanford.edu/conversations/camp-muir-mt-rainier-national-park-wa/" TargetMode="External"/><Relationship Id="rId218" Type="http://schemas.openxmlformats.org/officeDocument/2006/relationships/hyperlink" Target="https://landtalk.stanford.edu/conversations/new-york-stock-exchange-new-york-ny-usa/" TargetMode="External"/><Relationship Id="rId425" Type="http://schemas.openxmlformats.org/officeDocument/2006/relationships/hyperlink" Target="https://youtu.be/9zui_PbQozY" TargetMode="External"/><Relationship Id="rId467" Type="http://schemas.openxmlformats.org/officeDocument/2006/relationships/hyperlink" Target="https://youtu.be/3cWke8zW8lQ" TargetMode="External"/><Relationship Id="rId632" Type="http://schemas.openxmlformats.org/officeDocument/2006/relationships/hyperlink" Target="https://landtalk.stanford.edu/conversations/bloomington-indianan/" TargetMode="External"/><Relationship Id="rId271" Type="http://schemas.openxmlformats.org/officeDocument/2006/relationships/hyperlink" Target="https://youtu.be/IyW3sat7Yv8" TargetMode="External"/><Relationship Id="rId674" Type="http://schemas.openxmlformats.org/officeDocument/2006/relationships/hyperlink" Target="https://youtu.be/oacAwF1h0sI" TargetMode="External"/><Relationship Id="rId24" Type="http://schemas.openxmlformats.org/officeDocument/2006/relationships/hyperlink" Target="https://landtalk.stanford.edu/conversations/houston-tx/" TargetMode="External"/><Relationship Id="rId66" Type="http://schemas.openxmlformats.org/officeDocument/2006/relationships/hyperlink" Target="https://www.youtube.com/embed/zC3746JF_iQ" TargetMode="External"/><Relationship Id="rId131" Type="http://schemas.openxmlformats.org/officeDocument/2006/relationships/hyperlink" Target="https://landtalk.stanford.edu/conversations/home-los-angeles-ca/" TargetMode="External"/><Relationship Id="rId327" Type="http://schemas.openxmlformats.org/officeDocument/2006/relationships/hyperlink" Target="https://www.youtube.com/watch?v=5YkqXe824jw&amp;feature=youtu.be" TargetMode="External"/><Relationship Id="rId369" Type="http://schemas.openxmlformats.org/officeDocument/2006/relationships/hyperlink" Target="https://youtu.be/B2a9Q3xxstU" TargetMode="External"/><Relationship Id="rId534" Type="http://schemas.openxmlformats.org/officeDocument/2006/relationships/hyperlink" Target="https://landtalk.stanford.edu/conversations/beale-street-memphis-tn-usa/" TargetMode="External"/><Relationship Id="rId576" Type="http://schemas.openxmlformats.org/officeDocument/2006/relationships/hyperlink" Target="https://youtu.be/eLzZN28iCHM" TargetMode="External"/><Relationship Id="rId741" Type="http://schemas.openxmlformats.org/officeDocument/2006/relationships/hyperlink" Target="https://landtalk.stanford.edu/conversations/hyattsville-md-3/" TargetMode="External"/><Relationship Id="rId173" Type="http://schemas.openxmlformats.org/officeDocument/2006/relationships/hyperlink" Target="https://www.youtube.com/embed/h6yVSW6mxxo" TargetMode="External"/><Relationship Id="rId229" Type="http://schemas.openxmlformats.org/officeDocument/2006/relationships/hyperlink" Target="https://youtu.be/RvJqI2Y37Lo" TargetMode="External"/><Relationship Id="rId380" Type="http://schemas.openxmlformats.org/officeDocument/2006/relationships/hyperlink" Target="https://landtalk.stanford.edu/conversations/columbia-md-usa/" TargetMode="External"/><Relationship Id="rId436" Type="http://schemas.openxmlformats.org/officeDocument/2006/relationships/hyperlink" Target="https://landtalk.stanford.edu/conversations/marin-county-california-usa-2/" TargetMode="External"/><Relationship Id="rId601" Type="http://schemas.openxmlformats.org/officeDocument/2006/relationships/hyperlink" Target="https://landtalk.stanford.edu/conversations/chester-virginia-usa/" TargetMode="External"/><Relationship Id="rId643" Type="http://schemas.openxmlformats.org/officeDocument/2006/relationships/hyperlink" Target="http://www.connectingthewindycity.com/2018/03/march-27-1969-navy-pier-recommendation.html" TargetMode="External"/><Relationship Id="rId240" Type="http://schemas.openxmlformats.org/officeDocument/2006/relationships/hyperlink" Target="https://landtalk.stanford.edu/conversations/lake-lagunita-stanford-ca-united-states-of-america/" TargetMode="External"/><Relationship Id="rId478" Type="http://schemas.openxmlformats.org/officeDocument/2006/relationships/hyperlink" Target="https://landtalk.stanford.edu/conversations/lewiston-new-york-united-states/" TargetMode="External"/><Relationship Id="rId685" Type="http://schemas.openxmlformats.org/officeDocument/2006/relationships/hyperlink" Target="https://landtalk.stanford.edu/conversations/new-conversation-10/" TargetMode="External"/><Relationship Id="rId35" Type="http://schemas.openxmlformats.org/officeDocument/2006/relationships/hyperlink" Target="https://www.youtube.com/embed/O4r6R7lPKtk?ecver=2" TargetMode="External"/><Relationship Id="rId77" Type="http://schemas.openxmlformats.org/officeDocument/2006/relationships/hyperlink" Target="https://www.youtube.com/embed/2Q6qAqtwcRU" TargetMode="External"/><Relationship Id="rId100" Type="http://schemas.openxmlformats.org/officeDocument/2006/relationships/hyperlink" Target="https://landtalk.stanford.edu/conversations/university-town-center-la-jolla-ca/" TargetMode="External"/><Relationship Id="rId282" Type="http://schemas.openxmlformats.org/officeDocument/2006/relationships/hyperlink" Target="https://landtalk.stanford.edu/conversations/catoosa-oklahoma/" TargetMode="External"/><Relationship Id="rId338" Type="http://schemas.openxmlformats.org/officeDocument/2006/relationships/hyperlink" Target="https://landtalk.stanford.edu/conversations/los-angeles-california-united-states/" TargetMode="External"/><Relationship Id="rId503" Type="http://schemas.openxmlformats.org/officeDocument/2006/relationships/hyperlink" Target="https://www.youtube.com/watch?v=EiG2SPps3No" TargetMode="External"/><Relationship Id="rId545" Type="http://schemas.openxmlformats.org/officeDocument/2006/relationships/hyperlink" Target="https://landtalk.stanford.edu/conversations/chesterfield-county-chester-virginia-usa/" TargetMode="External"/><Relationship Id="rId587" Type="http://schemas.openxmlformats.org/officeDocument/2006/relationships/hyperlink" Target="https://landtalk.stanford.edu/conversations/bloomington-indiana-usa-8/" TargetMode="External"/><Relationship Id="rId710" Type="http://schemas.openxmlformats.org/officeDocument/2006/relationships/hyperlink" Target="https://youtu.be/aiEh-HV6xtk" TargetMode="External"/><Relationship Id="rId8" Type="http://schemas.openxmlformats.org/officeDocument/2006/relationships/hyperlink" Target="https://www.youtube.com/embed/x05EQWUVR8w" TargetMode="External"/><Relationship Id="rId142" Type="http://schemas.openxmlformats.org/officeDocument/2006/relationships/hyperlink" Target="https://landtalk.stanford.edu/conversations/los-angeles-convention-center-ca/" TargetMode="External"/><Relationship Id="rId184" Type="http://schemas.openxmlformats.org/officeDocument/2006/relationships/hyperlink" Target="https://www.youtube.com/embed/aKpQH3Ymgfs" TargetMode="External"/><Relationship Id="rId391" Type="http://schemas.openxmlformats.org/officeDocument/2006/relationships/hyperlink" Target="https://www.youtube.com/watch?v=TivJN2QQfPk&amp;feature=youtu.be" TargetMode="External"/><Relationship Id="rId405" Type="http://schemas.openxmlformats.org/officeDocument/2006/relationships/hyperlink" Target="https://youtu.be/C09H5rBpJpA" TargetMode="External"/><Relationship Id="rId447" Type="http://schemas.openxmlformats.org/officeDocument/2006/relationships/hyperlink" Target="https://youtu.be/B0wbCfjrh_s" TargetMode="External"/><Relationship Id="rId612" Type="http://schemas.openxmlformats.org/officeDocument/2006/relationships/hyperlink" Target="https://drive.google.com/file/d/16avA4XlhnoCml2s76RmrE-Gf_Gy3jKI0/view?usp=sharing" TargetMode="External"/><Relationship Id="rId251" Type="http://schemas.openxmlformats.org/officeDocument/2006/relationships/hyperlink" Target="https://youtu.be/uN62bOllZgQ" TargetMode="External"/><Relationship Id="rId489" Type="http://schemas.openxmlformats.org/officeDocument/2006/relationships/hyperlink" Target="https://youtu.be/Xbcr53qbkyo" TargetMode="External"/><Relationship Id="rId654" Type="http://schemas.openxmlformats.org/officeDocument/2006/relationships/hyperlink" Target="https://www.youtube.com/watch?v=7k9GojjZYmc" TargetMode="External"/><Relationship Id="rId696" Type="http://schemas.openxmlformats.org/officeDocument/2006/relationships/hyperlink" Target="https://youtu.be/j82ONXYfefY" TargetMode="External"/><Relationship Id="rId46" Type="http://schemas.openxmlformats.org/officeDocument/2006/relationships/hyperlink" Target="http://www.cityofrosemead.org/index.aspx?page=46" TargetMode="External"/><Relationship Id="rId293" Type="http://schemas.openxmlformats.org/officeDocument/2006/relationships/hyperlink" Target="https://www.youtube.com/watch?v=xInoxnGkiXw" TargetMode="External"/><Relationship Id="rId307" Type="http://schemas.openxmlformats.org/officeDocument/2006/relationships/hyperlink" Target="https://www.youtube.com/watch?v=XzXwX9rl_jg" TargetMode="External"/><Relationship Id="rId349" Type="http://schemas.openxmlformats.org/officeDocument/2006/relationships/hyperlink" Target="https://www.youtube.com/watch?v=_PsTM6vPx5E" TargetMode="External"/><Relationship Id="rId514" Type="http://schemas.openxmlformats.org/officeDocument/2006/relationships/hyperlink" Target="https://landtalk.stanford.edu/conversations/the-rice-family-house-omaha-nebraska-usa/" TargetMode="External"/><Relationship Id="rId556" Type="http://schemas.openxmlformats.org/officeDocument/2006/relationships/hyperlink" Target="https://m.youtube.com/watch?v=ikJe0ska81Q" TargetMode="External"/><Relationship Id="rId721" Type="http://schemas.openxmlformats.org/officeDocument/2006/relationships/hyperlink" Target="https://www.youtube.com/watch?v=-d0mPf3MmY4&amp;feature=youtu.be" TargetMode="External"/><Relationship Id="rId88" Type="http://schemas.openxmlformats.org/officeDocument/2006/relationships/hyperlink" Target="https://www.youtube.com/embed/vgaLkX4zWpk" TargetMode="External"/><Relationship Id="rId111" Type="http://schemas.openxmlformats.org/officeDocument/2006/relationships/hyperlink" Target="https://www.youtube.com/embed/VrMt8DqM5_A" TargetMode="External"/><Relationship Id="rId153" Type="http://schemas.openxmlformats.org/officeDocument/2006/relationships/hyperlink" Target="https://www.youtube.com/embed/16mFN4LHqGs" TargetMode="External"/><Relationship Id="rId195" Type="http://schemas.openxmlformats.org/officeDocument/2006/relationships/hyperlink" Target="https://landtalk.stanford.edu/conversations/san-diego-california/" TargetMode="External"/><Relationship Id="rId209" Type="http://schemas.openxmlformats.org/officeDocument/2006/relationships/hyperlink" Target="https://www.youtube.com/watch?v=jkxbHV43aBs" TargetMode="External"/><Relationship Id="rId360" Type="http://schemas.openxmlformats.org/officeDocument/2006/relationships/hyperlink" Target="https://landtalk.stanford.edu/conversations/west-palm-beach-florida-usa/" TargetMode="External"/><Relationship Id="rId416" Type="http://schemas.openxmlformats.org/officeDocument/2006/relationships/hyperlink" Target="https://landtalk.stanford.edu/conversations/stanford-california-usa/" TargetMode="External"/><Relationship Id="rId598" Type="http://schemas.openxmlformats.org/officeDocument/2006/relationships/hyperlink" Target="https://youtu.be/uqKX-eHbPrU" TargetMode="External"/><Relationship Id="rId220" Type="http://schemas.openxmlformats.org/officeDocument/2006/relationships/hyperlink" Target="https://landtalk.stanford.edu/conversations/huebner-oaks-san-antonio-tx-united-states/" TargetMode="External"/><Relationship Id="rId458" Type="http://schemas.openxmlformats.org/officeDocument/2006/relationships/hyperlink" Target="https://landtalk.stanford.edu/conversations/anushakti-nagar-maharashtra-india/" TargetMode="External"/><Relationship Id="rId623" Type="http://schemas.openxmlformats.org/officeDocument/2006/relationships/hyperlink" Target="https://landtalk.stanford.edu/conversations/harrodsburg-bloomington-indiana-usa/" TargetMode="External"/><Relationship Id="rId665" Type="http://schemas.openxmlformats.org/officeDocument/2006/relationships/hyperlink" Target="https://landtalk.stanford.edu/conversations/mount-rainiermarylandusa/" TargetMode="External"/><Relationship Id="rId15" Type="http://schemas.openxmlformats.org/officeDocument/2006/relationships/hyperlink" Target="https://www.youtube.com/watch?v=-d0mPf3MmY4&amp;feature=youtu.be" TargetMode="External"/><Relationship Id="rId57" Type="http://schemas.openxmlformats.org/officeDocument/2006/relationships/hyperlink" Target="https://landtalk.stanford.edu/conversations/south-pasadena-ca/" TargetMode="External"/><Relationship Id="rId262" Type="http://schemas.openxmlformats.org/officeDocument/2006/relationships/hyperlink" Target="https://landtalk.stanford.edu/conversations/udupo/" TargetMode="External"/><Relationship Id="rId318" Type="http://schemas.openxmlformats.org/officeDocument/2006/relationships/hyperlink" Target="https://landtalk.stanford.edu/conversations/bay-city-michigan-usa/" TargetMode="External"/><Relationship Id="rId525" Type="http://schemas.openxmlformats.org/officeDocument/2006/relationships/hyperlink" Target="https://youtu.be/UWk32S3C3mw" TargetMode="External"/><Relationship Id="rId567" Type="http://schemas.openxmlformats.org/officeDocument/2006/relationships/hyperlink" Target="https://landtalk.stanford.edu/conversations/bloomington-indiana-usa-3/" TargetMode="External"/><Relationship Id="rId732" Type="http://schemas.openxmlformats.org/officeDocument/2006/relationships/hyperlink" Target="https://www.youtube.com/watch?v=bCz5lBcAuKI&amp;feature=youtu.be" TargetMode="External"/><Relationship Id="rId99" Type="http://schemas.openxmlformats.org/officeDocument/2006/relationships/hyperlink" Target="https://www.youtube.com/embed/MNot0Nj9OpM" TargetMode="External"/><Relationship Id="rId122" Type="http://schemas.openxmlformats.org/officeDocument/2006/relationships/hyperlink" Target="https://www.youtube.com/embed/WjbodywAF_g" TargetMode="External"/><Relationship Id="rId164" Type="http://schemas.openxmlformats.org/officeDocument/2006/relationships/hyperlink" Target="https://www.youtube.com/embed/lP6XbwW85oM" TargetMode="External"/><Relationship Id="rId371" Type="http://schemas.openxmlformats.org/officeDocument/2006/relationships/hyperlink" Target="https://www.youtube.com/watch?v=Sxt87I1xndE" TargetMode="External"/><Relationship Id="rId427" Type="http://schemas.openxmlformats.org/officeDocument/2006/relationships/hyperlink" Target="https://www.youtube.com/watch?v=uDghZvV9R40" TargetMode="External"/><Relationship Id="rId469" Type="http://schemas.openxmlformats.org/officeDocument/2006/relationships/hyperlink" Target="https://www.youtube.com/watch?v=mi_L1ikHzpg" TargetMode="External"/><Relationship Id="rId634" Type="http://schemas.openxmlformats.org/officeDocument/2006/relationships/hyperlink" Target="https://landtalk.stanford.edu/conversations/bloomington-indiana-usa-17/" TargetMode="External"/><Relationship Id="rId676" Type="http://schemas.openxmlformats.org/officeDocument/2006/relationships/hyperlink" Target="https://youtu.be/hXBPjfh85mY" TargetMode="External"/><Relationship Id="rId26" Type="http://schemas.openxmlformats.org/officeDocument/2006/relationships/hyperlink" Target="https://landtalk.stanford.edu/conversations/levis-qc-canada/" TargetMode="External"/><Relationship Id="rId231" Type="http://schemas.openxmlformats.org/officeDocument/2006/relationships/hyperlink" Target="https://www.youtube.com/watch?v=PArl9clJga4" TargetMode="External"/><Relationship Id="rId273" Type="http://schemas.openxmlformats.org/officeDocument/2006/relationships/hyperlink" Target="https://youtu.be/HEwOi1K09xw" TargetMode="External"/><Relationship Id="rId329" Type="http://schemas.openxmlformats.org/officeDocument/2006/relationships/hyperlink" Target="https://www.youtube.com/watch?v=Er9b59p-VOI&amp;feature=youtu.be" TargetMode="External"/><Relationship Id="rId480" Type="http://schemas.openxmlformats.org/officeDocument/2006/relationships/hyperlink" Target="https://landtalk.stanford.edu/conversations/azerbaijan-iran/" TargetMode="External"/><Relationship Id="rId536" Type="http://schemas.openxmlformats.org/officeDocument/2006/relationships/hyperlink" Target="https://landtalk.stanford.edu/conversations/the-orpheum-theatre/" TargetMode="External"/><Relationship Id="rId701" Type="http://schemas.openxmlformats.org/officeDocument/2006/relationships/hyperlink" Target="https://landtalk.stanford.edu/conversations/north-brentwood-maryland-usa/" TargetMode="External"/><Relationship Id="rId68" Type="http://schemas.openxmlformats.org/officeDocument/2006/relationships/hyperlink" Target="https://www.youtube.com/embed/royIt4RPRLc" TargetMode="External"/><Relationship Id="rId133" Type="http://schemas.openxmlformats.org/officeDocument/2006/relationships/hyperlink" Target="https://landtalk.stanford.edu/conversations/huntington-beach-ca-central-park/" TargetMode="External"/><Relationship Id="rId175" Type="http://schemas.openxmlformats.org/officeDocument/2006/relationships/hyperlink" Target="https://www.youtube.com/embed/KRWadbSSu6o" TargetMode="External"/><Relationship Id="rId340" Type="http://schemas.openxmlformats.org/officeDocument/2006/relationships/hyperlink" Target="https://landtalk.stanford.edu/conversations/los-angeles-california-2/" TargetMode="External"/><Relationship Id="rId578" Type="http://schemas.openxmlformats.org/officeDocument/2006/relationships/hyperlink" Target="https://www.youtube.com/watch?v=lgl1LLGJEv0" TargetMode="External"/><Relationship Id="rId743" Type="http://schemas.openxmlformats.org/officeDocument/2006/relationships/hyperlink" Target="https://landtalk.stanford.edu/conversations/rengstorf-community-solar-gardens-courtland-minnesota-usa/" TargetMode="External"/><Relationship Id="rId200" Type="http://schemas.openxmlformats.org/officeDocument/2006/relationships/hyperlink" Target="https://www.youtube.com/embed/Ain5TGjaRiU" TargetMode="External"/><Relationship Id="rId382" Type="http://schemas.openxmlformats.org/officeDocument/2006/relationships/hyperlink" Target="https://landtalk.stanford.edu/conversations/pine-grove-ca-usa/" TargetMode="External"/><Relationship Id="rId438" Type="http://schemas.openxmlformats.org/officeDocument/2006/relationships/hyperlink" Target="https://landtalk.stanford.edu/conversations/starkville-ms/" TargetMode="External"/><Relationship Id="rId603" Type="http://schemas.openxmlformats.org/officeDocument/2006/relationships/hyperlink" Target="https://landtalk.stanford.edu/conversations/chicago-il/" TargetMode="External"/><Relationship Id="rId645" Type="http://schemas.openxmlformats.org/officeDocument/2006/relationships/hyperlink" Target="https://landtalk.stanford.edu/conversations/bloomington-indiana-usa-20/" TargetMode="External"/><Relationship Id="rId687" Type="http://schemas.openxmlformats.org/officeDocument/2006/relationships/hyperlink" Target="https://landtalk.stanford.edu/conversations/hyattsville-marylard/" TargetMode="External"/><Relationship Id="rId242" Type="http://schemas.openxmlformats.org/officeDocument/2006/relationships/hyperlink" Target="https://landtalk.stanford.edu/conversations/shoreview-minnesota-united-states/" TargetMode="External"/><Relationship Id="rId284" Type="http://schemas.openxmlformats.org/officeDocument/2006/relationships/hyperlink" Target="https://landtalk.stanford.edu/conversations/stanford-university-california-united-states/" TargetMode="External"/><Relationship Id="rId491" Type="http://schemas.openxmlformats.org/officeDocument/2006/relationships/hyperlink" Target="https://www.youtube.com/watch?v=3r-5c4D1Xgg&amp;feature=youtu.be" TargetMode="External"/><Relationship Id="rId505" Type="http://schemas.openxmlformats.org/officeDocument/2006/relationships/hyperlink" Target="https://www.youtube.com/watch?v=85KLpVNZI4Q&amp;feature=youtu.be" TargetMode="External"/><Relationship Id="rId712" Type="http://schemas.openxmlformats.org/officeDocument/2006/relationships/hyperlink" Target="https://youtu.be/7wmYCJizNP0" TargetMode="External"/><Relationship Id="rId37" Type="http://schemas.openxmlformats.org/officeDocument/2006/relationships/hyperlink" Target="https://www.youtube.com/embed/R0xKnhzJ7pg" TargetMode="External"/><Relationship Id="rId79" Type="http://schemas.openxmlformats.org/officeDocument/2006/relationships/hyperlink" Target="https://www.youtube.com/embed/iAbcVJtNsnY" TargetMode="External"/><Relationship Id="rId102" Type="http://schemas.openxmlformats.org/officeDocument/2006/relationships/hyperlink" Target="https://landtalk.stanford.edu/conversations/vancouver-british-columbia-canada/" TargetMode="External"/><Relationship Id="rId144" Type="http://schemas.openxmlformats.org/officeDocument/2006/relationships/hyperlink" Target="https://landtalk.stanford.edu/conversations/palo-alto-ca/" TargetMode="External"/><Relationship Id="rId547" Type="http://schemas.openxmlformats.org/officeDocument/2006/relationships/hyperlink" Target="https://landtalk.stanford.edu/conversations/rayford-st-grenada-ms-usa/" TargetMode="External"/><Relationship Id="rId589" Type="http://schemas.openxmlformats.org/officeDocument/2006/relationships/hyperlink" Target="https://landtalk.stanford.edu/conversations/bloomington-indiana-usa-9/" TargetMode="External"/><Relationship Id="rId90" Type="http://schemas.openxmlformats.org/officeDocument/2006/relationships/hyperlink" Target="https://www.youtube.com/embed/sfvGFqH_HEc" TargetMode="External"/><Relationship Id="rId186" Type="http://schemas.openxmlformats.org/officeDocument/2006/relationships/hyperlink" Target="https://www.youtube.com/embed/O8eNPh0Vkhc" TargetMode="External"/><Relationship Id="rId351" Type="http://schemas.openxmlformats.org/officeDocument/2006/relationships/hyperlink" Target="https://youtu.be/uf5hTStwhWo" TargetMode="External"/><Relationship Id="rId393" Type="http://schemas.openxmlformats.org/officeDocument/2006/relationships/hyperlink" Target="https://youtu.be/GZcNR_xJ8lA" TargetMode="External"/><Relationship Id="rId407" Type="http://schemas.openxmlformats.org/officeDocument/2006/relationships/hyperlink" Target="https://youtu.be/m6mnh1MOEAs" TargetMode="External"/><Relationship Id="rId449" Type="http://schemas.openxmlformats.org/officeDocument/2006/relationships/hyperlink" Target="https://www.youtube.com/watch?v=ypblokp-8fE" TargetMode="External"/><Relationship Id="rId614" Type="http://schemas.openxmlformats.org/officeDocument/2006/relationships/hyperlink" Target="https://drive.google.com/file/d/1zKZJyJMa0AimBW0UgyhaCXYjIbwbf1c7/view?usp=sharing" TargetMode="External"/><Relationship Id="rId656" Type="http://schemas.openxmlformats.org/officeDocument/2006/relationships/hyperlink" Target="https://youtu.be/fAIGy7JGb5s" TargetMode="External"/><Relationship Id="rId211" Type="http://schemas.openxmlformats.org/officeDocument/2006/relationships/hyperlink" Target="https://youtu.be/T4j__x5yfNM" TargetMode="External"/><Relationship Id="rId253" Type="http://schemas.openxmlformats.org/officeDocument/2006/relationships/hyperlink" Target="https://www.youtube.com/watch?v=-HG03LGDG5c" TargetMode="External"/><Relationship Id="rId295" Type="http://schemas.openxmlformats.org/officeDocument/2006/relationships/hyperlink" Target="https://www.youtube.com/watch?v=1KZfYjwOOto&amp;feature=youtu.be" TargetMode="External"/><Relationship Id="rId309" Type="http://schemas.openxmlformats.org/officeDocument/2006/relationships/hyperlink" Target="https://www.youtube.com/watch?v=f6Je_G8Hw8A" TargetMode="External"/><Relationship Id="rId460" Type="http://schemas.openxmlformats.org/officeDocument/2006/relationships/hyperlink" Target="https://landtalk.stanford.edu/conversations/lahore-punjab-pakistan/" TargetMode="External"/><Relationship Id="rId516" Type="http://schemas.openxmlformats.org/officeDocument/2006/relationships/hyperlink" Target="https://landtalk.stanford.edu/conversations/lincoln-nebraska-usa/" TargetMode="External"/><Relationship Id="rId698" Type="http://schemas.openxmlformats.org/officeDocument/2006/relationships/hyperlink" Target="https://youtu.be/tTz5cgHei5k" TargetMode="External"/><Relationship Id="rId48" Type="http://schemas.openxmlformats.org/officeDocument/2006/relationships/hyperlink" Target="https://landtalk.stanford.edu/conversations/san-luis-rio-colorado-sonora-mexico/" TargetMode="External"/><Relationship Id="rId113" Type="http://schemas.openxmlformats.org/officeDocument/2006/relationships/hyperlink" Target="https://www.youtube.com/embed/pDG_-01dOHs" TargetMode="External"/><Relationship Id="rId320" Type="http://schemas.openxmlformats.org/officeDocument/2006/relationships/hyperlink" Target="https://landtalk.stanford.edu/conversations/storm-lake-iowa/" TargetMode="External"/><Relationship Id="rId558" Type="http://schemas.openxmlformats.org/officeDocument/2006/relationships/hyperlink" Target="https://youtu.be/n7AnZ0slFKk" TargetMode="External"/><Relationship Id="rId723" Type="http://schemas.openxmlformats.org/officeDocument/2006/relationships/hyperlink" Target="https://www.youtube.com/watch?v=-d0mPf3MmY4&amp;feature=youtu.be" TargetMode="External"/><Relationship Id="rId155" Type="http://schemas.openxmlformats.org/officeDocument/2006/relationships/hyperlink" Target="http://www.dallasparks.org/230/Bachman-Lake" TargetMode="External"/><Relationship Id="rId197" Type="http://schemas.openxmlformats.org/officeDocument/2006/relationships/hyperlink" Target="https://landtalk.stanford.edu/conversations/bangkok-thailand/" TargetMode="External"/><Relationship Id="rId362" Type="http://schemas.openxmlformats.org/officeDocument/2006/relationships/hyperlink" Target="https://landtalk.stanford.edu/conversations/frackville-pennsylvania-usa/" TargetMode="External"/><Relationship Id="rId418" Type="http://schemas.openxmlformats.org/officeDocument/2006/relationships/hyperlink" Target="https://landtalk.stanford.edu/conversations/lake-murray-la-mesa-california-united-states-of-america/" TargetMode="External"/><Relationship Id="rId625" Type="http://schemas.openxmlformats.org/officeDocument/2006/relationships/hyperlink" Target="https://landtalk.stanford.edu/conversations/chester-chesterfield-county-virginia-usa/" TargetMode="External"/><Relationship Id="rId222" Type="http://schemas.openxmlformats.org/officeDocument/2006/relationships/hyperlink" Target="https://landtalk.stanford.edu/conversations/honolulu-hawaii-united-states/" TargetMode="External"/><Relationship Id="rId264" Type="http://schemas.openxmlformats.org/officeDocument/2006/relationships/hyperlink" Target="https://landtalk.stanford.edu/conversations/diablo-country-club-diablo-california-united-states/" TargetMode="External"/><Relationship Id="rId471" Type="http://schemas.openxmlformats.org/officeDocument/2006/relationships/hyperlink" Target="https://www.youtube.com/watch?v=K27QgoT5Ynk&amp;feature=youtu.be" TargetMode="External"/><Relationship Id="rId667" Type="http://schemas.openxmlformats.org/officeDocument/2006/relationships/hyperlink" Target="https://landtalk.stanford.edu/conversations/chillum-prince-georges-county-maryland-usa/" TargetMode="External"/><Relationship Id="rId17" Type="http://schemas.openxmlformats.org/officeDocument/2006/relationships/hyperlink" Target="https://www.youtube.com/watch?v=MHWh0G6QbD0" TargetMode="External"/><Relationship Id="rId59" Type="http://schemas.openxmlformats.org/officeDocument/2006/relationships/hyperlink" Target="https://landtalk.stanford.edu/conversations/south-salem-salem-or/" TargetMode="External"/><Relationship Id="rId124" Type="http://schemas.openxmlformats.org/officeDocument/2006/relationships/hyperlink" Target="https://www.youtube.com/embed/oaA0PjwXyWc" TargetMode="External"/><Relationship Id="rId527" Type="http://schemas.openxmlformats.org/officeDocument/2006/relationships/hyperlink" Target="https://youtu.be/LFDx1a8KsdM" TargetMode="External"/><Relationship Id="rId569" Type="http://schemas.openxmlformats.org/officeDocument/2006/relationships/hyperlink" Target="https://landtalk.stanford.edu/conversations/bloomington-indiana-usa-4/" TargetMode="External"/><Relationship Id="rId734" Type="http://schemas.openxmlformats.org/officeDocument/2006/relationships/hyperlink" Target="https://youtu.be/CTHO9CUwvGE" TargetMode="External"/><Relationship Id="rId70" Type="http://schemas.openxmlformats.org/officeDocument/2006/relationships/hyperlink" Target="https://www.youtube.com/embed/ZM5xrar7haU" TargetMode="External"/><Relationship Id="rId166" Type="http://schemas.openxmlformats.org/officeDocument/2006/relationships/hyperlink" Target="https://www.youtube.com/embed/fCKESrqilc4" TargetMode="External"/><Relationship Id="rId331" Type="http://schemas.openxmlformats.org/officeDocument/2006/relationships/hyperlink" Target="https://www.youtube.com/watch?v=I0t8vqHFZ-0" TargetMode="External"/><Relationship Id="rId373" Type="http://schemas.openxmlformats.org/officeDocument/2006/relationships/hyperlink" Target="https://youtu.be/Az8iJSK0ME8" TargetMode="External"/><Relationship Id="rId429" Type="http://schemas.openxmlformats.org/officeDocument/2006/relationships/hyperlink" Target="https://youtu.be/G451aYU6r8w" TargetMode="External"/><Relationship Id="rId580" Type="http://schemas.openxmlformats.org/officeDocument/2006/relationships/hyperlink" Target="https://drive.google.com/open?id=1fDedkof60dlbYiI9ud6JveY6Jwv6H5M4" TargetMode="External"/><Relationship Id="rId636" Type="http://schemas.openxmlformats.org/officeDocument/2006/relationships/hyperlink" Target="https://landtalk.stanford.edu/conversations/bloomington-indiana-usa-18/" TargetMode="External"/><Relationship Id="rId1" Type="http://schemas.openxmlformats.org/officeDocument/2006/relationships/hyperlink" Target="https://landtalk.stanford.edu/conversations/arbuckle-park-brownsburg-indiana/" TargetMode="External"/><Relationship Id="rId233" Type="http://schemas.openxmlformats.org/officeDocument/2006/relationships/hyperlink" Target="https://www.youtube.com/watch?v=Jchic6XppWY&amp;feature=youtu.be" TargetMode="External"/><Relationship Id="rId440" Type="http://schemas.openxmlformats.org/officeDocument/2006/relationships/hyperlink" Target="https://landtalk.stanford.edu/conversations/kanpur-india/" TargetMode="External"/><Relationship Id="rId678" Type="http://schemas.openxmlformats.org/officeDocument/2006/relationships/hyperlink" Target="https://youtu.be/wUQQs2W3vJs" TargetMode="External"/><Relationship Id="rId28" Type="http://schemas.openxmlformats.org/officeDocument/2006/relationships/hyperlink" Target="https://landtalk.stanford.edu/conversations/masantol-pampanga-philippines/" TargetMode="External"/><Relationship Id="rId275" Type="http://schemas.openxmlformats.org/officeDocument/2006/relationships/hyperlink" Target="https://youtu.be/1vDKiMjKMx0" TargetMode="External"/><Relationship Id="rId300" Type="http://schemas.openxmlformats.org/officeDocument/2006/relationships/hyperlink" Target="https://landtalk.stanford.edu/conversations/newport-pier-newport-beach-ca-united-states-of-america/" TargetMode="External"/><Relationship Id="rId482" Type="http://schemas.openxmlformats.org/officeDocument/2006/relationships/hyperlink" Target="https://landtalk.stanford.edu/conversations/katy-texas-usa/" TargetMode="External"/><Relationship Id="rId538" Type="http://schemas.openxmlformats.org/officeDocument/2006/relationships/hyperlink" Target="https://landtalk.stanford.edu/conversations/roost-6300-zug-switzerland/" TargetMode="External"/><Relationship Id="rId703" Type="http://schemas.openxmlformats.org/officeDocument/2006/relationships/hyperlink" Target="https://landtalk.stanford.edu/conversations/ashburton-baltimore-city-maryland/" TargetMode="External"/><Relationship Id="rId745" Type="http://schemas.openxmlformats.org/officeDocument/2006/relationships/hyperlink" Target="https://www.youtube.com/watch?v=2n30qt0Ibho" TargetMode="External"/><Relationship Id="rId81" Type="http://schemas.openxmlformats.org/officeDocument/2006/relationships/hyperlink" Target="http://dpw.lacounty.gov/" TargetMode="External"/><Relationship Id="rId135" Type="http://schemas.openxmlformats.org/officeDocument/2006/relationships/hyperlink" Target="https://www.youtube.com/embed/edAnhGuRLts" TargetMode="External"/><Relationship Id="rId177" Type="http://schemas.openxmlformats.org/officeDocument/2006/relationships/hyperlink" Target="https://www.youtube.com/embed/nwSbF5_-uAM" TargetMode="External"/><Relationship Id="rId342" Type="http://schemas.openxmlformats.org/officeDocument/2006/relationships/hyperlink" Target="https://landtalk.stanford.edu/conversations/boone-north-carolina-usa/" TargetMode="External"/><Relationship Id="rId384" Type="http://schemas.openxmlformats.org/officeDocument/2006/relationships/hyperlink" Target="https://landtalk.stanford.edu/conversations/huntington-beac-california/" TargetMode="External"/><Relationship Id="rId591" Type="http://schemas.openxmlformats.org/officeDocument/2006/relationships/hyperlink" Target="https://landtalk.stanford.edu/conversations/bloomington-monroe-county-indiana-usa/" TargetMode="External"/><Relationship Id="rId605" Type="http://schemas.openxmlformats.org/officeDocument/2006/relationships/hyperlink" Target="https://landtalk.stanford.edu/conversations/bloomington-indiana-usa-10/" TargetMode="External"/><Relationship Id="rId202" Type="http://schemas.openxmlformats.org/officeDocument/2006/relationships/hyperlink" Target="https://www.youtube.com/embed/bcLWf_RS6VE" TargetMode="External"/><Relationship Id="rId244" Type="http://schemas.openxmlformats.org/officeDocument/2006/relationships/hyperlink" Target="https://landtalk.stanford.edu/conversations/backyard-in-the-south-valley-albuquerque-nm-usa/" TargetMode="External"/><Relationship Id="rId647" Type="http://schemas.openxmlformats.org/officeDocument/2006/relationships/hyperlink" Target="https://landtalk.stanford.edu/conversations/cache-valley/" TargetMode="External"/><Relationship Id="rId689" Type="http://schemas.openxmlformats.org/officeDocument/2006/relationships/hyperlink" Target="https://landtalk.stanford.edu/conversations/northwest-washington-d-c/" TargetMode="External"/><Relationship Id="rId39" Type="http://schemas.openxmlformats.org/officeDocument/2006/relationships/hyperlink" Target="https://www.youtube.com/embed/H-Cm8ped1JE" TargetMode="External"/><Relationship Id="rId286" Type="http://schemas.openxmlformats.org/officeDocument/2006/relationships/hyperlink" Target="https://landtalk.stanford.edu/conversations/phoenix-arizona-usa/" TargetMode="External"/><Relationship Id="rId451" Type="http://schemas.openxmlformats.org/officeDocument/2006/relationships/hyperlink" Target="https://youtu.be/do97KuCYOx8" TargetMode="External"/><Relationship Id="rId493" Type="http://schemas.openxmlformats.org/officeDocument/2006/relationships/hyperlink" Target="https://www.youtube.com/watch?v=pWnytYeHoEE&amp;feature=youtu.be" TargetMode="External"/><Relationship Id="rId507" Type="http://schemas.openxmlformats.org/officeDocument/2006/relationships/hyperlink" Target="https://www.youtube.com/watch?v=ONE_KBFBBFM" TargetMode="External"/><Relationship Id="rId549" Type="http://schemas.openxmlformats.org/officeDocument/2006/relationships/hyperlink" Target="https://landtalk.stanford.edu/conversations/st-anthony-park-st-paul-minnesota-usa/" TargetMode="External"/><Relationship Id="rId714" Type="http://schemas.openxmlformats.org/officeDocument/2006/relationships/hyperlink" Target="https://www.youtube.com/watch?v=yAcfQ6RZe6Q" TargetMode="External"/><Relationship Id="rId50" Type="http://schemas.openxmlformats.org/officeDocument/2006/relationships/hyperlink" Target="https://landtalk.stanford.edu/conversations/sand-hill-road-menlo-park/" TargetMode="External"/><Relationship Id="rId104" Type="http://schemas.openxmlformats.org/officeDocument/2006/relationships/hyperlink" Target="https://landtalk.stanford.edu/conversations/vienna-va/" TargetMode="External"/><Relationship Id="rId146" Type="http://schemas.openxmlformats.org/officeDocument/2006/relationships/hyperlink" Target="https://landtalk.stanford.edu/conversations/roble-field-at-stanford-university-palo-alto-ca/" TargetMode="External"/><Relationship Id="rId188" Type="http://schemas.openxmlformats.org/officeDocument/2006/relationships/hyperlink" Target="https://www.youtube.com/embed/bwOPkKAXdRw" TargetMode="External"/><Relationship Id="rId311" Type="http://schemas.openxmlformats.org/officeDocument/2006/relationships/hyperlink" Target="https://www.youtube.com/watch?v=WYIUCooOnog" TargetMode="External"/><Relationship Id="rId353" Type="http://schemas.openxmlformats.org/officeDocument/2006/relationships/hyperlink" Target="https://www.youtube.com/watch?v=klf7_9zHs9I" TargetMode="External"/><Relationship Id="rId395" Type="http://schemas.openxmlformats.org/officeDocument/2006/relationships/hyperlink" Target="https://www.youtube.com/watch?v=bCz5lBcAuKI" TargetMode="External"/><Relationship Id="rId409" Type="http://schemas.openxmlformats.org/officeDocument/2006/relationships/hyperlink" Target="https://youtu.be/j5WKGPStKdU" TargetMode="External"/><Relationship Id="rId560" Type="http://schemas.openxmlformats.org/officeDocument/2006/relationships/hyperlink" Target="https://youtu.be/0r6901uqrQA" TargetMode="External"/><Relationship Id="rId92" Type="http://schemas.openxmlformats.org/officeDocument/2006/relationships/hyperlink" Target="https://www.nationalharbor.com/" TargetMode="External"/><Relationship Id="rId213" Type="http://schemas.openxmlformats.org/officeDocument/2006/relationships/hyperlink" Target="https://youtu.be/IvIq0CTdTIg" TargetMode="External"/><Relationship Id="rId420" Type="http://schemas.openxmlformats.org/officeDocument/2006/relationships/hyperlink" Target="https://landtalk.stanford.edu/conversations/brookberry-farm-winston-salem-north-carolina-united-states-of-america/" TargetMode="External"/><Relationship Id="rId616" Type="http://schemas.openxmlformats.org/officeDocument/2006/relationships/hyperlink" Target="https://youtu.be/O2xzNlwrDbo" TargetMode="External"/><Relationship Id="rId658" Type="http://schemas.openxmlformats.org/officeDocument/2006/relationships/hyperlink" Target="https://youtu.be/C_jAPEQWpq0" TargetMode="External"/><Relationship Id="rId255" Type="http://schemas.openxmlformats.org/officeDocument/2006/relationships/hyperlink" Target="https://youtu.be/cVMlQ_6Mdz8" TargetMode="External"/><Relationship Id="rId297" Type="http://schemas.openxmlformats.org/officeDocument/2006/relationships/hyperlink" Target="https://www.youtube.com/watch?v=V3TbC2rtMzo" TargetMode="External"/><Relationship Id="rId462" Type="http://schemas.openxmlformats.org/officeDocument/2006/relationships/hyperlink" Target="https://landtalk.stanford.edu/conversations/argyle-texas-usa/" TargetMode="External"/><Relationship Id="rId518" Type="http://schemas.openxmlformats.org/officeDocument/2006/relationships/hyperlink" Target="https://landtalk.stanford.edu/conversations/union-nebraska-usa/" TargetMode="External"/><Relationship Id="rId725" Type="http://schemas.openxmlformats.org/officeDocument/2006/relationships/hyperlink" Target="https://www.youtube.com/watch?v=40TJawG7R6s" TargetMode="External"/><Relationship Id="rId115" Type="http://schemas.openxmlformats.org/officeDocument/2006/relationships/hyperlink" Target="https://www.youtube.com/embed/dD62vP4wyck" TargetMode="External"/><Relationship Id="rId157" Type="http://schemas.openxmlformats.org/officeDocument/2006/relationships/hyperlink" Target="https://landtalk.stanford.edu/conversations/bay-area-peninsula-ca/" TargetMode="External"/><Relationship Id="rId322" Type="http://schemas.openxmlformats.org/officeDocument/2006/relationships/hyperlink" Target="https://landtalk.stanford.edu/conversations/hershey-nebraska/" TargetMode="External"/><Relationship Id="rId364" Type="http://schemas.openxmlformats.org/officeDocument/2006/relationships/hyperlink" Target="https://landtalk.stanford.edu/conversations/los-angles-california-united-states-of-america/" TargetMode="External"/><Relationship Id="rId61" Type="http://schemas.openxmlformats.org/officeDocument/2006/relationships/hyperlink" Target="https://landtalk.stanford.edu/conversations/tucson-az/" TargetMode="External"/><Relationship Id="rId199" Type="http://schemas.openxmlformats.org/officeDocument/2006/relationships/hyperlink" Target="https://landtalk.stanford.edu/conversations/canyon-lake-ca/" TargetMode="External"/><Relationship Id="rId571" Type="http://schemas.openxmlformats.org/officeDocument/2006/relationships/hyperlink" Target="https://landtalk.stanford.edu/conversations/farmland-paulding-ohio/" TargetMode="External"/><Relationship Id="rId627" Type="http://schemas.openxmlformats.org/officeDocument/2006/relationships/hyperlink" Target="https://landtalk.stanford.edu/conversations/bloomington-indiana-usa-16/" TargetMode="External"/><Relationship Id="rId669" Type="http://schemas.openxmlformats.org/officeDocument/2006/relationships/hyperlink" Target="https://landtalk.stanford.edu/conversations/hyattsville-maryland-usa-2/" TargetMode="External"/><Relationship Id="rId19" Type="http://schemas.openxmlformats.org/officeDocument/2006/relationships/hyperlink" Target="https://youtu.be/o3saOhzFVb8" TargetMode="External"/><Relationship Id="rId224" Type="http://schemas.openxmlformats.org/officeDocument/2006/relationships/hyperlink" Target="https://landtalk.stanford.edu/conversations/houston-texas/" TargetMode="External"/><Relationship Id="rId266" Type="http://schemas.openxmlformats.org/officeDocument/2006/relationships/hyperlink" Target="https://landtalk.stanford.edu/conversations/buford-georgia-united-states/" TargetMode="External"/><Relationship Id="rId431" Type="http://schemas.openxmlformats.org/officeDocument/2006/relationships/hyperlink" Target="https://youtu.be/mwOiAvwSFQc" TargetMode="External"/><Relationship Id="rId473" Type="http://schemas.openxmlformats.org/officeDocument/2006/relationships/hyperlink" Target="https://www.youtube.com/watch?v=hnLD8aJM3pM&amp;feature=youtu.be" TargetMode="External"/><Relationship Id="rId529" Type="http://schemas.openxmlformats.org/officeDocument/2006/relationships/hyperlink" Target="https://youtu.be/pfSHN4VnTfw" TargetMode="External"/><Relationship Id="rId680" Type="http://schemas.openxmlformats.org/officeDocument/2006/relationships/hyperlink" Target="https://youtu.be/hXBPjfh85mY" TargetMode="External"/><Relationship Id="rId736" Type="http://schemas.openxmlformats.org/officeDocument/2006/relationships/hyperlink" Target="https://www.youtube.com/watch?v=pWnytYeHoEE&amp;feature=youtu.be" TargetMode="External"/><Relationship Id="rId30" Type="http://schemas.openxmlformats.org/officeDocument/2006/relationships/hyperlink" Target="https://landtalk.stanford.edu/conversations/mckay-bay-tampa-fl/" TargetMode="External"/><Relationship Id="rId126" Type="http://schemas.openxmlformats.org/officeDocument/2006/relationships/hyperlink" Target="https://www.youtube.com/embed/Zn-ZuEU5DwM" TargetMode="External"/><Relationship Id="rId168" Type="http://schemas.openxmlformats.org/officeDocument/2006/relationships/hyperlink" Target="http://www.centralparknyc.org/" TargetMode="External"/><Relationship Id="rId333" Type="http://schemas.openxmlformats.org/officeDocument/2006/relationships/hyperlink" Target="https://www.youtube.com/watch?v=gA76bA6U2Y4" TargetMode="External"/><Relationship Id="rId540" Type="http://schemas.openxmlformats.org/officeDocument/2006/relationships/hyperlink" Target="https://landtalk.stanford.edu/conversations/sledging-meadow-at-witikons-oberdorf-zurich-switzerland/" TargetMode="External"/><Relationship Id="rId72" Type="http://schemas.openxmlformats.org/officeDocument/2006/relationships/hyperlink" Target="https://www.youtube.com/embed/QML8dVFuUdY" TargetMode="External"/><Relationship Id="rId375" Type="http://schemas.openxmlformats.org/officeDocument/2006/relationships/hyperlink" Target="https://youtu.be/h_etfUUqnTE" TargetMode="External"/><Relationship Id="rId582" Type="http://schemas.openxmlformats.org/officeDocument/2006/relationships/hyperlink" Target="https://youtu.be/t6uNQ_5jcds" TargetMode="External"/><Relationship Id="rId638" Type="http://schemas.openxmlformats.org/officeDocument/2006/relationships/hyperlink" Target="https://landtalk.stanford.edu/conversations/bloomington-indiana-usa-19/" TargetMode="External"/><Relationship Id="rId3" Type="http://schemas.openxmlformats.org/officeDocument/2006/relationships/hyperlink" Target="https://www.youtube.com/embed/0C2bXql3LEg" TargetMode="External"/><Relationship Id="rId235" Type="http://schemas.openxmlformats.org/officeDocument/2006/relationships/hyperlink" Target="https://m.youtube.com/watch?feature=youtu.be&amp;v=eUZ6thC1z3U" TargetMode="External"/><Relationship Id="rId277" Type="http://schemas.openxmlformats.org/officeDocument/2006/relationships/hyperlink" Target="https://www.youtube.com/watch?v=BaCp8oFJnZY&amp;feature=youtu.be" TargetMode="External"/><Relationship Id="rId400" Type="http://schemas.openxmlformats.org/officeDocument/2006/relationships/hyperlink" Target="https://landtalk.stanford.edu/conversations/adelaide-australia/" TargetMode="External"/><Relationship Id="rId442" Type="http://schemas.openxmlformats.org/officeDocument/2006/relationships/hyperlink" Target="https://landtalk.stanford.edu/conversations/raleigh-north-carolina-usa/" TargetMode="External"/><Relationship Id="rId484" Type="http://schemas.openxmlformats.org/officeDocument/2006/relationships/hyperlink" Target="https://landtalk.stanford.edu/conversations/austin-texas/" TargetMode="External"/><Relationship Id="rId705" Type="http://schemas.openxmlformats.org/officeDocument/2006/relationships/hyperlink" Target="https://landtalk.stanford.edu/conversations/north-brentwood-maryland-usa-2/" TargetMode="External"/><Relationship Id="rId137" Type="http://schemas.openxmlformats.org/officeDocument/2006/relationships/hyperlink" Target="https://youtube.com/embed/5NzZtIp7BYk" TargetMode="External"/><Relationship Id="rId302" Type="http://schemas.openxmlformats.org/officeDocument/2006/relationships/hyperlink" Target="https://landtalk.stanford.edu/conversations/white-plains-new-york-usa/" TargetMode="External"/><Relationship Id="rId344" Type="http://schemas.openxmlformats.org/officeDocument/2006/relationships/hyperlink" Target="https://landtalk.stanford.edu/conversations/bayou-on-the-mississippi-river-delta-louisiana-usa/" TargetMode="External"/><Relationship Id="rId691" Type="http://schemas.openxmlformats.org/officeDocument/2006/relationships/hyperlink" Target="https://landtalk.stanford.edu/conversations/hyattsville-md-usa/" TargetMode="External"/><Relationship Id="rId41" Type="http://schemas.openxmlformats.org/officeDocument/2006/relationships/hyperlink" Target="https://www.youtube.com/embed/S9nNV0PDXAA?rel=0" TargetMode="External"/><Relationship Id="rId83" Type="http://schemas.openxmlformats.org/officeDocument/2006/relationships/hyperlink" Target="https://landtalk.stanford.edu/conversations/mason-county-michigan/" TargetMode="External"/><Relationship Id="rId179" Type="http://schemas.openxmlformats.org/officeDocument/2006/relationships/hyperlink" Target="http://www.natickma.gov/" TargetMode="External"/><Relationship Id="rId386" Type="http://schemas.openxmlformats.org/officeDocument/2006/relationships/hyperlink" Target="https://landtalk.stanford.edu/conversations/poway-california-usa/" TargetMode="External"/><Relationship Id="rId551" Type="http://schemas.openxmlformats.org/officeDocument/2006/relationships/hyperlink" Target="https://landtalk.stanford.edu/conversations/newberry-indiana-usa/" TargetMode="External"/><Relationship Id="rId593" Type="http://schemas.openxmlformats.org/officeDocument/2006/relationships/hyperlink" Target="https://landtalk.stanford.edu/conversations/fort-collins-colorado-usa/" TargetMode="External"/><Relationship Id="rId607" Type="http://schemas.openxmlformats.org/officeDocument/2006/relationships/hyperlink" Target="https://landtalk.stanford.edu/conversations/bloomington-indiana-usa-11/" TargetMode="External"/><Relationship Id="rId649" Type="http://schemas.openxmlformats.org/officeDocument/2006/relationships/hyperlink" Target="https://landtalk.stanford.edu/conversations/richmond-virginia/" TargetMode="External"/><Relationship Id="rId190" Type="http://schemas.openxmlformats.org/officeDocument/2006/relationships/hyperlink" Target="https://www.youtube.com/embed/28sHwoiNLjQ" TargetMode="External"/><Relationship Id="rId204" Type="http://schemas.openxmlformats.org/officeDocument/2006/relationships/hyperlink" Target="https://www.seattle.gov/parks" TargetMode="External"/><Relationship Id="rId246" Type="http://schemas.openxmlformats.org/officeDocument/2006/relationships/hyperlink" Target="https://landtalk.stanford.edu/conversations/lake-charles-louisiana-usa/" TargetMode="External"/><Relationship Id="rId288" Type="http://schemas.openxmlformats.org/officeDocument/2006/relationships/hyperlink" Target="https://landtalk.stanford.edu/conversations/beverly-neighborhood-chicago-il/" TargetMode="External"/><Relationship Id="rId411" Type="http://schemas.openxmlformats.org/officeDocument/2006/relationships/hyperlink" Target="https://www.youtube.com/watch?v=2BWsMIhLhKw" TargetMode="External"/><Relationship Id="rId453" Type="http://schemas.openxmlformats.org/officeDocument/2006/relationships/hyperlink" Target="https://www.youtube.com/watch?v=ONE_KBFBBFM&amp;feature=youtu.be" TargetMode="External"/><Relationship Id="rId509" Type="http://schemas.openxmlformats.org/officeDocument/2006/relationships/hyperlink" Target="https://www.youtube.com/embed/jNSFULhtrnU" TargetMode="External"/><Relationship Id="rId660" Type="http://schemas.openxmlformats.org/officeDocument/2006/relationships/hyperlink" Target="https://www.youtube.com/watch?v=xeyl3KKeUuc" TargetMode="External"/><Relationship Id="rId106" Type="http://schemas.openxmlformats.org/officeDocument/2006/relationships/hyperlink" Target="https://landtalk.stanford.edu/conversations/walbot-lab-and-greenhouse-stanford-ca/" TargetMode="External"/><Relationship Id="rId313" Type="http://schemas.openxmlformats.org/officeDocument/2006/relationships/hyperlink" Target="https://youtu.be/3QY-QtdSzsA" TargetMode="External"/><Relationship Id="rId495" Type="http://schemas.openxmlformats.org/officeDocument/2006/relationships/hyperlink" Target="https://youtu.be/l0oj6Ohx3a8" TargetMode="External"/><Relationship Id="rId716" Type="http://schemas.openxmlformats.org/officeDocument/2006/relationships/hyperlink" Target="https://youtu.be/EUmDMIb6IFQ" TargetMode="External"/><Relationship Id="rId10" Type="http://schemas.openxmlformats.org/officeDocument/2006/relationships/hyperlink" Target="http://www.youtube.com/" TargetMode="External"/><Relationship Id="rId52" Type="http://schemas.openxmlformats.org/officeDocument/2006/relationships/hyperlink" Target="https://www.youtube.com/embed/G9Urt3vRKfw" TargetMode="External"/><Relationship Id="rId94" Type="http://schemas.openxmlformats.org/officeDocument/2006/relationships/hyperlink" Target="https://landtalk.stanford.edu/conversations/rapid-city-south-dakota/" TargetMode="External"/><Relationship Id="rId148" Type="http://schemas.openxmlformats.org/officeDocument/2006/relationships/hyperlink" Target="https://landtalk.stanford.edu/conversations/san-clemente-california/" TargetMode="External"/><Relationship Id="rId355" Type="http://schemas.openxmlformats.org/officeDocument/2006/relationships/hyperlink" Target="https://www.youtube.com/watch?v=EP-VkW4nz9U" TargetMode="External"/><Relationship Id="rId397" Type="http://schemas.openxmlformats.org/officeDocument/2006/relationships/hyperlink" Target="https://www.youtube.com/watch?v=hCqfSjmKM38&amp;feature=youtu.be" TargetMode="External"/><Relationship Id="rId520" Type="http://schemas.openxmlformats.org/officeDocument/2006/relationships/hyperlink" Target="https://landtalk.stanford.edu/conversations/5851-sunrise-rd-lincoln-nebraska-usa/" TargetMode="External"/><Relationship Id="rId562" Type="http://schemas.openxmlformats.org/officeDocument/2006/relationships/hyperlink" Target="https://drive.google.com/file/d/1KhuBAe4xcfm4FBCJN7LgrOX8VtUg8N97/view?usp=sharing" TargetMode="External"/><Relationship Id="rId618" Type="http://schemas.openxmlformats.org/officeDocument/2006/relationships/hyperlink" Target="https://www.youtube.com/watch?v=WN1McBDaL2I" TargetMode="External"/><Relationship Id="rId215" Type="http://schemas.openxmlformats.org/officeDocument/2006/relationships/hyperlink" Target="https://www.youtube.com/watch?v=TWMFPlYX1YA&amp;feature=youtu.be" TargetMode="External"/><Relationship Id="rId257" Type="http://schemas.openxmlformats.org/officeDocument/2006/relationships/hyperlink" Target="https://youtu.be/LxJZRyj2wiY" TargetMode="External"/><Relationship Id="rId422" Type="http://schemas.openxmlformats.org/officeDocument/2006/relationships/hyperlink" Target="https://landtalk.stanford.edu/conversations/diamond-head-beach-honolulu-hawaii/" TargetMode="External"/><Relationship Id="rId464" Type="http://schemas.openxmlformats.org/officeDocument/2006/relationships/hyperlink" Target="https://landtalk.stanford.edu/conversations/santa-barbara/" TargetMode="External"/><Relationship Id="rId299" Type="http://schemas.openxmlformats.org/officeDocument/2006/relationships/hyperlink" Target="https://www.youtube.com/watch?v=uDevi6xRd64&amp;feature=youtu.be" TargetMode="External"/><Relationship Id="rId727" Type="http://schemas.openxmlformats.org/officeDocument/2006/relationships/hyperlink" Target="https://www.youtube.com/watch?v=QhAf2sepZCE" TargetMode="External"/><Relationship Id="rId63" Type="http://schemas.openxmlformats.org/officeDocument/2006/relationships/hyperlink" Target="https://landtalk.stanford.edu/conversations/williamstown-nj/" TargetMode="External"/><Relationship Id="rId159" Type="http://schemas.openxmlformats.org/officeDocument/2006/relationships/hyperlink" Target="https://landtalk.stanford.edu/conversations/bend-oregon/" TargetMode="External"/><Relationship Id="rId366" Type="http://schemas.openxmlformats.org/officeDocument/2006/relationships/hyperlink" Target="https://landtalk.stanford.edu/conversations/pacheco-pass-santa-clara-county-ca-usa/" TargetMode="External"/><Relationship Id="rId573" Type="http://schemas.openxmlformats.org/officeDocument/2006/relationships/hyperlink" Target="https://landtalk.stanford.edu/conversations/bloomington-indina-usa/" TargetMode="External"/><Relationship Id="rId226" Type="http://schemas.openxmlformats.org/officeDocument/2006/relationships/hyperlink" Target="https://landtalk.stanford.edu/conversations/greenwich-ct-usa/" TargetMode="External"/><Relationship Id="rId433" Type="http://schemas.openxmlformats.org/officeDocument/2006/relationships/hyperlink" Target="https://www.youtube.com/watch?v=wGG80h4fuDU" TargetMode="External"/><Relationship Id="rId640" Type="http://schemas.openxmlformats.org/officeDocument/2006/relationships/hyperlink" Target="https://landtalk.stanford.edu/conversations/chester-virginia/" TargetMode="External"/><Relationship Id="rId738" Type="http://schemas.openxmlformats.org/officeDocument/2006/relationships/hyperlink" Target="https://youtu.be/JBBcGHz7Sz4" TargetMode="External"/><Relationship Id="rId74" Type="http://schemas.openxmlformats.org/officeDocument/2006/relationships/hyperlink" Target="https://www.youtube.com/embed/BV9XLsIwD2s" TargetMode="External"/><Relationship Id="rId377" Type="http://schemas.openxmlformats.org/officeDocument/2006/relationships/hyperlink" Target="https://youtu.be/K2QG2sTMeQw" TargetMode="External"/><Relationship Id="rId500" Type="http://schemas.openxmlformats.org/officeDocument/2006/relationships/hyperlink" Target="https://landtalk.stanford.edu/conversations/whitchurch-cardiff-united-kingdom/" TargetMode="External"/><Relationship Id="rId584" Type="http://schemas.openxmlformats.org/officeDocument/2006/relationships/hyperlink" Target="https://youtu.be/jMIPc6x_Hws" TargetMode="External"/><Relationship Id="rId5" Type="http://schemas.openxmlformats.org/officeDocument/2006/relationships/hyperlink" Target="https://www.youtube.com/embed/ipT1NkEiE_s" TargetMode="External"/><Relationship Id="rId237" Type="http://schemas.openxmlformats.org/officeDocument/2006/relationships/hyperlink" Target="https://youtu.be/0bvSGN3dets" TargetMode="External"/><Relationship Id="rId444" Type="http://schemas.openxmlformats.org/officeDocument/2006/relationships/hyperlink" Target="https://landtalk.stanford.edu/conversations/south-palo-alto-california-united-states/" TargetMode="External"/><Relationship Id="rId651" Type="http://schemas.openxmlformats.org/officeDocument/2006/relationships/hyperlink" Target="https://landtalk.stanford.edu/conversations/pg-county-langley-park-maryland/" TargetMode="External"/><Relationship Id="rId290" Type="http://schemas.openxmlformats.org/officeDocument/2006/relationships/hyperlink" Target="https://landtalk.stanford.edu/conversations/coast-village-road-montecito-california-usa/" TargetMode="External"/><Relationship Id="rId304" Type="http://schemas.openxmlformats.org/officeDocument/2006/relationships/hyperlink" Target="https://landtalk.stanford.edu/conversations/clyde-hill-washington-united-states/" TargetMode="External"/><Relationship Id="rId388" Type="http://schemas.openxmlformats.org/officeDocument/2006/relationships/hyperlink" Target="https://landtalk.stanford.edu/conversations/san-francisco-ca-usa/" TargetMode="External"/><Relationship Id="rId511" Type="http://schemas.openxmlformats.org/officeDocument/2006/relationships/hyperlink" Target="https://youtu.be/42BtsJhmmC8" TargetMode="External"/><Relationship Id="rId609" Type="http://schemas.openxmlformats.org/officeDocument/2006/relationships/hyperlink" Target="https://landtalk.stanford.edu/conversations/bloomington-indiana-usa-12/" TargetMode="External"/><Relationship Id="rId85" Type="http://schemas.openxmlformats.org/officeDocument/2006/relationships/hyperlink" Target="https://landtalk.stanford.edu/conversations/montclair-village-oakland-ca-94611/" TargetMode="External"/><Relationship Id="rId150" Type="http://schemas.openxmlformats.org/officeDocument/2006/relationships/hyperlink" Target="https://landtalk.stanford.edu/conversations/southwest-houston-tx/" TargetMode="External"/><Relationship Id="rId595" Type="http://schemas.openxmlformats.org/officeDocument/2006/relationships/hyperlink" Target="https://landtalk.stanford.edu/conversations/hidden-valley-chester-virginia-usa/" TargetMode="External"/><Relationship Id="rId248" Type="http://schemas.openxmlformats.org/officeDocument/2006/relationships/hyperlink" Target="https://landtalk.stanford.edu/conversations/punaluu-black-sand-beach-big-island-hi/" TargetMode="External"/><Relationship Id="rId455" Type="http://schemas.openxmlformats.org/officeDocument/2006/relationships/hyperlink" Target="https://www.youtube.com/watch?v=PoJ_0OueQds" TargetMode="External"/><Relationship Id="rId662" Type="http://schemas.openxmlformats.org/officeDocument/2006/relationships/hyperlink" Target="https://www.youtube.com/watch?v=mCXsqH7b-dc" TargetMode="External"/><Relationship Id="rId12" Type="http://schemas.openxmlformats.org/officeDocument/2006/relationships/hyperlink" Target="https://www.youtube.com/embed/Pkf2Ij6BiNs" TargetMode="External"/><Relationship Id="rId108" Type="http://schemas.openxmlformats.org/officeDocument/2006/relationships/hyperlink" Target="https://www.youtube.com/embed/PYKSg0ma9kM" TargetMode="External"/><Relationship Id="rId315" Type="http://schemas.openxmlformats.org/officeDocument/2006/relationships/hyperlink" Target="https://www.youtube.com/watch?v=rvBeTDHW0k4" TargetMode="External"/><Relationship Id="rId522" Type="http://schemas.openxmlformats.org/officeDocument/2006/relationships/hyperlink" Target="https://landtalk.stanford.edu/conversations/capehart-road-papillion-ne-usa/" TargetMode="External"/><Relationship Id="rId96" Type="http://schemas.openxmlformats.org/officeDocument/2006/relationships/hyperlink" Target="https://landtalk.stanford.edu/conversations/stanford-bay-area-ca/" TargetMode="External"/><Relationship Id="rId161" Type="http://schemas.openxmlformats.org/officeDocument/2006/relationships/hyperlink" Target="https://www.youtube.com/embed/fuaTTly0yUU" TargetMode="External"/><Relationship Id="rId399" Type="http://schemas.openxmlformats.org/officeDocument/2006/relationships/hyperlink" Target="https://youtu.be/Aoo4mnQpfYg" TargetMode="External"/><Relationship Id="rId259" Type="http://schemas.openxmlformats.org/officeDocument/2006/relationships/hyperlink" Target="https://youtu.be/Gc8eB8e-Izo" TargetMode="External"/><Relationship Id="rId466" Type="http://schemas.openxmlformats.org/officeDocument/2006/relationships/hyperlink" Target="https://landtalk.stanford.edu/conversations/la-jolla-ca-usa/" TargetMode="External"/><Relationship Id="rId673" Type="http://schemas.openxmlformats.org/officeDocument/2006/relationships/hyperlink" Target="https://landtalk.stanford.edu/conversations/district-of-columbia/" TargetMode="External"/><Relationship Id="rId23" Type="http://schemas.openxmlformats.org/officeDocument/2006/relationships/hyperlink" Target="https://youtube.com/embed/gDLk88BPHEs" TargetMode="External"/><Relationship Id="rId119" Type="http://schemas.openxmlformats.org/officeDocument/2006/relationships/hyperlink" Target="https://www.youtube.com/embed/g1GvinB5PgI" TargetMode="External"/><Relationship Id="rId326" Type="http://schemas.openxmlformats.org/officeDocument/2006/relationships/hyperlink" Target="https://landtalk.stanford.edu/conversations/menlo-park-ca-4/" TargetMode="External"/><Relationship Id="rId533" Type="http://schemas.openxmlformats.org/officeDocument/2006/relationships/hyperlink" Target="https://www.youtube.com/watch?v=s74kDakijy4" TargetMode="External"/><Relationship Id="rId740" Type="http://schemas.openxmlformats.org/officeDocument/2006/relationships/hyperlink" Target="https://youtu.be/LF3JcLx2q5k" TargetMode="External"/><Relationship Id="rId172" Type="http://schemas.openxmlformats.org/officeDocument/2006/relationships/hyperlink" Target="https://landtalk.stanford.edu/conversations/grange-canal-geneva-switzerland/" TargetMode="External"/><Relationship Id="rId477" Type="http://schemas.openxmlformats.org/officeDocument/2006/relationships/hyperlink" Target="https://www.youtube.com/watch?v=DRKFRaqCJVI" TargetMode="External"/><Relationship Id="rId600" Type="http://schemas.openxmlformats.org/officeDocument/2006/relationships/hyperlink" Target="https://www.youtube.com/watch?v=657asXqV9Pw" TargetMode="External"/><Relationship Id="rId684" Type="http://schemas.openxmlformats.org/officeDocument/2006/relationships/hyperlink" Target="https://www.youtube.com/watch?v=tu6jbINyaOw" TargetMode="External"/><Relationship Id="rId337" Type="http://schemas.openxmlformats.org/officeDocument/2006/relationships/hyperlink" Target="https://www.youtube.com/watch?v=KHoOJcw4p7Q" TargetMode="External"/><Relationship Id="rId34" Type="http://schemas.openxmlformats.org/officeDocument/2006/relationships/hyperlink" Target="https://landtalk.stanford.edu/conversations/moana-swimming-pool-moana-lane-reno-nv/" TargetMode="External"/><Relationship Id="rId544" Type="http://schemas.openxmlformats.org/officeDocument/2006/relationships/hyperlink" Target="https://www.youtube.com/watch?v=iKtYSQHp9Zw&amp;t=197s" TargetMode="External"/><Relationship Id="rId183" Type="http://schemas.openxmlformats.org/officeDocument/2006/relationships/hyperlink" Target="https://landtalk.stanford.edu/conversations/los-angeles-california/" TargetMode="External"/><Relationship Id="rId390" Type="http://schemas.openxmlformats.org/officeDocument/2006/relationships/hyperlink" Target="https://landtalk.stanford.edu/conversations/newport-beach-ca-2/" TargetMode="External"/><Relationship Id="rId404" Type="http://schemas.openxmlformats.org/officeDocument/2006/relationships/hyperlink" Target="https://landtalk.stanford.edu/conversations/san-mateo-california/" TargetMode="External"/><Relationship Id="rId611" Type="http://schemas.openxmlformats.org/officeDocument/2006/relationships/hyperlink" Target="https://landtalk.stanford.edu/conversations/xu-zhou-jiang-su-china/" TargetMode="External"/><Relationship Id="rId250" Type="http://schemas.openxmlformats.org/officeDocument/2006/relationships/hyperlink" Target="https://landtalk.stanford.edu/conversations/milpitas-california/" TargetMode="External"/><Relationship Id="rId488" Type="http://schemas.openxmlformats.org/officeDocument/2006/relationships/hyperlink" Target="https://landtalk.stanford.edu/conversations/fort-myers-beach-florida-usa/" TargetMode="External"/><Relationship Id="rId695" Type="http://schemas.openxmlformats.org/officeDocument/2006/relationships/hyperlink" Target="https://landtalk.stanford.edu/conversations/hyattsville-maryland-2/" TargetMode="External"/><Relationship Id="rId709" Type="http://schemas.openxmlformats.org/officeDocument/2006/relationships/hyperlink" Target="https://landtalk.stanford.edu/conversations/la-union-el-salvador/" TargetMode="External"/><Relationship Id="rId45" Type="http://schemas.openxmlformats.org/officeDocument/2006/relationships/hyperlink" Target="https://landtalk.stanford.edu/conversations/rosemead-ca-version-2/" TargetMode="External"/><Relationship Id="rId110" Type="http://schemas.openxmlformats.org/officeDocument/2006/relationships/hyperlink" Target="https://www.wildlife.ca.gov/" TargetMode="External"/><Relationship Id="rId348" Type="http://schemas.openxmlformats.org/officeDocument/2006/relationships/hyperlink" Target="https://landtalk.stanford.edu/conversations/acworth-ga-usa/" TargetMode="External"/><Relationship Id="rId555" Type="http://schemas.openxmlformats.org/officeDocument/2006/relationships/hyperlink" Target="https://landtalk.stanford.edu/conversations/memphis-tennessee/" TargetMode="External"/><Relationship Id="rId194" Type="http://schemas.openxmlformats.org/officeDocument/2006/relationships/hyperlink" Target="https://www.youtube.com/embed/o2BUN3OjUok?rel=0" TargetMode="External"/><Relationship Id="rId208" Type="http://schemas.openxmlformats.org/officeDocument/2006/relationships/hyperlink" Target="https://landtalk.stanford.edu/conversations/fairway-kansas-us/" TargetMode="External"/><Relationship Id="rId415" Type="http://schemas.openxmlformats.org/officeDocument/2006/relationships/hyperlink" Target="https://www.youtube.com/watch?v=BswZcRkOUw8&amp;feature=youtu.be" TargetMode="External"/><Relationship Id="rId622" Type="http://schemas.openxmlformats.org/officeDocument/2006/relationships/hyperlink" Target="https://youtu.be/aCOJ6T8p_D4" TargetMode="External"/><Relationship Id="rId261" Type="http://schemas.openxmlformats.org/officeDocument/2006/relationships/hyperlink" Target="https://www.youtube.com/watch?v=gCucz9VPtxw" TargetMode="External"/><Relationship Id="rId499" Type="http://schemas.openxmlformats.org/officeDocument/2006/relationships/hyperlink" Target="https://www.youtube.com/watch?v=VHcXuRJiAQc" TargetMode="External"/><Relationship Id="rId56" Type="http://schemas.openxmlformats.org/officeDocument/2006/relationships/hyperlink" Target="https://www.youtube.com/embed/zL9eE_TJNzw" TargetMode="External"/><Relationship Id="rId359" Type="http://schemas.openxmlformats.org/officeDocument/2006/relationships/hyperlink" Target="https://youtu.be/lpLSSEKAI5c" TargetMode="External"/><Relationship Id="rId566" Type="http://schemas.openxmlformats.org/officeDocument/2006/relationships/hyperlink" Target="https://www.youtube.com/watch?v=TH4LyXp6gOo" TargetMode="External"/><Relationship Id="rId121" Type="http://schemas.openxmlformats.org/officeDocument/2006/relationships/hyperlink" Target="http://www.uptowndallas.net/" TargetMode="External"/><Relationship Id="rId219" Type="http://schemas.openxmlformats.org/officeDocument/2006/relationships/hyperlink" Target="https://www.youtube.com/watch?v=yG6tK4o2lGw" TargetMode="External"/><Relationship Id="rId426" Type="http://schemas.openxmlformats.org/officeDocument/2006/relationships/hyperlink" Target="https://landtalk.stanford.edu/conversations/daly-city-ca-usa/" TargetMode="External"/><Relationship Id="rId633" Type="http://schemas.openxmlformats.org/officeDocument/2006/relationships/hyperlink" Target="https://drive.google.com/open?id=1JWzZ3cxWM9SDG5nhtomnq0J3Xy" TargetMode="External"/><Relationship Id="rId67" Type="http://schemas.openxmlformats.org/officeDocument/2006/relationships/hyperlink" Target="https://landtalk.stanford.edu/conversations/delmar-new-york/" TargetMode="External"/><Relationship Id="rId272" Type="http://schemas.openxmlformats.org/officeDocument/2006/relationships/hyperlink" Target="https://landtalk.stanford.edu/conversations/university-circle-east-palo-alto-california-usa/" TargetMode="External"/><Relationship Id="rId577" Type="http://schemas.openxmlformats.org/officeDocument/2006/relationships/hyperlink" Target="https://landtalk.stanford.edu/conversations/los-angeles-san-gabriel-valley-california-usa/" TargetMode="External"/><Relationship Id="rId700" Type="http://schemas.openxmlformats.org/officeDocument/2006/relationships/hyperlink" Target="https://www.youtube.com/watch?v=CIyaoWflTQg&amp;" TargetMode="External"/><Relationship Id="rId132" Type="http://schemas.openxmlformats.org/officeDocument/2006/relationships/hyperlink" Target="https://www.youtube.com/embed/T-21zxYW9mA" TargetMode="External"/><Relationship Id="rId437" Type="http://schemas.openxmlformats.org/officeDocument/2006/relationships/hyperlink" Target="https://youtu.be/CTHO9CUwvGE" TargetMode="External"/><Relationship Id="rId644" Type="http://schemas.openxmlformats.org/officeDocument/2006/relationships/hyperlink" Target="https://drive.google.com/file/d/1CtIOz4LaQmGOCnN9PpQSJAcz-nui2uP9/view?usp=sharing" TargetMode="External"/><Relationship Id="rId283" Type="http://schemas.openxmlformats.org/officeDocument/2006/relationships/hyperlink" Target="https://www.youtube.com/watch?v=uripre5LhLc" TargetMode="External"/><Relationship Id="rId490" Type="http://schemas.openxmlformats.org/officeDocument/2006/relationships/hyperlink" Target="https://landtalk.stanford.edu/conversations/menlo-park-ca-united-states/" TargetMode="External"/><Relationship Id="rId504" Type="http://schemas.openxmlformats.org/officeDocument/2006/relationships/hyperlink" Target="https://landtalk.stanford.edu/conversations/cooksville-town-of-porter-wisconsin-united-states-of-america/" TargetMode="External"/><Relationship Id="rId711" Type="http://schemas.openxmlformats.org/officeDocument/2006/relationships/hyperlink" Target="https://landtalk.stanford.edu/conversations/mount-rainier-maryland-usa-2/" TargetMode="External"/><Relationship Id="rId78" Type="http://schemas.openxmlformats.org/officeDocument/2006/relationships/hyperlink" Target="https://landtalk.stanford.edu/conversations/los-altos-ca/" TargetMode="External"/><Relationship Id="rId143" Type="http://schemas.openxmlformats.org/officeDocument/2006/relationships/hyperlink" Target="https://www.youtube.com/embed/Lhu_51Nu_0M" TargetMode="External"/><Relationship Id="rId350" Type="http://schemas.openxmlformats.org/officeDocument/2006/relationships/hyperlink" Target="https://landtalk.stanford.edu/conversations/baychester-bronx-ny/" TargetMode="External"/><Relationship Id="rId588" Type="http://schemas.openxmlformats.org/officeDocument/2006/relationships/hyperlink" Target="https://www.youtube.com/watch?v=Ph1fUEF4Aek" TargetMode="External"/><Relationship Id="rId9" Type="http://schemas.openxmlformats.org/officeDocument/2006/relationships/hyperlink" Target="https://www.youtube.com/embed/fO3W9as4G_g" TargetMode="External"/><Relationship Id="rId210" Type="http://schemas.openxmlformats.org/officeDocument/2006/relationships/hyperlink" Target="https://landtalk.stanford.edu/conversations/stanford-california-united-states/" TargetMode="External"/><Relationship Id="rId448" Type="http://schemas.openxmlformats.org/officeDocument/2006/relationships/hyperlink" Target="https://landtalk.stanford.edu/conversations/honolulu-hawaii-united-states-of-america/" TargetMode="External"/><Relationship Id="rId655" Type="http://schemas.openxmlformats.org/officeDocument/2006/relationships/hyperlink" Target="https://landtalk.stanford.edu/conversations/mount-rainier-maryland/" TargetMode="External"/><Relationship Id="rId294" Type="http://schemas.openxmlformats.org/officeDocument/2006/relationships/hyperlink" Target="https://landtalk.stanford.edu/conversations/ponto-lake-minnesota-united-states-2/" TargetMode="External"/><Relationship Id="rId308" Type="http://schemas.openxmlformats.org/officeDocument/2006/relationships/hyperlink" Target="https://landtalk.stanford.edu/conversations/omaha-nebraska/" TargetMode="External"/><Relationship Id="rId515" Type="http://schemas.openxmlformats.org/officeDocument/2006/relationships/hyperlink" Target="https://www.youtube.com/watch?v=-jai44EFai8" TargetMode="External"/><Relationship Id="rId722" Type="http://schemas.openxmlformats.org/officeDocument/2006/relationships/hyperlink" Target="https://www.youtube.com/watch?v=-d0mPf3MmY4&amp;feature=youtu.be" TargetMode="External"/><Relationship Id="rId89" Type="http://schemas.openxmlformats.org/officeDocument/2006/relationships/hyperlink" Target="https://landtalk.stanford.edu/conversations/my-house-ridgefield-ct/" TargetMode="External"/><Relationship Id="rId154" Type="http://schemas.openxmlformats.org/officeDocument/2006/relationships/hyperlink" Target="https://landtalk.stanford.edu/conversations/bachman-lake-dallas-texas/" TargetMode="External"/><Relationship Id="rId361" Type="http://schemas.openxmlformats.org/officeDocument/2006/relationships/hyperlink" Target="https://youtu.be/6stLdYbEPJU" TargetMode="External"/><Relationship Id="rId599" Type="http://schemas.openxmlformats.org/officeDocument/2006/relationships/hyperlink" Target="https://landtalk.stanford.edu/conversations/kemah-texas-usa/" TargetMode="External"/><Relationship Id="rId459" Type="http://schemas.openxmlformats.org/officeDocument/2006/relationships/hyperlink" Target="https://www.youtube.com/watch?v=GBUgQIme4NM" TargetMode="External"/><Relationship Id="rId666" Type="http://schemas.openxmlformats.org/officeDocument/2006/relationships/hyperlink" Target="https://m.youtube.com/watch?v=_UNWi9qcho4" TargetMode="External"/><Relationship Id="rId16" Type="http://schemas.openxmlformats.org/officeDocument/2006/relationships/hyperlink" Target="https://www.youtube.com/watch?v=-d0mPf3MmY4&amp;feature=youtu.be" TargetMode="External"/><Relationship Id="rId221" Type="http://schemas.openxmlformats.org/officeDocument/2006/relationships/hyperlink" Target="https://youtu.be/LMSKdYQadVo" TargetMode="External"/><Relationship Id="rId319" Type="http://schemas.openxmlformats.org/officeDocument/2006/relationships/hyperlink" Target="https://youtu.be/GtstSRRqTk0" TargetMode="External"/><Relationship Id="rId526" Type="http://schemas.openxmlformats.org/officeDocument/2006/relationships/hyperlink" Target="https://landtalk.stanford.edu/conversations/henzlik-hall-university-of-nebraska-lincoln-lincoln-nebraska-usa/" TargetMode="External"/><Relationship Id="rId733" Type="http://schemas.openxmlformats.org/officeDocument/2006/relationships/hyperlink" Target="https://youtu.be/mwOiAvwSFQc" TargetMode="External"/><Relationship Id="rId165" Type="http://schemas.openxmlformats.org/officeDocument/2006/relationships/hyperlink" Target="https://landtalk.stanford.edu/conversations/carlisle-massachusetts/" TargetMode="External"/><Relationship Id="rId372" Type="http://schemas.openxmlformats.org/officeDocument/2006/relationships/hyperlink" Target="https://landtalk.stanford.edu/conversations/chicago-illinois-usa-2/" TargetMode="External"/><Relationship Id="rId677" Type="http://schemas.openxmlformats.org/officeDocument/2006/relationships/hyperlink" Target="https://landtalk.stanford.edu/conversations/baltimore-maryland/" TargetMode="External"/><Relationship Id="rId232" Type="http://schemas.openxmlformats.org/officeDocument/2006/relationships/hyperlink" Target="https://landtalk.stanford.edu/conversations/jackson-ms-usa/" TargetMode="External"/><Relationship Id="rId27" Type="http://schemas.openxmlformats.org/officeDocument/2006/relationships/hyperlink" Target="https://www.youtube.com/embed/iolHqP6cTMU" TargetMode="External"/><Relationship Id="rId537" Type="http://schemas.openxmlformats.org/officeDocument/2006/relationships/hyperlink" Target="https://youtu.be/jzrKZa3FyFc" TargetMode="External"/><Relationship Id="rId744" Type="http://schemas.openxmlformats.org/officeDocument/2006/relationships/hyperlink" Target="https://youtu.be/vL2dR1nK7oE" TargetMode="External"/><Relationship Id="rId80" Type="http://schemas.openxmlformats.org/officeDocument/2006/relationships/hyperlink" Target="https://landtalk.stanford.edu/conversations/los-angeles-river-homeowner-studio-city-ca/" TargetMode="External"/><Relationship Id="rId176" Type="http://schemas.openxmlformats.org/officeDocument/2006/relationships/hyperlink" Target="https://landtalk.stanford.edu/conversations/hilmar-california/" TargetMode="External"/><Relationship Id="rId383" Type="http://schemas.openxmlformats.org/officeDocument/2006/relationships/hyperlink" Target="https://youtu.be/4k5JaF0-c4g" TargetMode="External"/><Relationship Id="rId590" Type="http://schemas.openxmlformats.org/officeDocument/2006/relationships/hyperlink" Target="https://youtu.be/K1sq6Ajd-SU" TargetMode="External"/><Relationship Id="rId604" Type="http://schemas.openxmlformats.org/officeDocument/2006/relationships/hyperlink" Target="https://share.icloud.com/photos/0pyLO5v4wn0pOinWXs_UuwcsA" TargetMode="External"/><Relationship Id="rId243" Type="http://schemas.openxmlformats.org/officeDocument/2006/relationships/hyperlink" Target="https://www.youtube.com/watch?v=5o77zurnN7Q" TargetMode="External"/><Relationship Id="rId450" Type="http://schemas.openxmlformats.org/officeDocument/2006/relationships/hyperlink" Target="https://landtalk.stanford.edu/conversations/san-francisco-california-united-states-of-america/" TargetMode="External"/><Relationship Id="rId688" Type="http://schemas.openxmlformats.org/officeDocument/2006/relationships/hyperlink" Target="https://youtu.be/LslsBXgrWKM" TargetMode="External"/><Relationship Id="rId38" Type="http://schemas.openxmlformats.org/officeDocument/2006/relationships/hyperlink" Target="https://landtalk.stanford.edu/conversations/potomac-md/" TargetMode="External"/><Relationship Id="rId103" Type="http://schemas.openxmlformats.org/officeDocument/2006/relationships/hyperlink" Target="https://www.youtube.com/embed/nzPpOxGWhMA" TargetMode="External"/><Relationship Id="rId310" Type="http://schemas.openxmlformats.org/officeDocument/2006/relationships/hyperlink" Target="https://landtalk.stanford.edu/conversations/plattsmouth-nebraska/" TargetMode="External"/><Relationship Id="rId548" Type="http://schemas.openxmlformats.org/officeDocument/2006/relationships/hyperlink" Target="https://www.youtube.com/watch?v=E8eAx-4rXQo" TargetMode="External"/><Relationship Id="rId91" Type="http://schemas.openxmlformats.org/officeDocument/2006/relationships/hyperlink" Target="https://landtalk.stanford.edu/conversations/national-harbor-oxon-hill-md/" TargetMode="External"/><Relationship Id="rId187" Type="http://schemas.openxmlformats.org/officeDocument/2006/relationships/hyperlink" Target="https://landtalk.stanford.edu/conversations/manchester-new-hampshire/" TargetMode="External"/><Relationship Id="rId394" Type="http://schemas.openxmlformats.org/officeDocument/2006/relationships/hyperlink" Target="https://landtalk.stanford.edu/conversations/san-francisco-ca-3/" TargetMode="External"/><Relationship Id="rId408" Type="http://schemas.openxmlformats.org/officeDocument/2006/relationships/hyperlink" Target="https://landtalk.stanford.edu/conversations/dixon-california-usa/" TargetMode="External"/><Relationship Id="rId615" Type="http://schemas.openxmlformats.org/officeDocument/2006/relationships/hyperlink" Target="https://landtalk.stanford.edu/conversations/bloomington-indiana-usa-14/" TargetMode="External"/><Relationship Id="rId254" Type="http://schemas.openxmlformats.org/officeDocument/2006/relationships/hyperlink" Target="https://landtalk.stanford.edu/conversations/levittown-pa/" TargetMode="External"/><Relationship Id="rId699" Type="http://schemas.openxmlformats.org/officeDocument/2006/relationships/hyperlink" Target="https://landtalk.stanford.edu/conversations/oglethorpe-st-hyattsville-maryland-usa/" TargetMode="External"/><Relationship Id="rId49" Type="http://schemas.openxmlformats.org/officeDocument/2006/relationships/hyperlink" Target="https://www.youtube.com/embed/cLbshk09HPw" TargetMode="External"/><Relationship Id="rId114" Type="http://schemas.openxmlformats.org/officeDocument/2006/relationships/hyperlink" Target="https://landtalk.stanford.edu/conversations/boston-ma-big-dig/" TargetMode="External"/><Relationship Id="rId461" Type="http://schemas.openxmlformats.org/officeDocument/2006/relationships/hyperlink" Target="https://www.youtube.com/watch?v=gcCA7vmFBIs" TargetMode="External"/><Relationship Id="rId559" Type="http://schemas.openxmlformats.org/officeDocument/2006/relationships/hyperlink" Target="https://landtalk.stanford.edu/conversations/wrentham-massachusetts-usa/" TargetMode="External"/><Relationship Id="rId198" Type="http://schemas.openxmlformats.org/officeDocument/2006/relationships/hyperlink" Target="https://www.youtube.com/embed/qGPNOUIeVQU" TargetMode="External"/><Relationship Id="rId321" Type="http://schemas.openxmlformats.org/officeDocument/2006/relationships/hyperlink" Target="https://youtu.be/k32FV95907M" TargetMode="External"/><Relationship Id="rId419" Type="http://schemas.openxmlformats.org/officeDocument/2006/relationships/hyperlink" Target="https://youtu.be/tIf2H-tyeM0" TargetMode="External"/><Relationship Id="rId626" Type="http://schemas.openxmlformats.org/officeDocument/2006/relationships/hyperlink" Target="https://www.wevideo.com/view/1393043033" TargetMode="External"/><Relationship Id="rId265" Type="http://schemas.openxmlformats.org/officeDocument/2006/relationships/hyperlink" Target="https://www.youtube.com/watch?v=eRJEii7jKlA&amp;feature=youtu.be" TargetMode="External"/><Relationship Id="rId472" Type="http://schemas.openxmlformats.org/officeDocument/2006/relationships/hyperlink" Target="https://landtalk.stanford.edu/conversations/richardson-texas/" TargetMode="External"/><Relationship Id="rId125" Type="http://schemas.openxmlformats.org/officeDocument/2006/relationships/hyperlink" Target="https://landtalk.stanford.edu/conversations/fort-bonifacio-taguig-philippines/" TargetMode="External"/><Relationship Id="rId332" Type="http://schemas.openxmlformats.org/officeDocument/2006/relationships/hyperlink" Target="https://landtalk.stanford.edu/conversations/menlo-park-ca-11/" TargetMode="External"/><Relationship Id="rId637" Type="http://schemas.openxmlformats.org/officeDocument/2006/relationships/hyperlink" Target="https://drive.google.com/open?id=1biDrtg4XyigvILekjC70hFGR5EPjvfIO" TargetMode="External"/><Relationship Id="rId276" Type="http://schemas.openxmlformats.org/officeDocument/2006/relationships/hyperlink" Target="https://landtalk.stanford.edu/conversations/lafayette-california/" TargetMode="External"/><Relationship Id="rId483" Type="http://schemas.openxmlformats.org/officeDocument/2006/relationships/hyperlink" Target="https://youtu.be/WNcjP0iuvHc" TargetMode="External"/><Relationship Id="rId690" Type="http://schemas.openxmlformats.org/officeDocument/2006/relationships/hyperlink" Target="https://www.youtube.com/watch?v=BVvxE8XOivw" TargetMode="External"/><Relationship Id="rId704" Type="http://schemas.openxmlformats.org/officeDocument/2006/relationships/hyperlink" Target="https://youtu.be/z0XZjhsPiQU" TargetMode="External"/><Relationship Id="rId40" Type="http://schemas.openxmlformats.org/officeDocument/2006/relationships/hyperlink" Target="https://landtalk.stanford.edu/conversations/red-hills-jamaica/" TargetMode="External"/><Relationship Id="rId136" Type="http://schemas.openxmlformats.org/officeDocument/2006/relationships/hyperlink" Target="https://landtalk.stanford.edu/conversations/isla-mujeres-quintana-roo-mexico/" TargetMode="External"/><Relationship Id="rId343" Type="http://schemas.openxmlformats.org/officeDocument/2006/relationships/hyperlink" Target="https://www.youtube.com/watch?v=J84caaMv_9o" TargetMode="External"/><Relationship Id="rId550" Type="http://schemas.openxmlformats.org/officeDocument/2006/relationships/hyperlink" Target="https://youtu.be/99U0Wf5eSck" TargetMode="External"/><Relationship Id="rId203" Type="http://schemas.openxmlformats.org/officeDocument/2006/relationships/hyperlink" Target="https://landtalk.stanford.edu/conversations/interlaken-park-seattle-wa/" TargetMode="External"/><Relationship Id="rId648" Type="http://schemas.openxmlformats.org/officeDocument/2006/relationships/hyperlink" Target="https://drive.google.com/file/d/1eeWLMpuN-weTaYilMgYgWiA_13iEh4IL/view?usp=sharing" TargetMode="External"/><Relationship Id="rId287" Type="http://schemas.openxmlformats.org/officeDocument/2006/relationships/hyperlink" Target="https://youtu.be/asH4t1i12_s" TargetMode="External"/><Relationship Id="rId410" Type="http://schemas.openxmlformats.org/officeDocument/2006/relationships/hyperlink" Target="https://landtalk.stanford.edu/conversations/eskisehir-turkey/" TargetMode="External"/><Relationship Id="rId494" Type="http://schemas.openxmlformats.org/officeDocument/2006/relationships/hyperlink" Target="https://landtalk.stanford.edu/conversations/arlington-heights-il-usa/" TargetMode="External"/><Relationship Id="rId508" Type="http://schemas.openxmlformats.org/officeDocument/2006/relationships/hyperlink" Target="https://landtalk.stanford.edu/conversations/flushing-queens-new-york-city-united-states/" TargetMode="External"/><Relationship Id="rId715" Type="http://schemas.openxmlformats.org/officeDocument/2006/relationships/hyperlink" Target="https://landtalk.stanford.edu/conversations/washington-d-c-usa/" TargetMode="External"/><Relationship Id="rId147" Type="http://schemas.openxmlformats.org/officeDocument/2006/relationships/hyperlink" Target="https://www.youtube.com/embed/ObaBpAztGzY" TargetMode="External"/><Relationship Id="rId354" Type="http://schemas.openxmlformats.org/officeDocument/2006/relationships/hyperlink" Target="https://landtalk.stanford.edu/conversations/yakutat-al-usa/" TargetMode="External"/><Relationship Id="rId51" Type="http://schemas.openxmlformats.org/officeDocument/2006/relationships/hyperlink" Target="https://www.menlopark.org/" TargetMode="External"/><Relationship Id="rId561" Type="http://schemas.openxmlformats.org/officeDocument/2006/relationships/hyperlink" Target="https://landtalk.stanford.edu/conversations/argyle-new-york-ua/" TargetMode="External"/><Relationship Id="rId659" Type="http://schemas.openxmlformats.org/officeDocument/2006/relationships/hyperlink" Target="https://landtalk.stanford.edu/conversations/university-park-maryland-usa/" TargetMode="External"/><Relationship Id="rId214" Type="http://schemas.openxmlformats.org/officeDocument/2006/relationships/hyperlink" Target="https://landtalk.stanford.edu/conversations/houston-texas-2/" TargetMode="External"/><Relationship Id="rId298" Type="http://schemas.openxmlformats.org/officeDocument/2006/relationships/hyperlink" Target="https://landtalk.stanford.edu/conversations/oakland-california-usa/" TargetMode="External"/><Relationship Id="rId421" Type="http://schemas.openxmlformats.org/officeDocument/2006/relationships/hyperlink" Target="https://youtu.be/HciF-GLFohU" TargetMode="External"/><Relationship Id="rId519" Type="http://schemas.openxmlformats.org/officeDocument/2006/relationships/hyperlink" Target="https://youtu.be/hPT6B7d2gJI" TargetMode="External"/><Relationship Id="rId158" Type="http://schemas.openxmlformats.org/officeDocument/2006/relationships/hyperlink" Target="https://www.youtube.com/embed/CwubD4gGaeU" TargetMode="External"/><Relationship Id="rId726" Type="http://schemas.openxmlformats.org/officeDocument/2006/relationships/hyperlink" Target="https://youtu.be/bDsRbokbyQA"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1KZfYjwOOto&amp;feature=youtu.be" TargetMode="External"/><Relationship Id="rId299" Type="http://schemas.openxmlformats.org/officeDocument/2006/relationships/hyperlink" Target="https://www.youtube.com/watch?v=mCXsqH7b-dc" TargetMode="External"/><Relationship Id="rId21" Type="http://schemas.openxmlformats.org/officeDocument/2006/relationships/hyperlink" Target="https://www.youtube.com/embed/zC3746JF_iQ" TargetMode="External"/><Relationship Id="rId63" Type="http://schemas.openxmlformats.org/officeDocument/2006/relationships/hyperlink" Target="https://www.youtube.com/embed/lP6XbwW85oM" TargetMode="External"/><Relationship Id="rId159" Type="http://schemas.openxmlformats.org/officeDocument/2006/relationships/hyperlink" Target="https://www.youtube.com/watch?v=0F5QVDaYg2A" TargetMode="External"/><Relationship Id="rId324" Type="http://schemas.openxmlformats.org/officeDocument/2006/relationships/hyperlink" Target="https://youtu.be/7wmYCJizNP0" TargetMode="External"/><Relationship Id="rId170" Type="http://schemas.openxmlformats.org/officeDocument/2006/relationships/hyperlink" Target="https://youtu.be/GZcNR_xJ8lA" TargetMode="External"/><Relationship Id="rId226" Type="http://schemas.openxmlformats.org/officeDocument/2006/relationships/hyperlink" Target="https://www.youtube.com/watch?v=PoJ_0OueQds" TargetMode="External"/><Relationship Id="rId268" Type="http://schemas.openxmlformats.org/officeDocument/2006/relationships/hyperlink" Target="https://youtu.be/uqKX-eHbPrU" TargetMode="External"/><Relationship Id="rId32" Type="http://schemas.openxmlformats.org/officeDocument/2006/relationships/hyperlink" Target="https://www.youtube.com/embed/sfvGFqH_HEc" TargetMode="External"/><Relationship Id="rId74" Type="http://schemas.openxmlformats.org/officeDocument/2006/relationships/hyperlink" Target="https://www.youtube.com/embed/aKpQH3Ymgfs" TargetMode="External"/><Relationship Id="rId128" Type="http://schemas.openxmlformats.org/officeDocument/2006/relationships/hyperlink" Target="https://youtu.be/II_RaTDk7Ls" TargetMode="External"/><Relationship Id="rId335" Type="http://schemas.openxmlformats.org/officeDocument/2006/relationships/hyperlink" Target="https://www.youtube.com/watch?v=QhAf2sepZCE" TargetMode="External"/><Relationship Id="rId5" Type="http://schemas.openxmlformats.org/officeDocument/2006/relationships/hyperlink" Target="https://www.youtube.com/embed/O4r6R7lPKtk?ecver=2" TargetMode="External"/><Relationship Id="rId181" Type="http://schemas.openxmlformats.org/officeDocument/2006/relationships/hyperlink" Target="https://www.youtube.com/watch?v=BswZcRkOUw8&amp;feature=youtu.be" TargetMode="External"/><Relationship Id="rId237" Type="http://schemas.openxmlformats.org/officeDocument/2006/relationships/hyperlink" Target="https://youtu.be/zKJuuLBloH4" TargetMode="External"/><Relationship Id="rId279" Type="http://schemas.openxmlformats.org/officeDocument/2006/relationships/hyperlink" Target="https://share.icloud.com/photos/094k-7yjh8sYfUABeTanXV-_g" TargetMode="External"/><Relationship Id="rId43" Type="http://schemas.openxmlformats.org/officeDocument/2006/relationships/hyperlink" Target="https://www.youtube.com/embed/pDG_-01dOHs" TargetMode="External"/><Relationship Id="rId139" Type="http://schemas.openxmlformats.org/officeDocument/2006/relationships/hyperlink" Target="https://www.youtube.com/watch?v=Er9b59p-VOI&amp;feature=youtu.be" TargetMode="External"/><Relationship Id="rId290" Type="http://schemas.openxmlformats.org/officeDocument/2006/relationships/hyperlink" Target="https://drive.google.com/file/d/1CtIOz4LaQmGOCnN9PpQSJAcz-nui2uP9/view?usp=sharing" TargetMode="External"/><Relationship Id="rId304" Type="http://schemas.openxmlformats.org/officeDocument/2006/relationships/hyperlink" Target="https://youtu.be/Df3BIg-xWUs" TargetMode="External"/><Relationship Id="rId346" Type="http://schemas.openxmlformats.org/officeDocument/2006/relationships/hyperlink" Target="https://youtu.be/LF3JcLx2q5k" TargetMode="External"/><Relationship Id="rId85" Type="http://schemas.openxmlformats.org/officeDocument/2006/relationships/hyperlink" Target="https://www.youtube.com/watch?v=zlvpHwYBZxc" TargetMode="External"/><Relationship Id="rId150" Type="http://schemas.openxmlformats.org/officeDocument/2006/relationships/hyperlink" Target="https://www.youtube.com/watch?v=_PsTM6vPx5E" TargetMode="External"/><Relationship Id="rId192" Type="http://schemas.openxmlformats.org/officeDocument/2006/relationships/hyperlink" Target="https://youtu.be/CTHO9CUwvGE" TargetMode="External"/><Relationship Id="rId206" Type="http://schemas.openxmlformats.org/officeDocument/2006/relationships/hyperlink" Target="https://www.youtube.com/watch?v=K27QgoT5Ynk&amp;feature=youtu.be" TargetMode="External"/><Relationship Id="rId248" Type="http://schemas.openxmlformats.org/officeDocument/2006/relationships/hyperlink" Target="https://youtu.be/n7AnZ0slFKk" TargetMode="External"/><Relationship Id="rId12" Type="http://schemas.openxmlformats.org/officeDocument/2006/relationships/hyperlink" Target="https://www.youtube.com/embed/AMnW-lzpEaA" TargetMode="External"/><Relationship Id="rId108" Type="http://schemas.openxmlformats.org/officeDocument/2006/relationships/hyperlink" Target="https://www.youtube.com/watch?v=BaCp8oFJnZY&amp;feature=youtu.be" TargetMode="External"/><Relationship Id="rId315" Type="http://schemas.openxmlformats.org/officeDocument/2006/relationships/hyperlink" Target="https://youtu.be/KAg3lP1_pCM" TargetMode="External"/><Relationship Id="rId54" Type="http://schemas.openxmlformats.org/officeDocument/2006/relationships/hyperlink" Target="https://www.youtube.com/embed/edAnhGuRLts" TargetMode="External"/><Relationship Id="rId96" Type="http://schemas.openxmlformats.org/officeDocument/2006/relationships/hyperlink" Target="https://youtu.be/uN62bOllZgQ" TargetMode="External"/><Relationship Id="rId161" Type="http://schemas.openxmlformats.org/officeDocument/2006/relationships/hyperlink" Target="https://www.youtube.com/watch?v=Sxt87I1xndE" TargetMode="External"/><Relationship Id="rId217" Type="http://schemas.openxmlformats.org/officeDocument/2006/relationships/hyperlink" Target="https://youtu.be/l0oj6Ohx3a8" TargetMode="External"/><Relationship Id="rId259" Type="http://schemas.openxmlformats.org/officeDocument/2006/relationships/hyperlink" Target="https://drive.google.com/open?id=1fDedkof60dlbYiI9ud6JveY6Jwv6H5M4" TargetMode="External"/><Relationship Id="rId23" Type="http://schemas.openxmlformats.org/officeDocument/2006/relationships/hyperlink" Target="https://www.youtube.com/embed/ZM5xrar7haU?ecver=1" TargetMode="External"/><Relationship Id="rId119" Type="http://schemas.openxmlformats.org/officeDocument/2006/relationships/hyperlink" Target="https://www.youtube.com/watch?v=uDevi6xRd64&amp;feature=youtu.be" TargetMode="External"/><Relationship Id="rId270" Type="http://schemas.openxmlformats.org/officeDocument/2006/relationships/hyperlink" Target="https://share.icloud.com/photos/0Acgk3FqXWk1GPNnaVBmobYcg" TargetMode="External"/><Relationship Id="rId326" Type="http://schemas.openxmlformats.org/officeDocument/2006/relationships/hyperlink" Target="https://youtu.be/EUmDMIb6IFQ" TargetMode="External"/><Relationship Id="rId65" Type="http://schemas.openxmlformats.org/officeDocument/2006/relationships/hyperlink" Target="https://www.youtube.com/embed/fCKESrqilc4" TargetMode="External"/><Relationship Id="rId130" Type="http://schemas.openxmlformats.org/officeDocument/2006/relationships/hyperlink" Target="https://www.youtube.com/watch?v=dXwH0WN25O0" TargetMode="External"/><Relationship Id="rId172" Type="http://schemas.openxmlformats.org/officeDocument/2006/relationships/hyperlink" Target="https://www.youtube.com/watch?v=hCqfSjmKM38&amp;feature=youtu.be" TargetMode="External"/><Relationship Id="rId228" Type="http://schemas.openxmlformats.org/officeDocument/2006/relationships/hyperlink" Target="https://www.youtube.com/watch?v=YaYuaFGXATk&amp;t=20s" TargetMode="External"/><Relationship Id="rId281" Type="http://schemas.openxmlformats.org/officeDocument/2006/relationships/hyperlink" Target="https://drive.google.com/open?id=1JsbR3ennMCD1om8LmntitLESJ3rfP6z7" TargetMode="External"/><Relationship Id="rId337" Type="http://schemas.openxmlformats.org/officeDocument/2006/relationships/hyperlink" Target="https://www.youtube.com/watch?v=nfQtkJLTI-I" TargetMode="External"/><Relationship Id="rId34" Type="http://schemas.openxmlformats.org/officeDocument/2006/relationships/hyperlink" Target="https://www.youtube.com/embed/wAuHWPlkfIY?ecver=2" TargetMode="External"/><Relationship Id="rId76" Type="http://schemas.openxmlformats.org/officeDocument/2006/relationships/hyperlink" Target="https://www.youtube.com/embed/bwOPkKAXdRw" TargetMode="External"/><Relationship Id="rId141" Type="http://schemas.openxmlformats.org/officeDocument/2006/relationships/hyperlink" Target="https://www.youtube.com/watch?v=nfQtkJLTI-I" TargetMode="External"/><Relationship Id="rId7" Type="http://schemas.openxmlformats.org/officeDocument/2006/relationships/hyperlink" Target="https://www.youtube.com/embed/H-Cm8ped1JE" TargetMode="External"/><Relationship Id="rId183" Type="http://schemas.openxmlformats.org/officeDocument/2006/relationships/hyperlink" Target="https://youtu.be/tIf2H-tyeM0" TargetMode="External"/><Relationship Id="rId239" Type="http://schemas.openxmlformats.org/officeDocument/2006/relationships/hyperlink" Target="https://youtu.be/XErhhmYevmQ" TargetMode="External"/><Relationship Id="rId250" Type="http://schemas.openxmlformats.org/officeDocument/2006/relationships/hyperlink" Target="https://drive.google.com/file/d/1KhuBAe4xcfm4FBCJN7LgrOX8VtUg8N97/view?usp=sharing" TargetMode="External"/><Relationship Id="rId292" Type="http://schemas.openxmlformats.org/officeDocument/2006/relationships/hyperlink" Target="https://drive.google.com/file/d/1eeWLMpuN-weTaYilMgYgWiA_13iEh4IL/view?usp=sharing" TargetMode="External"/><Relationship Id="rId306" Type="http://schemas.openxmlformats.org/officeDocument/2006/relationships/hyperlink" Target="https://youtu.be/hXBPjfh85mY" TargetMode="External"/><Relationship Id="rId45" Type="http://schemas.openxmlformats.org/officeDocument/2006/relationships/hyperlink" Target="https://www.youtube.com/embed/939K1AqMZyg" TargetMode="External"/><Relationship Id="rId87" Type="http://schemas.openxmlformats.org/officeDocument/2006/relationships/hyperlink" Target="https://www.youtube.com/watch?v=PArl9clJga4" TargetMode="External"/><Relationship Id="rId110" Type="http://schemas.openxmlformats.org/officeDocument/2006/relationships/hyperlink" Target="https://youtu.be/QM3MSOX5tw0" TargetMode="External"/><Relationship Id="rId348" Type="http://schemas.openxmlformats.org/officeDocument/2006/relationships/hyperlink" Target="https://youtu.be/vL2dR1nK7oE" TargetMode="External"/><Relationship Id="rId152" Type="http://schemas.openxmlformats.org/officeDocument/2006/relationships/hyperlink" Target="https://www.youtube.com/watch?v=klf7_9zHs9I&amp;t=2s" TargetMode="External"/><Relationship Id="rId194" Type="http://schemas.openxmlformats.org/officeDocument/2006/relationships/hyperlink" Target="https://youtu.be/ut2JvYEKd8s" TargetMode="External"/><Relationship Id="rId208" Type="http://schemas.openxmlformats.org/officeDocument/2006/relationships/hyperlink" Target="https://m.youtube.com/watch?v=7sUDT400rOs" TargetMode="External"/><Relationship Id="rId261" Type="http://schemas.openxmlformats.org/officeDocument/2006/relationships/hyperlink" Target="https://youtu.be/jMIPc6x_Hws" TargetMode="External"/><Relationship Id="rId14" Type="http://schemas.openxmlformats.org/officeDocument/2006/relationships/hyperlink" Target="https://www.youtube.com/embed/4ka7JrzRpPw" TargetMode="External"/><Relationship Id="rId56" Type="http://schemas.openxmlformats.org/officeDocument/2006/relationships/hyperlink" Target="https://www.youtube.com/embed/AvaNCY8X1ws" TargetMode="External"/><Relationship Id="rId317" Type="http://schemas.openxmlformats.org/officeDocument/2006/relationships/hyperlink" Target="https://youtu.be/tTz5cgHei5k" TargetMode="External"/><Relationship Id="rId8" Type="http://schemas.openxmlformats.org/officeDocument/2006/relationships/hyperlink" Target="https://www.youtube.com/embed/S9nNV0PDXAA?rel=0" TargetMode="External"/><Relationship Id="rId98" Type="http://schemas.openxmlformats.org/officeDocument/2006/relationships/hyperlink" Target="https://youtu.be/LxJZRyj2wiY" TargetMode="External"/><Relationship Id="rId121" Type="http://schemas.openxmlformats.org/officeDocument/2006/relationships/hyperlink" Target="https://www.youtube.com/watch?v=VvHYFJZSWwE&amp;t=2s" TargetMode="External"/><Relationship Id="rId142" Type="http://schemas.openxmlformats.org/officeDocument/2006/relationships/hyperlink" Target="https://www.youtube.com/watch?v=gA76bA6U2Y4" TargetMode="External"/><Relationship Id="rId163" Type="http://schemas.openxmlformats.org/officeDocument/2006/relationships/hyperlink" Target="https://youtu.be/h_etfUUqnTE" TargetMode="External"/><Relationship Id="rId184" Type="http://schemas.openxmlformats.org/officeDocument/2006/relationships/hyperlink" Target="https://youtu.be/HciF-GLFohU" TargetMode="External"/><Relationship Id="rId219" Type="http://schemas.openxmlformats.org/officeDocument/2006/relationships/hyperlink" Target="https://www.youtube.com/watch?v=VHcXuRJiAQc" TargetMode="External"/><Relationship Id="rId230" Type="http://schemas.openxmlformats.org/officeDocument/2006/relationships/hyperlink" Target="https://youtu.be/9Fj6tiGitFU" TargetMode="External"/><Relationship Id="rId251" Type="http://schemas.openxmlformats.org/officeDocument/2006/relationships/hyperlink" Target="https://youtu.be/IDIBnn7KWtc" TargetMode="External"/><Relationship Id="rId25" Type="http://schemas.openxmlformats.org/officeDocument/2006/relationships/hyperlink" Target="https://www.youtube.com/embed/BV9XLsIwD2s" TargetMode="External"/><Relationship Id="rId46" Type="http://schemas.openxmlformats.org/officeDocument/2006/relationships/hyperlink" Target="https://www.youtube.com/embed/cqxOzO17Sp0" TargetMode="External"/><Relationship Id="rId67" Type="http://schemas.openxmlformats.org/officeDocument/2006/relationships/hyperlink" Target="https://www.youtube.com/embed/h6yVSW6mxxo" TargetMode="External"/><Relationship Id="rId272" Type="http://schemas.openxmlformats.org/officeDocument/2006/relationships/hyperlink" Target="https://youtu.be/-B2-SU0380I" TargetMode="External"/><Relationship Id="rId293" Type="http://schemas.openxmlformats.org/officeDocument/2006/relationships/hyperlink" Target="https://m.youtube.com/watch?v=dDHG3pryVRg" TargetMode="External"/><Relationship Id="rId307" Type="http://schemas.openxmlformats.org/officeDocument/2006/relationships/hyperlink" Target="https://youtu.be/wUQQs2W3vJs" TargetMode="External"/><Relationship Id="rId328" Type="http://schemas.openxmlformats.org/officeDocument/2006/relationships/hyperlink" Target="https://youtu.be/S4E5ancWCG8" TargetMode="External"/><Relationship Id="rId349" Type="http://schemas.openxmlformats.org/officeDocument/2006/relationships/hyperlink" Target="https://www.youtube.com/watch?v=2n30qt0Ibho" TargetMode="External"/><Relationship Id="rId88" Type="http://schemas.openxmlformats.org/officeDocument/2006/relationships/hyperlink" Target="https://www.youtube.com/watch?v=Jchic6XppWY&amp;feature=youtu.be" TargetMode="External"/><Relationship Id="rId111" Type="http://schemas.openxmlformats.org/officeDocument/2006/relationships/hyperlink" Target="https://www.youtube.com/watch?v=uripre5LhLc" TargetMode="External"/><Relationship Id="rId132" Type="http://schemas.openxmlformats.org/officeDocument/2006/relationships/hyperlink" Target="https://www.youtube.com/watch?v=-d0mPf3MmY4&amp;feature=youtu.be" TargetMode="External"/><Relationship Id="rId153" Type="http://schemas.openxmlformats.org/officeDocument/2006/relationships/hyperlink" Target="https://www.youtube.com/watch?v=nnveqegJQzs" TargetMode="External"/><Relationship Id="rId174" Type="http://schemas.openxmlformats.org/officeDocument/2006/relationships/hyperlink" Target="https://www.youtube.com/watch?v=uLN4ehuRkJU" TargetMode="External"/><Relationship Id="rId195" Type="http://schemas.openxmlformats.org/officeDocument/2006/relationships/hyperlink" Target="https://m.youtube.com/watch?v=mIAKRwEm0WI" TargetMode="External"/><Relationship Id="rId209" Type="http://schemas.openxmlformats.org/officeDocument/2006/relationships/hyperlink" Target="https://www.youtube.com/watch?v=DRKFRaqCJVI" TargetMode="External"/><Relationship Id="rId220" Type="http://schemas.openxmlformats.org/officeDocument/2006/relationships/hyperlink" Target="https://youtu.be/Ir4PFCOQA0k" TargetMode="External"/><Relationship Id="rId241" Type="http://schemas.openxmlformats.org/officeDocument/2006/relationships/hyperlink" Target="https://www.youtube.com/watch?v=iKtYSQHp9Zw&amp;t=197s" TargetMode="External"/><Relationship Id="rId15" Type="http://schemas.openxmlformats.org/officeDocument/2006/relationships/hyperlink" Target="https://www.youtube.com/embed/_nP6t4YaTOc?rel=0" TargetMode="External"/><Relationship Id="rId36" Type="http://schemas.openxmlformats.org/officeDocument/2006/relationships/hyperlink" Target="https://www.youtube.com/embed/ObaBpAztGzY" TargetMode="External"/><Relationship Id="rId57" Type="http://schemas.openxmlformats.org/officeDocument/2006/relationships/hyperlink" Target="https://www.youtube.com/embed/eJLckTMEWWA" TargetMode="External"/><Relationship Id="rId262" Type="http://schemas.openxmlformats.org/officeDocument/2006/relationships/hyperlink" Target="https://www.youtube.com/watch?v=FFMQF60o_Fg" TargetMode="External"/><Relationship Id="rId283" Type="http://schemas.openxmlformats.org/officeDocument/2006/relationships/hyperlink" Target="https://www.youtube.com/watch?v=bBWZvjrJFwM&amp;feature=youtu.be" TargetMode="External"/><Relationship Id="rId318" Type="http://schemas.openxmlformats.org/officeDocument/2006/relationships/hyperlink" Target="https://www.youtube.com/watch?v=CIyaoWflTQg&amp;t=18s" TargetMode="External"/><Relationship Id="rId339" Type="http://schemas.openxmlformats.org/officeDocument/2006/relationships/hyperlink" Target="https://youtu.be/Az8iJSK0ME8" TargetMode="External"/><Relationship Id="rId78" Type="http://schemas.openxmlformats.org/officeDocument/2006/relationships/hyperlink" Target="https://www.youtube.com/embed/SCZX83QSElA" TargetMode="External"/><Relationship Id="rId99" Type="http://schemas.openxmlformats.org/officeDocument/2006/relationships/hyperlink" Target="https://youtu.be/Gc8eB8e-Izo" TargetMode="External"/><Relationship Id="rId101" Type="http://schemas.openxmlformats.org/officeDocument/2006/relationships/hyperlink" Target="https://www.youtube.com/watch?v=0uZWcE1sYt4&amp;feature=youtu.be" TargetMode="External"/><Relationship Id="rId122" Type="http://schemas.openxmlformats.org/officeDocument/2006/relationships/hyperlink" Target="https://youtu.be/Zp2vDrmakUU" TargetMode="External"/><Relationship Id="rId143" Type="http://schemas.openxmlformats.org/officeDocument/2006/relationships/hyperlink" Target="https://www.youtube.com/watch?v=e1GzvVXoZbk" TargetMode="External"/><Relationship Id="rId164" Type="http://schemas.openxmlformats.org/officeDocument/2006/relationships/hyperlink" Target="https://youtu.be/K2QG2sTMeQw" TargetMode="External"/><Relationship Id="rId185" Type="http://schemas.openxmlformats.org/officeDocument/2006/relationships/hyperlink" Target="https://youtu.be/hbII4t11tVo" TargetMode="External"/><Relationship Id="rId9" Type="http://schemas.openxmlformats.org/officeDocument/2006/relationships/hyperlink" Target="https://www.youtube.com/embed/cnA743XH3b4" TargetMode="External"/><Relationship Id="rId210" Type="http://schemas.openxmlformats.org/officeDocument/2006/relationships/hyperlink" Target="https://www.youtube.com/watch?v=3bPtGA19n18&amp;feature=youtu.be" TargetMode="External"/><Relationship Id="rId26" Type="http://schemas.openxmlformats.org/officeDocument/2006/relationships/hyperlink" Target="https://www.youtube.com/embed/2Q6qAqtwcRU" TargetMode="External"/><Relationship Id="rId231" Type="http://schemas.openxmlformats.org/officeDocument/2006/relationships/hyperlink" Target="https://youtu.be/1xE3vKWhnz8" TargetMode="External"/><Relationship Id="rId252" Type="http://schemas.openxmlformats.org/officeDocument/2006/relationships/hyperlink" Target="https://www.youtube.com/watch?v=TH4LyXp6gOo" TargetMode="External"/><Relationship Id="rId273" Type="http://schemas.openxmlformats.org/officeDocument/2006/relationships/hyperlink" Target="https://www.youtube.com/watch?v=81PTxZbELd4&amp;feature=youtu.be" TargetMode="External"/><Relationship Id="rId294" Type="http://schemas.openxmlformats.org/officeDocument/2006/relationships/hyperlink" Target="https://youtu.be/addme/7_33JWmCbmz_-OTTzkV1T3krw1Ilpw" TargetMode="External"/><Relationship Id="rId308" Type="http://schemas.openxmlformats.org/officeDocument/2006/relationships/hyperlink" Target="https://youtu.be/hXBPjfh85mY" TargetMode="External"/><Relationship Id="rId329" Type="http://schemas.openxmlformats.org/officeDocument/2006/relationships/hyperlink" Target="https://www.youtube.com/watch?v=-d0mPf3MmY4&amp;feature=youtu.be" TargetMode="External"/><Relationship Id="rId47" Type="http://schemas.openxmlformats.org/officeDocument/2006/relationships/hyperlink" Target="https://www.youtube.com/embed/g1GvinB5PgI" TargetMode="External"/><Relationship Id="rId68" Type="http://schemas.openxmlformats.org/officeDocument/2006/relationships/hyperlink" Target="https://www.youtube.com/embed/KRWadbSSu6o" TargetMode="External"/><Relationship Id="rId89" Type="http://schemas.openxmlformats.org/officeDocument/2006/relationships/hyperlink" Target="https://m.youtube.com/watch?feature=youtu.be&amp;v=eUZ6thC1z3U" TargetMode="External"/><Relationship Id="rId112" Type="http://schemas.openxmlformats.org/officeDocument/2006/relationships/hyperlink" Target="https://youtu.be/scOKDQnGgI0" TargetMode="External"/><Relationship Id="rId133" Type="http://schemas.openxmlformats.org/officeDocument/2006/relationships/hyperlink" Target="https://www.youtube.com/watch?v=QHL8ANmfrRs" TargetMode="External"/><Relationship Id="rId154" Type="http://schemas.openxmlformats.org/officeDocument/2006/relationships/hyperlink" Target="https://youtu.be/LGgeYFHllF8" TargetMode="External"/><Relationship Id="rId175" Type="http://schemas.openxmlformats.org/officeDocument/2006/relationships/hyperlink" Target="https://youtu.be/TmO9WvnD7N4" TargetMode="External"/><Relationship Id="rId340" Type="http://schemas.openxmlformats.org/officeDocument/2006/relationships/hyperlink" Target="https://www.youtube.com/watch?v=bCz5lBcAuKI&amp;feature=youtu.be" TargetMode="External"/><Relationship Id="rId196" Type="http://schemas.openxmlformats.org/officeDocument/2006/relationships/hyperlink" Target="https://youtu.be/ge7abD8L_o8" TargetMode="External"/><Relationship Id="rId200" Type="http://schemas.openxmlformats.org/officeDocument/2006/relationships/hyperlink" Target="https://www.youtube.com/watch?v=bAxd1ouk1rc&amp;feature=youtu.be" TargetMode="External"/><Relationship Id="rId16" Type="http://schemas.openxmlformats.org/officeDocument/2006/relationships/hyperlink" Target="https://www.youtube.com/embed/CwubD4gGaeU" TargetMode="External"/><Relationship Id="rId221" Type="http://schemas.openxmlformats.org/officeDocument/2006/relationships/hyperlink" Target="https://www.youtube.com/watch?v=EiG2SPps3No" TargetMode="External"/><Relationship Id="rId242" Type="http://schemas.openxmlformats.org/officeDocument/2006/relationships/hyperlink" Target="https://drive.google.com/open?id=1ayjS59H054f-RJGcQ-M8d9beC3ElE6OU" TargetMode="External"/><Relationship Id="rId263" Type="http://schemas.openxmlformats.org/officeDocument/2006/relationships/hyperlink" Target="https://www.youtube.com/watch?v=Ph1fUEF4Aek" TargetMode="External"/><Relationship Id="rId284" Type="http://schemas.openxmlformats.org/officeDocument/2006/relationships/hyperlink" Target="https://youtu.be/IRzL75CXmU0" TargetMode="External"/><Relationship Id="rId319" Type="http://schemas.openxmlformats.org/officeDocument/2006/relationships/hyperlink" Target="https://m.youtube.com/watch?v=Qu9er31fIEM" TargetMode="External"/><Relationship Id="rId37" Type="http://schemas.openxmlformats.org/officeDocument/2006/relationships/hyperlink" Target="https://www.youtube.com/embed/yTclz0u-P1w" TargetMode="External"/><Relationship Id="rId58" Type="http://schemas.openxmlformats.org/officeDocument/2006/relationships/hyperlink" Target="https://www.youtube.com/embed/Lhu_51Nu_0M" TargetMode="External"/><Relationship Id="rId79" Type="http://schemas.openxmlformats.org/officeDocument/2006/relationships/hyperlink" Target="https://www.youtube.com/embed/5GL794XsLtE?ecver=1" TargetMode="External"/><Relationship Id="rId102" Type="http://schemas.openxmlformats.org/officeDocument/2006/relationships/hyperlink" Target="https://www.youtube.com/watch?v=eRJEii7jKlA&amp;feature=youtu.be" TargetMode="External"/><Relationship Id="rId123" Type="http://schemas.openxmlformats.org/officeDocument/2006/relationships/hyperlink" Target="https://www.youtube.com/watch?v=XzXwX9rl_jg" TargetMode="External"/><Relationship Id="rId144" Type="http://schemas.openxmlformats.org/officeDocument/2006/relationships/hyperlink" Target="https://www.youtube.com/watch?v=KHoOJcw4p7Q" TargetMode="External"/><Relationship Id="rId330" Type="http://schemas.openxmlformats.org/officeDocument/2006/relationships/hyperlink" Target="https://www.youtube.com/watch?v=-d0mPf3MmY4&amp;feature=youtu.be" TargetMode="External"/><Relationship Id="rId90" Type="http://schemas.openxmlformats.org/officeDocument/2006/relationships/hyperlink" Target="https://youtu.be/0bvSGN3dets" TargetMode="External"/><Relationship Id="rId165" Type="http://schemas.openxmlformats.org/officeDocument/2006/relationships/hyperlink" Target="https://www.youtube.com/watch?v=X2GhxRAgUgY" TargetMode="External"/><Relationship Id="rId186" Type="http://schemas.openxmlformats.org/officeDocument/2006/relationships/hyperlink" Target="https://youtu.be/9zui_PbQozY" TargetMode="External"/><Relationship Id="rId211" Type="http://schemas.openxmlformats.org/officeDocument/2006/relationships/hyperlink" Target="https://youtu.be/WNcjP0iuvHc" TargetMode="External"/><Relationship Id="rId232" Type="http://schemas.openxmlformats.org/officeDocument/2006/relationships/hyperlink" Target="https://youtu.be/UWk32S3C3mw" TargetMode="External"/><Relationship Id="rId253" Type="http://schemas.openxmlformats.org/officeDocument/2006/relationships/hyperlink" Target="https://drive.google.com/open?id=1I_cOgoSWIdgqRHIHcwLg-Y4nUarXcn0n" TargetMode="External"/><Relationship Id="rId274" Type="http://schemas.openxmlformats.org/officeDocument/2006/relationships/hyperlink" Target="https://drive.google.com/file/d/1kZu0s7OS7EIDbgNjYehXV6g80Qn3HTe2/view?usp=sharing" TargetMode="External"/><Relationship Id="rId295" Type="http://schemas.openxmlformats.org/officeDocument/2006/relationships/hyperlink" Target="https://www.youtube.com/watch?v=7k9GojjZYmc&amp;t=2s" TargetMode="External"/><Relationship Id="rId309" Type="http://schemas.openxmlformats.org/officeDocument/2006/relationships/hyperlink" Target="https://youtu.be/Shk_Fgjo8wg" TargetMode="External"/><Relationship Id="rId27" Type="http://schemas.openxmlformats.org/officeDocument/2006/relationships/hyperlink" Target="https://www.youtube.com/embed/iAbcVJtNsnY" TargetMode="External"/><Relationship Id="rId48" Type="http://schemas.openxmlformats.org/officeDocument/2006/relationships/hyperlink" Target="https://www.youtube.com/embed/WjbodywAF_g" TargetMode="External"/><Relationship Id="rId69" Type="http://schemas.openxmlformats.org/officeDocument/2006/relationships/hyperlink" Target="https://www.youtube.com/embed/bcLWf_RS6VE" TargetMode="External"/><Relationship Id="rId113" Type="http://schemas.openxmlformats.org/officeDocument/2006/relationships/hyperlink" Target="https://youtu.be/asH4t1i12_s" TargetMode="External"/><Relationship Id="rId134" Type="http://schemas.openxmlformats.org/officeDocument/2006/relationships/hyperlink" Target="https://www.youtube.com/watch?v=40TJawG7R6s" TargetMode="External"/><Relationship Id="rId320" Type="http://schemas.openxmlformats.org/officeDocument/2006/relationships/hyperlink" Target="https://youtu.be/z0XZjhsPiQU" TargetMode="External"/><Relationship Id="rId80" Type="http://schemas.openxmlformats.org/officeDocument/2006/relationships/hyperlink" Target="https://www.youtube.com/watch?v=jkxbHV43aBs" TargetMode="External"/><Relationship Id="rId155" Type="http://schemas.openxmlformats.org/officeDocument/2006/relationships/hyperlink" Target="https://youtu.be/lpLSSEKAI5c" TargetMode="External"/><Relationship Id="rId176" Type="http://schemas.openxmlformats.org/officeDocument/2006/relationships/hyperlink" Target="https://youtu.be/C09H5rBpJpA" TargetMode="External"/><Relationship Id="rId197" Type="http://schemas.openxmlformats.org/officeDocument/2006/relationships/hyperlink" Target="https://youtu.be/B0wbCfjrh_s" TargetMode="External"/><Relationship Id="rId341" Type="http://schemas.openxmlformats.org/officeDocument/2006/relationships/hyperlink" Target="https://youtu.be/mwOiAvwSFQc" TargetMode="External"/><Relationship Id="rId201" Type="http://schemas.openxmlformats.org/officeDocument/2006/relationships/hyperlink" Target="https://www.youtube.com/watch?v=GBUgQIme4NM" TargetMode="External"/><Relationship Id="rId222" Type="http://schemas.openxmlformats.org/officeDocument/2006/relationships/hyperlink" Target="https://www.youtube.com/watch?v=85KLpVNZI4Q&amp;feature=youtu.be" TargetMode="External"/><Relationship Id="rId243" Type="http://schemas.openxmlformats.org/officeDocument/2006/relationships/hyperlink" Target="https://www.youtube.com/watch?v=E8eAx-4rXQo" TargetMode="External"/><Relationship Id="rId264" Type="http://schemas.openxmlformats.org/officeDocument/2006/relationships/hyperlink" Target="https://youtu.be/K1sq6Ajd-SU" TargetMode="External"/><Relationship Id="rId285" Type="http://schemas.openxmlformats.org/officeDocument/2006/relationships/hyperlink" Target="https://drive.google.com/open?id=1JWzZ3cxWM9SDG5nhtomnq0J3Xy" TargetMode="External"/><Relationship Id="rId17" Type="http://schemas.openxmlformats.org/officeDocument/2006/relationships/hyperlink" Target="https://www.youtube.com/embed/MNot0Nj9OpM" TargetMode="External"/><Relationship Id="rId38" Type="http://schemas.openxmlformats.org/officeDocument/2006/relationships/hyperlink" Target="https://www.youtube.com/embed/nzPpOxGWhMA" TargetMode="External"/><Relationship Id="rId59" Type="http://schemas.openxmlformats.org/officeDocument/2006/relationships/hyperlink" Target="https://www.youtube.com/embed/o2BUN3OjUok?rel=0" TargetMode="External"/><Relationship Id="rId103" Type="http://schemas.openxmlformats.org/officeDocument/2006/relationships/hyperlink" Target="https://www.youtube.com/watch?v=dr2m3740afE" TargetMode="External"/><Relationship Id="rId124" Type="http://schemas.openxmlformats.org/officeDocument/2006/relationships/hyperlink" Target="https://www.youtube.com/watch?v=f6Je_G8Hw8A" TargetMode="External"/><Relationship Id="rId310" Type="http://schemas.openxmlformats.org/officeDocument/2006/relationships/hyperlink" Target="https://www.youtube.com/watch?v=tu6jbINyaOw" TargetMode="External"/><Relationship Id="rId70" Type="http://schemas.openxmlformats.org/officeDocument/2006/relationships/hyperlink" Target="https://www.youtube.com/embed/nwSbF5_-uAM" TargetMode="External"/><Relationship Id="rId91" Type="http://schemas.openxmlformats.org/officeDocument/2006/relationships/hyperlink" Target="https://youtu.be/sYjG-bJda_Y" TargetMode="External"/><Relationship Id="rId145" Type="http://schemas.openxmlformats.org/officeDocument/2006/relationships/hyperlink" Target="https://www.youtube.com/watch?v=AZ0h-ko_Uuc" TargetMode="External"/><Relationship Id="rId166" Type="http://schemas.openxmlformats.org/officeDocument/2006/relationships/hyperlink" Target="https://youtu.be/4k5JaF0-c4g" TargetMode="External"/><Relationship Id="rId187" Type="http://schemas.openxmlformats.org/officeDocument/2006/relationships/hyperlink" Target="https://www.youtube.com/watch?v=uDghZvV9R40" TargetMode="External"/><Relationship Id="rId331" Type="http://schemas.openxmlformats.org/officeDocument/2006/relationships/hyperlink" Target="https://www.youtube.com/watch?v=-d0mPf3MmY4&amp;feature=youtu.be" TargetMode="External"/><Relationship Id="rId1" Type="http://schemas.openxmlformats.org/officeDocument/2006/relationships/hyperlink" Target="https://www.youtube.com/embed/1z37dZbZuZk" TargetMode="External"/><Relationship Id="rId212" Type="http://schemas.openxmlformats.org/officeDocument/2006/relationships/hyperlink" Target="https://youtu.be/MhNO2fd_NcY" TargetMode="External"/><Relationship Id="rId233" Type="http://schemas.openxmlformats.org/officeDocument/2006/relationships/hyperlink" Target="https://youtu.be/LFDx1a8KsdM" TargetMode="External"/><Relationship Id="rId254" Type="http://schemas.openxmlformats.org/officeDocument/2006/relationships/hyperlink" Target="https://youtu.be/Df7jYStuT2w" TargetMode="External"/><Relationship Id="rId28" Type="http://schemas.openxmlformats.org/officeDocument/2006/relationships/hyperlink" Target="https://www.youtube.com/embed/9mrUCFDsoss" TargetMode="External"/><Relationship Id="rId49" Type="http://schemas.openxmlformats.org/officeDocument/2006/relationships/hyperlink" Target="https://www.youtube.com/embed/oaA0PjwXyWc" TargetMode="External"/><Relationship Id="rId114" Type="http://schemas.openxmlformats.org/officeDocument/2006/relationships/hyperlink" Target="https://youtu.be/6s1Y1jKorjk" TargetMode="External"/><Relationship Id="rId275" Type="http://schemas.openxmlformats.org/officeDocument/2006/relationships/hyperlink" Target="https://drive.google.com/file/d/16avA4XlhnoCml2s76RmrE-Gf_Gy3jKI0/view?usp=sharing" TargetMode="External"/><Relationship Id="rId296" Type="http://schemas.openxmlformats.org/officeDocument/2006/relationships/hyperlink" Target="https://youtu.be/fAIGy7JGb5s" TargetMode="External"/><Relationship Id="rId300" Type="http://schemas.openxmlformats.org/officeDocument/2006/relationships/hyperlink" Target="https://youtu.be/NSD-mLgpHWo" TargetMode="External"/><Relationship Id="rId60" Type="http://schemas.openxmlformats.org/officeDocument/2006/relationships/hyperlink" Target="https://www.youtube.com/embed/h-VgNswSsg0" TargetMode="External"/><Relationship Id="rId81" Type="http://schemas.openxmlformats.org/officeDocument/2006/relationships/hyperlink" Target="https://youtu.be/IvIq0CTdTIg" TargetMode="External"/><Relationship Id="rId135" Type="http://schemas.openxmlformats.org/officeDocument/2006/relationships/hyperlink" Target="https://www.youtube.com/watch?v=5YkqXe824jw&amp;feature=youtu.be" TargetMode="External"/><Relationship Id="rId156" Type="http://schemas.openxmlformats.org/officeDocument/2006/relationships/hyperlink" Target="https://youtu.be/6stLdYbEPJU" TargetMode="External"/><Relationship Id="rId177" Type="http://schemas.openxmlformats.org/officeDocument/2006/relationships/hyperlink" Target="https://youtu.be/m6mnh1MOEAs" TargetMode="External"/><Relationship Id="rId198" Type="http://schemas.openxmlformats.org/officeDocument/2006/relationships/hyperlink" Target="https://www.youtube.com/watch?v=ypblokp-8fE&amp;t=1s" TargetMode="External"/><Relationship Id="rId321" Type="http://schemas.openxmlformats.org/officeDocument/2006/relationships/hyperlink" Target="https://drive.google.com/a/pgcps.org/file/d/1-4G7f79v15awxJqrkLLx_oiRmF2qPl97/view?usp=drivesdk" TargetMode="External"/><Relationship Id="rId342" Type="http://schemas.openxmlformats.org/officeDocument/2006/relationships/hyperlink" Target="https://youtu.be/CTHO9CUwvGE" TargetMode="External"/><Relationship Id="rId202" Type="http://schemas.openxmlformats.org/officeDocument/2006/relationships/hyperlink" Target="https://www.youtube.com/watch?v=gcCA7vmFBIs" TargetMode="External"/><Relationship Id="rId223" Type="http://schemas.openxmlformats.org/officeDocument/2006/relationships/hyperlink" Target="https://www.youtube.com/watch?v=ONE_KBFBBFM" TargetMode="External"/><Relationship Id="rId244" Type="http://schemas.openxmlformats.org/officeDocument/2006/relationships/hyperlink" Target="https://youtu.be/99U0Wf5eSck" TargetMode="External"/><Relationship Id="rId18" Type="http://schemas.openxmlformats.org/officeDocument/2006/relationships/hyperlink" Target="https://www.youtube.com/embed/BJB8ifyVIYY" TargetMode="External"/><Relationship Id="rId39" Type="http://schemas.openxmlformats.org/officeDocument/2006/relationships/hyperlink" Target="https://www.youtube.com/embed/Ctd6o3Xl57k" TargetMode="External"/><Relationship Id="rId265" Type="http://schemas.openxmlformats.org/officeDocument/2006/relationships/hyperlink" Target="https://youtu.be/YNGdMWqxiL0" TargetMode="External"/><Relationship Id="rId286" Type="http://schemas.openxmlformats.org/officeDocument/2006/relationships/hyperlink" Target="https://www.youtube.com/watch?v=86fib_kZiPE" TargetMode="External"/><Relationship Id="rId50" Type="http://schemas.openxmlformats.org/officeDocument/2006/relationships/hyperlink" Target="https://www.youtube.com/embed/Zn-ZuEU5DwM" TargetMode="External"/><Relationship Id="rId104" Type="http://schemas.openxmlformats.org/officeDocument/2006/relationships/hyperlink" Target="https://youtu.be/Vn8VBSiiZf0" TargetMode="External"/><Relationship Id="rId125" Type="http://schemas.openxmlformats.org/officeDocument/2006/relationships/hyperlink" Target="https://www.youtube.com/watch?v=WYIUCooOnog" TargetMode="External"/><Relationship Id="rId146" Type="http://schemas.openxmlformats.org/officeDocument/2006/relationships/hyperlink" Target="https://youtu.be/yXPacq4ekjE" TargetMode="External"/><Relationship Id="rId167" Type="http://schemas.openxmlformats.org/officeDocument/2006/relationships/hyperlink" Target="https://www.youtube.com/watch?v=Kq_XOKli_rI&amp;feature=youtu.be" TargetMode="External"/><Relationship Id="rId188" Type="http://schemas.openxmlformats.org/officeDocument/2006/relationships/hyperlink" Target="https://youtu.be/G451aYU6r8w" TargetMode="External"/><Relationship Id="rId311" Type="http://schemas.openxmlformats.org/officeDocument/2006/relationships/hyperlink" Target="https://www.youtube.com/watch?v=2n30qt0Ibho" TargetMode="External"/><Relationship Id="rId332" Type="http://schemas.openxmlformats.org/officeDocument/2006/relationships/hyperlink" Target="https://www.youtube.com/watch?v=QHL8ANmfrRs" TargetMode="External"/><Relationship Id="rId71" Type="http://schemas.openxmlformats.org/officeDocument/2006/relationships/hyperlink" Target="https://www.youtube.com/embed/ocqfSwJgBcw?ecver=2" TargetMode="External"/><Relationship Id="rId92" Type="http://schemas.openxmlformats.org/officeDocument/2006/relationships/hyperlink" Target="https://youtu.be/R_-4cBCNzbM" TargetMode="External"/><Relationship Id="rId213" Type="http://schemas.openxmlformats.org/officeDocument/2006/relationships/hyperlink" Target="https://youtu.be/n-lBzYQVxfY" TargetMode="External"/><Relationship Id="rId234" Type="http://schemas.openxmlformats.org/officeDocument/2006/relationships/hyperlink" Target="https://youtu.be/pfSHN4VnTfw" TargetMode="External"/><Relationship Id="rId2" Type="http://schemas.openxmlformats.org/officeDocument/2006/relationships/hyperlink" Target="https://www.youtube.com/embed/iolHqP6cTMU" TargetMode="External"/><Relationship Id="rId29" Type="http://schemas.openxmlformats.org/officeDocument/2006/relationships/hyperlink" Target="https://www.youtube.com/embed/7hRyxVMTU4o" TargetMode="External"/><Relationship Id="rId255" Type="http://schemas.openxmlformats.org/officeDocument/2006/relationships/hyperlink" Target="https://www.youtube.com/watch?v=YC6uNPETBUU" TargetMode="External"/><Relationship Id="rId276" Type="http://schemas.openxmlformats.org/officeDocument/2006/relationships/hyperlink" Target="https://drive.google.com/file/d/1zKZJyJMa0AimBW0UgyhaCXYjIbwbf1c7/view?usp=sharing" TargetMode="External"/><Relationship Id="rId297" Type="http://schemas.openxmlformats.org/officeDocument/2006/relationships/hyperlink" Target="https://youtu.be/C_jAPEQWpq0" TargetMode="External"/><Relationship Id="rId40" Type="http://schemas.openxmlformats.org/officeDocument/2006/relationships/hyperlink" Target="https://www.youtube.com/embed/PYKSg0ma9kM" TargetMode="External"/><Relationship Id="rId115" Type="http://schemas.openxmlformats.org/officeDocument/2006/relationships/hyperlink" Target="https://youtu.be/Bdr8qLjUXiE" TargetMode="External"/><Relationship Id="rId136" Type="http://schemas.openxmlformats.org/officeDocument/2006/relationships/hyperlink" Target="https://youtu.be/bDsRbokbyQA" TargetMode="External"/><Relationship Id="rId157" Type="http://schemas.openxmlformats.org/officeDocument/2006/relationships/hyperlink" Target="https://youtu.be/jslJ6eoyU-U" TargetMode="External"/><Relationship Id="rId178" Type="http://schemas.openxmlformats.org/officeDocument/2006/relationships/hyperlink" Target="https://youtu.be/j5WKGPStKdU" TargetMode="External"/><Relationship Id="rId301" Type="http://schemas.openxmlformats.org/officeDocument/2006/relationships/hyperlink" Target="https://m.youtube.com/watch?v=_UNWi9qcho4" TargetMode="External"/><Relationship Id="rId322" Type="http://schemas.openxmlformats.org/officeDocument/2006/relationships/hyperlink" Target="https://youtu.be/WS4IpvmDwUw" TargetMode="External"/><Relationship Id="rId343" Type="http://schemas.openxmlformats.org/officeDocument/2006/relationships/hyperlink" Target="https://youtu.be/WNcjP0iuvHc" TargetMode="External"/><Relationship Id="rId61" Type="http://schemas.openxmlformats.org/officeDocument/2006/relationships/hyperlink" Target="https://www.youtube.com/embed/16mFN4LHqGs" TargetMode="External"/><Relationship Id="rId82" Type="http://schemas.openxmlformats.org/officeDocument/2006/relationships/hyperlink" Target="https://youtu.be/SoL4WrE1Ho4" TargetMode="External"/><Relationship Id="rId199" Type="http://schemas.openxmlformats.org/officeDocument/2006/relationships/hyperlink" Target="https://youtu.be/do97KuCYOx8" TargetMode="External"/><Relationship Id="rId203" Type="http://schemas.openxmlformats.org/officeDocument/2006/relationships/hyperlink" Target="https://www.youtube.com/watch?v=QPqu07WheN8&amp;feature=youtu.be" TargetMode="External"/><Relationship Id="rId19" Type="http://schemas.openxmlformats.org/officeDocument/2006/relationships/hyperlink" Target="https://www.youtube.com/embed/3NSAHSuZtts" TargetMode="External"/><Relationship Id="rId224" Type="http://schemas.openxmlformats.org/officeDocument/2006/relationships/hyperlink" Target="https://www.youtube.com/embed/jNSFULhtrnU" TargetMode="External"/><Relationship Id="rId245" Type="http://schemas.openxmlformats.org/officeDocument/2006/relationships/hyperlink" Target="https://www.youtube.com/watch?v=4fwibvumRD4" TargetMode="External"/><Relationship Id="rId266" Type="http://schemas.openxmlformats.org/officeDocument/2006/relationships/hyperlink" Target="https://www.youtube.com/watch?v=szvtM9wtdJc" TargetMode="External"/><Relationship Id="rId287" Type="http://schemas.openxmlformats.org/officeDocument/2006/relationships/hyperlink" Target="https://drive.google.com/open?id=1biDrtg4XyigvILekjC70hFGR5EPjvfIO" TargetMode="External"/><Relationship Id="rId30" Type="http://schemas.openxmlformats.org/officeDocument/2006/relationships/hyperlink" Target="https://www.youtube.com/embed/IgS7bYZwASI" TargetMode="External"/><Relationship Id="rId105" Type="http://schemas.openxmlformats.org/officeDocument/2006/relationships/hyperlink" Target="https://youtu.be/IyW3sat7Yv8" TargetMode="External"/><Relationship Id="rId126" Type="http://schemas.openxmlformats.org/officeDocument/2006/relationships/hyperlink" Target="https://youtu.be/3QY-QtdSzsA" TargetMode="External"/><Relationship Id="rId147" Type="http://schemas.openxmlformats.org/officeDocument/2006/relationships/hyperlink" Target="https://www.youtube.com/watch?v=J84caaMv_9o" TargetMode="External"/><Relationship Id="rId168" Type="http://schemas.openxmlformats.org/officeDocument/2006/relationships/hyperlink" Target="https://www.youtube.com/watch?v=qBwn_sc_Z_A" TargetMode="External"/><Relationship Id="rId312" Type="http://schemas.openxmlformats.org/officeDocument/2006/relationships/hyperlink" Target="https://youtu.be/LslsBXgrWKM" TargetMode="External"/><Relationship Id="rId333" Type="http://schemas.openxmlformats.org/officeDocument/2006/relationships/hyperlink" Target="https://www.youtube.com/watch?v=40TJawG7R6s" TargetMode="External"/><Relationship Id="rId51" Type="http://schemas.openxmlformats.org/officeDocument/2006/relationships/hyperlink" Target="https://www.youtube.com/embed/C2DN4WGpW2g" TargetMode="External"/><Relationship Id="rId72" Type="http://schemas.openxmlformats.org/officeDocument/2006/relationships/hyperlink" Target="https://www.youtube.com/embed/gotQRJnneaE" TargetMode="External"/><Relationship Id="rId93" Type="http://schemas.openxmlformats.org/officeDocument/2006/relationships/hyperlink" Target="https://www.youtube.com/watch?v=5o77zurnN7Q" TargetMode="External"/><Relationship Id="rId189" Type="http://schemas.openxmlformats.org/officeDocument/2006/relationships/hyperlink" Target="https://youtu.be/mwOiAvwSFQc" TargetMode="External"/><Relationship Id="rId3" Type="http://schemas.openxmlformats.org/officeDocument/2006/relationships/hyperlink" Target="https://youtube.com/embed/HO1sV6BsEbc" TargetMode="External"/><Relationship Id="rId214" Type="http://schemas.openxmlformats.org/officeDocument/2006/relationships/hyperlink" Target="https://youtu.be/Xbcr53qbkyo" TargetMode="External"/><Relationship Id="rId235" Type="http://schemas.openxmlformats.org/officeDocument/2006/relationships/hyperlink" Target="https://www.youtube.com/watch?v=x9JGeo0juc8" TargetMode="External"/><Relationship Id="rId256" Type="http://schemas.openxmlformats.org/officeDocument/2006/relationships/hyperlink" Target="https://youtu.be/zTRKw0_aW_w" TargetMode="External"/><Relationship Id="rId277" Type="http://schemas.openxmlformats.org/officeDocument/2006/relationships/hyperlink" Target="https://youtu.be/O2xzNlwrDbo" TargetMode="External"/><Relationship Id="rId298" Type="http://schemas.openxmlformats.org/officeDocument/2006/relationships/hyperlink" Target="https://www.youtube.com/watch?v=xeyl3KKeUuc" TargetMode="External"/><Relationship Id="rId116" Type="http://schemas.openxmlformats.org/officeDocument/2006/relationships/hyperlink" Target="https://www.youtube.com/watch?v=xInoxnGkiXw" TargetMode="External"/><Relationship Id="rId137" Type="http://schemas.openxmlformats.org/officeDocument/2006/relationships/hyperlink" Target="https://www.youtube.com/watch?v=QhAf2sepZCE" TargetMode="External"/><Relationship Id="rId158" Type="http://schemas.openxmlformats.org/officeDocument/2006/relationships/hyperlink" Target="https://youtu.be/UYF2BBTb-aQ" TargetMode="External"/><Relationship Id="rId302" Type="http://schemas.openxmlformats.org/officeDocument/2006/relationships/hyperlink" Target="https://youtu.be/84pvxxL_LPk" TargetMode="External"/><Relationship Id="rId323" Type="http://schemas.openxmlformats.org/officeDocument/2006/relationships/hyperlink" Target="https://youtu.be/aiEh-HV6xtk" TargetMode="External"/><Relationship Id="rId344" Type="http://schemas.openxmlformats.org/officeDocument/2006/relationships/hyperlink" Target="https://www.youtube.com/watch?v=pWnytYeHoEE&amp;feature=youtu.be" TargetMode="External"/><Relationship Id="rId20" Type="http://schemas.openxmlformats.org/officeDocument/2006/relationships/hyperlink" Target="https://www.youtube.com/embed/LCMCYZqQb84" TargetMode="External"/><Relationship Id="rId41" Type="http://schemas.openxmlformats.org/officeDocument/2006/relationships/hyperlink" Target="https://www.youtube.com/embed/3fQLkbcaeoU" TargetMode="External"/><Relationship Id="rId62" Type="http://schemas.openxmlformats.org/officeDocument/2006/relationships/hyperlink" Target="https://www.youtube.com/embed/fuaTTly0yUU" TargetMode="External"/><Relationship Id="rId83" Type="http://schemas.openxmlformats.org/officeDocument/2006/relationships/hyperlink" Target="https://youtu.be/LMSKdYQadVo" TargetMode="External"/><Relationship Id="rId179" Type="http://schemas.openxmlformats.org/officeDocument/2006/relationships/hyperlink" Target="https://www.youtube.com/watch?v=2BWsMIhLhKw" TargetMode="External"/><Relationship Id="rId190" Type="http://schemas.openxmlformats.org/officeDocument/2006/relationships/hyperlink" Target="https://www.youtube.com/watch?v=wGG80h4fuDU" TargetMode="External"/><Relationship Id="rId204" Type="http://schemas.openxmlformats.org/officeDocument/2006/relationships/hyperlink" Target="https://www.youtube.com/watch?v=KigA7DXWYyY" TargetMode="External"/><Relationship Id="rId225" Type="http://schemas.openxmlformats.org/officeDocument/2006/relationships/hyperlink" Target="https://youtu.be/42BtsJhmmC8" TargetMode="External"/><Relationship Id="rId246" Type="http://schemas.openxmlformats.org/officeDocument/2006/relationships/hyperlink" Target="https://www.youtube.com/watch?v=xmOWnACKtqQ" TargetMode="External"/><Relationship Id="rId267" Type="http://schemas.openxmlformats.org/officeDocument/2006/relationships/hyperlink" Target="https://www.youtube.com/watch?v=EP-VkW4nz9U" TargetMode="External"/><Relationship Id="rId288" Type="http://schemas.openxmlformats.org/officeDocument/2006/relationships/hyperlink" Target="https://www.youtube.com/watch?v=9ITmBo1Pw4M&amp;feature=youtu.be" TargetMode="External"/><Relationship Id="rId106" Type="http://schemas.openxmlformats.org/officeDocument/2006/relationships/hyperlink" Target="https://youtu.be/HEwOi1K09xw" TargetMode="External"/><Relationship Id="rId127" Type="http://schemas.openxmlformats.org/officeDocument/2006/relationships/hyperlink" Target="https://www.youtube.com/watch?v=rvBeTDHW0k4" TargetMode="External"/><Relationship Id="rId313" Type="http://schemas.openxmlformats.org/officeDocument/2006/relationships/hyperlink" Target="https://www.youtube.com/watch?v=BVvxE8XOivw" TargetMode="External"/><Relationship Id="rId10" Type="http://schemas.openxmlformats.org/officeDocument/2006/relationships/hyperlink" Target="https://www.youtube.com/embed/4Y7PJM6Fhh0" TargetMode="External"/><Relationship Id="rId31" Type="http://schemas.openxmlformats.org/officeDocument/2006/relationships/hyperlink" Target="https://www.youtube.com/embed/vgaLkX4zWpk" TargetMode="External"/><Relationship Id="rId52" Type="http://schemas.openxmlformats.org/officeDocument/2006/relationships/hyperlink" Target="https://www.youtube.com/embed/w80kz4wa0bo" TargetMode="External"/><Relationship Id="rId73" Type="http://schemas.openxmlformats.org/officeDocument/2006/relationships/hyperlink" Target="https://www.youtube.com/embed/kPsoKc7kD4I" TargetMode="External"/><Relationship Id="rId94" Type="http://schemas.openxmlformats.org/officeDocument/2006/relationships/hyperlink" Target="https://youtu.be/Z0TVGYfm8GM" TargetMode="External"/><Relationship Id="rId148" Type="http://schemas.openxmlformats.org/officeDocument/2006/relationships/hyperlink" Target="https://youtu.be/bqiuyy3zN1k" TargetMode="External"/><Relationship Id="rId169" Type="http://schemas.openxmlformats.org/officeDocument/2006/relationships/hyperlink" Target="https://www.youtube.com/watch?v=TivJN2QQfPk&amp;feature=youtu.be" TargetMode="External"/><Relationship Id="rId334" Type="http://schemas.openxmlformats.org/officeDocument/2006/relationships/hyperlink" Target="https://youtu.be/bDsRbokbyQA" TargetMode="External"/><Relationship Id="rId4" Type="http://schemas.openxmlformats.org/officeDocument/2006/relationships/hyperlink" Target="https://www.youtube.com/embed/XC8ddcc8X0U" TargetMode="External"/><Relationship Id="rId180" Type="http://schemas.openxmlformats.org/officeDocument/2006/relationships/hyperlink" Target="https://www.youtube.com/watch?v=FKTBQWxo-Ow" TargetMode="External"/><Relationship Id="rId215" Type="http://schemas.openxmlformats.org/officeDocument/2006/relationships/hyperlink" Target="https://www.youtube.com/watch?v=3r-5c4D1Xgg&amp;feature=youtu.be" TargetMode="External"/><Relationship Id="rId236" Type="http://schemas.openxmlformats.org/officeDocument/2006/relationships/hyperlink" Target="https://www.youtube.com/watch?v=s74kDakijy4" TargetMode="External"/><Relationship Id="rId257" Type="http://schemas.openxmlformats.org/officeDocument/2006/relationships/hyperlink" Target="https://youtu.be/eLzZN28iCHM" TargetMode="External"/><Relationship Id="rId278" Type="http://schemas.openxmlformats.org/officeDocument/2006/relationships/hyperlink" Target="https://www.youtube.com/watch?v=WN1McBDaL2I" TargetMode="External"/><Relationship Id="rId303" Type="http://schemas.openxmlformats.org/officeDocument/2006/relationships/hyperlink" Target="https://youtu.be/4FK8eGDLp_g" TargetMode="External"/><Relationship Id="rId42" Type="http://schemas.openxmlformats.org/officeDocument/2006/relationships/hyperlink" Target="https://www.youtube.com/embed/VrMt8DqM5_A" TargetMode="External"/><Relationship Id="rId84" Type="http://schemas.openxmlformats.org/officeDocument/2006/relationships/hyperlink" Target="https://www.youtube.com/watch?v=TWMFPlYX1YA" TargetMode="External"/><Relationship Id="rId138" Type="http://schemas.openxmlformats.org/officeDocument/2006/relationships/hyperlink" Target="https://www.youtube.com/watch?v=AJr61mJ0Iqs&amp;feature=youtu.be" TargetMode="External"/><Relationship Id="rId345" Type="http://schemas.openxmlformats.org/officeDocument/2006/relationships/hyperlink" Target="https://youtu.be/JBBcGHz7Sz4" TargetMode="External"/><Relationship Id="rId191" Type="http://schemas.openxmlformats.org/officeDocument/2006/relationships/hyperlink" Target="https://youtu.be/uv_gqJm2sY0" TargetMode="External"/><Relationship Id="rId205" Type="http://schemas.openxmlformats.org/officeDocument/2006/relationships/hyperlink" Target="https://youtu.be/3cWke8zW8lQ" TargetMode="External"/><Relationship Id="rId247" Type="http://schemas.openxmlformats.org/officeDocument/2006/relationships/hyperlink" Target="https://m.youtube.com/watch?v=ikJe0ska81Q" TargetMode="External"/><Relationship Id="rId107" Type="http://schemas.openxmlformats.org/officeDocument/2006/relationships/hyperlink" Target="https://youtu.be/1vDKiMjKMx0" TargetMode="External"/><Relationship Id="rId289" Type="http://schemas.openxmlformats.org/officeDocument/2006/relationships/hyperlink" Target="https://www.youtube.com/watch?v=BmObPf9agTc" TargetMode="External"/><Relationship Id="rId11" Type="http://schemas.openxmlformats.org/officeDocument/2006/relationships/hyperlink" Target="https://www.youtube.com/embed/G9Urt3vRKfw" TargetMode="External"/><Relationship Id="rId53" Type="http://schemas.openxmlformats.org/officeDocument/2006/relationships/hyperlink" Target="https://www.youtube.com/embed/T-21zxYW9mA" TargetMode="External"/><Relationship Id="rId149" Type="http://schemas.openxmlformats.org/officeDocument/2006/relationships/hyperlink" Target="https://youtu.be/nq2h-qejF50" TargetMode="External"/><Relationship Id="rId314" Type="http://schemas.openxmlformats.org/officeDocument/2006/relationships/hyperlink" Target="https://youtu.be/W7KLVS3bUmU" TargetMode="External"/><Relationship Id="rId95" Type="http://schemas.openxmlformats.org/officeDocument/2006/relationships/hyperlink" Target="https://youtu.be/L0SRnEw1MMQ" TargetMode="External"/><Relationship Id="rId160" Type="http://schemas.openxmlformats.org/officeDocument/2006/relationships/hyperlink" Target="https://youtu.be/B2a9Q3xxstU" TargetMode="External"/><Relationship Id="rId216" Type="http://schemas.openxmlformats.org/officeDocument/2006/relationships/hyperlink" Target="https://www.youtube.com/watch?v=pWnytYeHoEE&amp;feature=youtu.be" TargetMode="External"/><Relationship Id="rId258" Type="http://schemas.openxmlformats.org/officeDocument/2006/relationships/hyperlink" Target="https://www.youtube.com/watch?v=lgl1LLGJEv0" TargetMode="External"/><Relationship Id="rId22" Type="http://schemas.openxmlformats.org/officeDocument/2006/relationships/hyperlink" Target="https://www.youtube.com/embed/royIt4RPRLc" TargetMode="External"/><Relationship Id="rId64" Type="http://schemas.openxmlformats.org/officeDocument/2006/relationships/hyperlink" Target="https://www.youtube.com/embed/Ain5TGjaRiU" TargetMode="External"/><Relationship Id="rId118" Type="http://schemas.openxmlformats.org/officeDocument/2006/relationships/hyperlink" Target="https://www.youtube.com/watch?v=V3TbC2rtMzo" TargetMode="External"/><Relationship Id="rId325" Type="http://schemas.openxmlformats.org/officeDocument/2006/relationships/hyperlink" Target="https://www.youtube.com/watch?v=yAcfQ6RZe6Q" TargetMode="External"/><Relationship Id="rId171" Type="http://schemas.openxmlformats.org/officeDocument/2006/relationships/hyperlink" Target="https://www.youtube.com/watch?v=bCz5lBcAuKI&amp;t=9s" TargetMode="External"/><Relationship Id="rId227" Type="http://schemas.openxmlformats.org/officeDocument/2006/relationships/hyperlink" Target="https://www.youtube.com/watch?v=-jai44EFai8" TargetMode="External"/><Relationship Id="rId269" Type="http://schemas.openxmlformats.org/officeDocument/2006/relationships/hyperlink" Target="https://www.youtube.com/watch?v=657asXqV9Pw&amp;pbjreload=10" TargetMode="External"/><Relationship Id="rId33" Type="http://schemas.openxmlformats.org/officeDocument/2006/relationships/hyperlink" Target="https://www.youtube.com/embed/HgtHxiYgBpo" TargetMode="External"/><Relationship Id="rId129" Type="http://schemas.openxmlformats.org/officeDocument/2006/relationships/hyperlink" Target="https://youtu.be/k32FV95907M" TargetMode="External"/><Relationship Id="rId280" Type="http://schemas.openxmlformats.org/officeDocument/2006/relationships/hyperlink" Target="https://youtu.be/aCOJ6T8p_D4" TargetMode="External"/><Relationship Id="rId336" Type="http://schemas.openxmlformats.org/officeDocument/2006/relationships/hyperlink" Target="https://www.youtube.com/watch?v=AJr61mJ0Iqs&amp;feature=youtu.be" TargetMode="External"/><Relationship Id="rId75" Type="http://schemas.openxmlformats.org/officeDocument/2006/relationships/hyperlink" Target="https://www.youtube.com/embed/O8eNPh0Vkhc" TargetMode="External"/><Relationship Id="rId140" Type="http://schemas.openxmlformats.org/officeDocument/2006/relationships/hyperlink" Target="https://www.youtube.com/watch?v=I0t8vqHFZ-0" TargetMode="External"/><Relationship Id="rId182" Type="http://schemas.openxmlformats.org/officeDocument/2006/relationships/hyperlink" Target="https://www.youtube.com/watch?v=Z3ABxmWD0F4" TargetMode="External"/><Relationship Id="rId6" Type="http://schemas.openxmlformats.org/officeDocument/2006/relationships/hyperlink" Target="https://www.youtube.com/embed/R0xKnhzJ7pg" TargetMode="External"/><Relationship Id="rId238" Type="http://schemas.openxmlformats.org/officeDocument/2006/relationships/hyperlink" Target="https://youtu.be/jzrKZa3FyFc" TargetMode="External"/><Relationship Id="rId291" Type="http://schemas.openxmlformats.org/officeDocument/2006/relationships/hyperlink" Target="https://drive.google.com/open?id=1GvuDnrwoLS_lZiyKj7Vu75fAz6YE1sHD" TargetMode="External"/><Relationship Id="rId305" Type="http://schemas.openxmlformats.org/officeDocument/2006/relationships/hyperlink" Target="https://youtu.be/oacAwF1h0sI" TargetMode="External"/><Relationship Id="rId347" Type="http://schemas.openxmlformats.org/officeDocument/2006/relationships/hyperlink" Target="https://www.youtube.com/watch?v=EaPhsw5LsPk" TargetMode="External"/><Relationship Id="rId44" Type="http://schemas.openxmlformats.org/officeDocument/2006/relationships/hyperlink" Target="https://www.youtube.com/embed/dD62vP4wyck" TargetMode="External"/><Relationship Id="rId86" Type="http://schemas.openxmlformats.org/officeDocument/2006/relationships/hyperlink" Target="https://youtu.be/RvJqI2Y37Lo" TargetMode="External"/><Relationship Id="rId151" Type="http://schemas.openxmlformats.org/officeDocument/2006/relationships/hyperlink" Target="https://youtu.be/uf5hTStwhWo" TargetMode="External"/><Relationship Id="rId193" Type="http://schemas.openxmlformats.org/officeDocument/2006/relationships/hyperlink" Target="https://www.youtube.com/watch?v=ttigNQNAw08" TargetMode="External"/><Relationship Id="rId207" Type="http://schemas.openxmlformats.org/officeDocument/2006/relationships/hyperlink" Target="https://www.youtube.com/watch?v=hnLD8aJM3pM&amp;feature=youtu.be" TargetMode="External"/><Relationship Id="rId249" Type="http://schemas.openxmlformats.org/officeDocument/2006/relationships/hyperlink" Target="https://youtu.be/0r6901uqrQA" TargetMode="External"/><Relationship Id="rId13" Type="http://schemas.openxmlformats.org/officeDocument/2006/relationships/hyperlink" Target="https://www.youtube.com/embed/zL9eE_TJNzw" TargetMode="External"/><Relationship Id="rId109" Type="http://schemas.openxmlformats.org/officeDocument/2006/relationships/hyperlink" Target="https://www.youtube.com/watch?v=wVBvKi8uiMA&amp;index=1&amp;list=UUi5JOSS1QFckNx9Ii0xENaw" TargetMode="External"/><Relationship Id="rId260" Type="http://schemas.openxmlformats.org/officeDocument/2006/relationships/hyperlink" Target="https://youtu.be/t6uNQ_5jcds" TargetMode="External"/><Relationship Id="rId316" Type="http://schemas.openxmlformats.org/officeDocument/2006/relationships/hyperlink" Target="https://youtu.be/j82ONXYfefY" TargetMode="External"/><Relationship Id="rId55" Type="http://schemas.openxmlformats.org/officeDocument/2006/relationships/hyperlink" Target="https://youtube.com/embed/5NzZtIp7BYk" TargetMode="External"/><Relationship Id="rId97" Type="http://schemas.openxmlformats.org/officeDocument/2006/relationships/hyperlink" Target="https://youtu.be/cVMlQ_6Mdz8" TargetMode="External"/><Relationship Id="rId120" Type="http://schemas.openxmlformats.org/officeDocument/2006/relationships/hyperlink" Target="https://youtu.be/o1tLPEqkqh0" TargetMode="External"/><Relationship Id="rId162" Type="http://schemas.openxmlformats.org/officeDocument/2006/relationships/hyperlink" Target="https://youtu.be/Az8iJSK0ME8" TargetMode="External"/><Relationship Id="rId218" Type="http://schemas.openxmlformats.org/officeDocument/2006/relationships/hyperlink" Target="https://youtu.be/CNNCFi55JVs" TargetMode="External"/><Relationship Id="rId271" Type="http://schemas.openxmlformats.org/officeDocument/2006/relationships/hyperlink" Target="https://share.icloud.com/photos/0pyLO5v4wn0pOinWXs_UuwcsA" TargetMode="External"/><Relationship Id="rId24" Type="http://schemas.openxmlformats.org/officeDocument/2006/relationships/hyperlink" Target="https://www.youtube.com/embed/QML8dVFuUdY" TargetMode="External"/><Relationship Id="rId66" Type="http://schemas.openxmlformats.org/officeDocument/2006/relationships/hyperlink" Target="https://www.youtube.com/embed/swuoqLAMlNM" TargetMode="External"/><Relationship Id="rId131" Type="http://schemas.openxmlformats.org/officeDocument/2006/relationships/hyperlink" Target="https://youtu.be/_84gnd9fudU" TargetMode="External"/><Relationship Id="rId327" Type="http://schemas.openxmlformats.org/officeDocument/2006/relationships/hyperlink" Target="https://www.youtube.com/watch?v=fBhzTdSP2W4" TargetMode="External"/><Relationship Id="rId173" Type="http://schemas.openxmlformats.org/officeDocument/2006/relationships/hyperlink" Target="https://youtu.be/Aoo4mnQpfYg" TargetMode="External"/><Relationship Id="rId229" Type="http://schemas.openxmlformats.org/officeDocument/2006/relationships/hyperlink" Target="https://youtu.be/hPT6B7d2gJI" TargetMode="External"/><Relationship Id="rId240" Type="http://schemas.openxmlformats.org/officeDocument/2006/relationships/hyperlink" Target="https://youtu.be/CwA8pvhCvQI" TargetMode="External"/><Relationship Id="rId35" Type="http://schemas.openxmlformats.org/officeDocument/2006/relationships/hyperlink" Target="https://www.youtube.com/embed/5W_kfr7NUnE" TargetMode="External"/><Relationship Id="rId77" Type="http://schemas.openxmlformats.org/officeDocument/2006/relationships/hyperlink" Target="https://www.youtube.com/embed/28sHwoiNLjQ" TargetMode="External"/><Relationship Id="rId100" Type="http://schemas.openxmlformats.org/officeDocument/2006/relationships/hyperlink" Target="https://www.youtube.com/watch?v=gCucz9VPtxw" TargetMode="External"/><Relationship Id="rId282" Type="http://schemas.openxmlformats.org/officeDocument/2006/relationships/hyperlink" Target="https://www.wevideo.com/view/1393043033" TargetMode="External"/><Relationship Id="rId338" Type="http://schemas.openxmlformats.org/officeDocument/2006/relationships/hyperlink" Target="https://youtu.be/B2a9Q3xxst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0"/>
  <sheetViews>
    <sheetView workbookViewId="0">
      <selection activeCell="A3" sqref="A3"/>
    </sheetView>
  </sheetViews>
  <sheetFormatPr baseColWidth="10" defaultColWidth="14.5" defaultRowHeight="15.75" customHeight="1" x14ac:dyDescent="0.15"/>
  <cols>
    <col min="1" max="1" width="48.6640625" customWidth="1"/>
    <col min="2" max="2" width="21.6640625" customWidth="1"/>
    <col min="3" max="3" width="48.6640625" customWidth="1"/>
    <col min="4" max="4" width="13" customWidth="1"/>
    <col min="5" max="5" width="19.5" customWidth="1"/>
    <col min="6" max="6" width="13" customWidth="1"/>
    <col min="7" max="7" width="5.5" customWidth="1"/>
    <col min="8" max="8" width="7.5" customWidth="1"/>
    <col min="9" max="9" width="8" customWidth="1"/>
    <col min="10" max="10" width="10.33203125" customWidth="1"/>
    <col min="11" max="11" width="81.1640625" customWidth="1"/>
    <col min="12" max="12" width="45.83203125" customWidth="1"/>
    <col min="13" max="13" width="83.83203125" customWidth="1"/>
    <col min="14" max="14" width="10.6640625" customWidth="1"/>
    <col min="19" max="19" width="18.5" customWidth="1"/>
  </cols>
  <sheetData>
    <row r="1" spans="1:48" ht="15.75" customHeight="1" x14ac:dyDescent="0.15">
      <c r="A1" s="2" t="s">
        <v>2</v>
      </c>
      <c r="B1" s="2" t="s">
        <v>1</v>
      </c>
      <c r="C1" s="4" t="s">
        <v>19</v>
      </c>
      <c r="D1" s="5" t="s">
        <v>21</v>
      </c>
      <c r="E1" s="5" t="s">
        <v>22</v>
      </c>
      <c r="F1" s="5" t="s">
        <v>18</v>
      </c>
      <c r="G1" s="6" t="s">
        <v>23</v>
      </c>
      <c r="H1" s="6" t="s">
        <v>24</v>
      </c>
      <c r="I1" s="8" t="s">
        <v>25</v>
      </c>
      <c r="J1" s="9"/>
      <c r="K1" s="4" t="s">
        <v>26</v>
      </c>
      <c r="L1" s="4" t="s">
        <v>27</v>
      </c>
      <c r="M1" s="4" t="s">
        <v>28</v>
      </c>
      <c r="N1" s="4" t="s">
        <v>29</v>
      </c>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row>
    <row r="2" spans="1:48" ht="15.75" customHeight="1" x14ac:dyDescent="0.15">
      <c r="A2" s="14" t="s">
        <v>31</v>
      </c>
      <c r="B2" s="15" t="s">
        <v>41</v>
      </c>
      <c r="C2" s="19" t="str">
        <f t="shared" ref="C2:C357" si="0">CONCATENATE("http://www.youtube.com/watch?v=",B2)</f>
        <v>http://www.youtube.com/watch?v=0C2bXql3LEg</v>
      </c>
      <c r="D2" s="20" t="str">
        <f t="shared" ref="D2:D357" si="1">IF(I2=0,"X","")</f>
        <v/>
      </c>
      <c r="E2" s="20"/>
      <c r="F2" s="20" t="s">
        <v>52</v>
      </c>
      <c r="G2" s="22" t="s">
        <v>5286</v>
      </c>
      <c r="H2" s="22" t="s">
        <v>5287</v>
      </c>
      <c r="I2" s="25">
        <f t="shared" ref="I2:I357" si="2">G2+H2/60</f>
        <v>4.5333333333333332</v>
      </c>
      <c r="J2" s="11"/>
      <c r="K2" s="19" t="str">
        <f t="shared" ref="K2:K234" si="3">IF(M2&lt;&gt;"",IF(M2&lt;&gt;"X",HYPERLINK(CONCATENATE("https://spatialhistory.stanford.edu/landtalk/transcripts/",M2)),""),"")</f>
        <v>https://spatialhistory.stanford.edu/landtalk/transcripts/Land Talk - Arbuckle Park-0C2bXql3LEg.txt</v>
      </c>
      <c r="L2" s="19" t="str">
        <f>CONCATENATE("https://web.stanford.edu/group/spatialhistory/cgi-bin/landtalk/wp-admin/post.php?post=",N2,"&amp;action=edit")</f>
        <v>https://web.stanford.edu/group/spatialhistory/cgi-bin/landtalk/wp-admin/post.php?post=805&amp;action=edit</v>
      </c>
      <c r="M2" s="11" t="s">
        <v>177</v>
      </c>
      <c r="N2" s="26">
        <v>805</v>
      </c>
      <c r="O2" s="11" t="s">
        <v>177</v>
      </c>
      <c r="Q2" s="11"/>
      <c r="R2" s="11"/>
      <c r="S2" s="11" t="str">
        <f t="shared" ref="S2:S5" ca="1" si="4">IFERROR(__xludf.DUMMYFUNCTION("REGEXREPLACE(IMPORTDATA(K2), ""(\r\n){2,}"", char(10))"),"Interviewer: So who are you? And which place are you going to talk about?")</f>
        <v>Interviewer: So who are you? And which place are you going to talk about?</v>
      </c>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row>
    <row r="3" spans="1:48" ht="15.75" customHeight="1" x14ac:dyDescent="0.15">
      <c r="A3" s="14" t="s">
        <v>82</v>
      </c>
      <c r="B3" s="15" t="s">
        <v>83</v>
      </c>
      <c r="C3" s="19" t="str">
        <f t="shared" si="0"/>
        <v>http://www.youtube.com/watch?v=ipT1NkEiE_s</v>
      </c>
      <c r="D3" s="20" t="str">
        <f t="shared" si="1"/>
        <v/>
      </c>
      <c r="E3" s="20"/>
      <c r="F3" s="20" t="s">
        <v>85</v>
      </c>
      <c r="G3" s="22" t="s">
        <v>5288</v>
      </c>
      <c r="H3" s="22" t="s">
        <v>5289</v>
      </c>
      <c r="I3" s="25">
        <f t="shared" si="2"/>
        <v>1.35</v>
      </c>
      <c r="J3" s="11"/>
      <c r="K3" s="19" t="str">
        <f t="shared" si="3"/>
        <v>https://spatialhistory.stanford.edu/landtalk/transcripts/Land Talk-ipT1NkEiE_s.txt</v>
      </c>
      <c r="L3" s="19" t="str">
        <f t="shared" ref="L2:L234" si="5">CONCATENATE("https://web.stanford.edu/group/spatialhistory/cgi-bin/landtalk/wp-admin/post.php?post=",N3,"&amp;action=edit")</f>
        <v>https://web.stanford.edu/group/spatialhistory/cgi-bin/landtalk/wp-admin/post.php?post=811&amp;action=edit</v>
      </c>
      <c r="M3" s="11" t="s">
        <v>468</v>
      </c>
      <c r="N3" s="26">
        <v>811</v>
      </c>
      <c r="O3" s="11" t="s">
        <v>468</v>
      </c>
      <c r="P3" s="11"/>
      <c r="Q3" s="11"/>
      <c r="R3" s="11"/>
      <c r="S3" s="11" t="str">
        <f t="shared" ca="1" si="4"/>
        <v>Interviewer: So who are you? And which place are you going to talk about?</v>
      </c>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row>
    <row r="4" spans="1:48" ht="15.75" customHeight="1" x14ac:dyDescent="0.15">
      <c r="A4" s="14" t="s">
        <v>98</v>
      </c>
      <c r="B4" s="15" t="s">
        <v>100</v>
      </c>
      <c r="C4" s="19" t="str">
        <f t="shared" si="0"/>
        <v>http://www.youtube.com/watch?v=x05EQWUVR8w</v>
      </c>
      <c r="D4" s="20" t="e">
        <f t="shared" si="1"/>
        <v>#VALUE!</v>
      </c>
      <c r="E4" s="20"/>
      <c r="F4" s="20" t="s">
        <v>101</v>
      </c>
      <c r="G4" s="22" t="s">
        <v>5290</v>
      </c>
      <c r="H4" s="22" t="s">
        <v>5291</v>
      </c>
      <c r="I4" s="25" t="e">
        <f t="shared" si="2"/>
        <v>#VALUE!</v>
      </c>
      <c r="J4" s="11"/>
      <c r="K4" s="19" t="str">
        <f t="shared" si="3"/>
        <v>https://spatialhistory.stanford.edu/landtalk/transcripts/NYC - No Fur Hat-x05EQWUVR8w.txt</v>
      </c>
      <c r="L4" s="19" t="str">
        <f t="shared" si="5"/>
        <v>https://web.stanford.edu/group/spatialhistory/cgi-bin/landtalk/wp-admin/post.php?post=847&amp;action=edit</v>
      </c>
      <c r="M4" s="11" t="s">
        <v>764</v>
      </c>
      <c r="N4" s="26">
        <v>847</v>
      </c>
      <c r="O4" s="11" t="s">
        <v>764</v>
      </c>
      <c r="P4" s="11"/>
      <c r="Q4" s="11"/>
      <c r="R4" s="11"/>
      <c r="S4" s="11" t="str">
        <f t="shared" ca="1" si="4"/>
        <v>Interviewer: So who are you? And which place are you going to talk about?</v>
      </c>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row>
    <row r="5" spans="1:48" ht="15.75" customHeight="1" x14ac:dyDescent="0.15">
      <c r="A5" s="14" t="s">
        <v>106</v>
      </c>
      <c r="B5" s="15" t="s">
        <v>107</v>
      </c>
      <c r="C5" s="19" t="str">
        <f t="shared" si="0"/>
        <v>http://www.youtube.com/watch?v=gDLk88BPHEs</v>
      </c>
      <c r="D5" s="20" t="str">
        <f t="shared" si="1"/>
        <v/>
      </c>
      <c r="E5" s="20"/>
      <c r="F5" s="20" t="s">
        <v>109</v>
      </c>
      <c r="G5" s="22" t="s">
        <v>5292</v>
      </c>
      <c r="H5" s="22" t="s">
        <v>5293</v>
      </c>
      <c r="I5" s="25">
        <f t="shared" si="2"/>
        <v>8.1999999999999993</v>
      </c>
      <c r="J5" s="11"/>
      <c r="K5" s="19" t="str">
        <f t="shared" si="3"/>
        <v>https://spatialhistory.stanford.edu/landtalk/transcripts/Ann Mahowald Land Talk-gDLk88BPHEs.txt</v>
      </c>
      <c r="L5" s="19" t="str">
        <f t="shared" si="5"/>
        <v>https://web.stanford.edu/group/spatialhistory/cgi-bin/landtalk/wp-admin/post.php?post=856&amp;action=edit</v>
      </c>
      <c r="M5" s="11" t="s">
        <v>49</v>
      </c>
      <c r="N5" s="26">
        <v>856</v>
      </c>
      <c r="O5" s="11" t="s">
        <v>49</v>
      </c>
      <c r="P5" s="11"/>
      <c r="Q5" s="11"/>
      <c r="R5" s="11"/>
      <c r="S5" s="11" t="str">
        <f t="shared" ca="1" si="4"/>
        <v>Interviewer: So who are you? And which place are you going to talk about?</v>
      </c>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row>
    <row r="6" spans="1:48" ht="15.75" customHeight="1" x14ac:dyDescent="0.15">
      <c r="A6" s="14" t="s">
        <v>116</v>
      </c>
      <c r="B6" s="15" t="s">
        <v>117</v>
      </c>
      <c r="C6" s="19" t="str">
        <f t="shared" si="0"/>
        <v>http://www.youtube.com/watch?v=1z37dZbZuZk</v>
      </c>
      <c r="D6" s="20" t="str">
        <f t="shared" si="1"/>
        <v/>
      </c>
      <c r="E6" s="20"/>
      <c r="F6" s="20" t="s">
        <v>118</v>
      </c>
      <c r="G6" s="22" t="s">
        <v>5294</v>
      </c>
      <c r="H6" s="22" t="s">
        <v>5295</v>
      </c>
      <c r="I6" s="25">
        <f t="shared" si="2"/>
        <v>6.9</v>
      </c>
      <c r="J6" s="11"/>
      <c r="K6" s="19" t="str">
        <f t="shared" si="3"/>
        <v>https://spatialhistory.stanford.edu/landtalk/transcripts/Fifty Five Years of Change-1z37dZbZuZk.txt</v>
      </c>
      <c r="L6" s="19" t="str">
        <f t="shared" si="5"/>
        <v>https://web.stanford.edu/group/spatialhistory/cgi-bin/landtalk/wp-admin/post.php?post=904&amp;action=edit</v>
      </c>
      <c r="M6" s="11" t="s">
        <v>115</v>
      </c>
      <c r="N6" s="26">
        <v>904</v>
      </c>
      <c r="O6" s="11" t="s">
        <v>115</v>
      </c>
      <c r="P6" s="11"/>
      <c r="Q6" s="11"/>
      <c r="R6" s="11"/>
      <c r="S6" s="11" t="str">
        <f ca="1">IFERROR(__xludf.DUMMYFUNCTION("IMPORThtml(K6)"),"#N/A")</f>
        <v>#N/A</v>
      </c>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row>
    <row r="7" spans="1:48" ht="15.75" customHeight="1" x14ac:dyDescent="0.15">
      <c r="A7" s="14" t="s">
        <v>131</v>
      </c>
      <c r="B7" s="15" t="s">
        <v>132</v>
      </c>
      <c r="C7" s="19" t="str">
        <f t="shared" si="0"/>
        <v>http://www.youtube.com/watch?v=iolHqP6cTMU</v>
      </c>
      <c r="D7" s="20" t="str">
        <f t="shared" si="1"/>
        <v/>
      </c>
      <c r="E7" s="20"/>
      <c r="F7" s="20" t="s">
        <v>137</v>
      </c>
      <c r="G7" s="22" t="s">
        <v>5296</v>
      </c>
      <c r="H7" s="22" t="s">
        <v>5297</v>
      </c>
      <c r="I7" s="25">
        <f t="shared" si="2"/>
        <v>2.5666666666666664</v>
      </c>
      <c r="J7" s="11"/>
      <c r="K7" s="19" t="str">
        <f t="shared" si="3"/>
        <v>https://spatialhistory.stanford.edu/landtalk/transcripts/Landtalk Interview- Quebec, Canada-iolHqP6cTMU.txt</v>
      </c>
      <c r="L7" s="19" t="str">
        <f t="shared" si="5"/>
        <v>https://web.stanford.edu/group/spatialhistory/cgi-bin/landtalk/wp-admin/post.php?post=958&amp;action=edit</v>
      </c>
      <c r="M7" s="3" t="s">
        <v>139</v>
      </c>
      <c r="N7" s="26">
        <v>958</v>
      </c>
      <c r="O7" s="11" t="s">
        <v>139</v>
      </c>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row>
    <row r="8" spans="1:48" ht="15.75" customHeight="1" x14ac:dyDescent="0.15">
      <c r="A8" s="14" t="s">
        <v>143</v>
      </c>
      <c r="B8" s="15" t="s">
        <v>144</v>
      </c>
      <c r="C8" s="19" t="str">
        <f t="shared" si="0"/>
        <v>http://www.youtube.com/watch?v=HO1sV6BsEbc</v>
      </c>
      <c r="D8" s="20" t="str">
        <f t="shared" si="1"/>
        <v/>
      </c>
      <c r="E8" s="20"/>
      <c r="F8" s="20" t="s">
        <v>146</v>
      </c>
      <c r="G8" s="22" t="s">
        <v>5298</v>
      </c>
      <c r="H8" s="22" t="s">
        <v>5287</v>
      </c>
      <c r="I8" s="25">
        <f t="shared" si="2"/>
        <v>9.5333333333333332</v>
      </c>
      <c r="J8" s="11"/>
      <c r="K8" s="19" t="str">
        <f t="shared" si="3"/>
        <v>https://spatialhistory.stanford.edu/landtalk/transcripts/Land Talk Interview - Ecology for Everyone - Masantol Pampanga Philippines-HO1sV6BsEbc.txt</v>
      </c>
      <c r="L8" s="19" t="str">
        <f t="shared" si="5"/>
        <v>https://web.stanford.edu/group/spatialhistory/cgi-bin/landtalk/wp-admin/post.php?post=964&amp;action=edit</v>
      </c>
      <c r="M8" s="11" t="s">
        <v>302</v>
      </c>
      <c r="N8" s="26">
        <v>964</v>
      </c>
      <c r="O8" s="11" t="s">
        <v>302</v>
      </c>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row>
    <row r="9" spans="1:48" ht="15.75" customHeight="1" x14ac:dyDescent="0.15">
      <c r="A9" s="14" t="s">
        <v>151</v>
      </c>
      <c r="B9" s="15" t="s">
        <v>153</v>
      </c>
      <c r="C9" s="19" t="str">
        <f t="shared" si="0"/>
        <v>http://www.youtube.com/watch?v=XC8ddcc8X0U</v>
      </c>
      <c r="D9" s="20" t="str">
        <f t="shared" si="1"/>
        <v/>
      </c>
      <c r="E9" s="20"/>
      <c r="F9" s="20" t="s">
        <v>154</v>
      </c>
      <c r="G9" s="22" t="s">
        <v>5296</v>
      </c>
      <c r="H9" s="22" t="s">
        <v>5299</v>
      </c>
      <c r="I9" s="25">
        <f t="shared" si="2"/>
        <v>2.4</v>
      </c>
      <c r="J9" s="11"/>
      <c r="K9" s="19" t="str">
        <f t="shared" si="3"/>
        <v>https://spatialhistory.stanford.edu/landtalk/transcripts/Adair Maxwell McKay Bay Interview Video-XC8ddcc8X0U.txt</v>
      </c>
      <c r="L9" s="19" t="str">
        <f t="shared" si="5"/>
        <v>https://web.stanford.edu/group/spatialhistory/cgi-bin/landtalk/wp-admin/post.php?post=970&amp;action=edit</v>
      </c>
      <c r="M9" s="11" t="s">
        <v>48</v>
      </c>
      <c r="N9" s="26">
        <v>970</v>
      </c>
      <c r="O9" s="11" t="s">
        <v>48</v>
      </c>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row>
    <row r="10" spans="1:48" ht="15.75" customHeight="1" x14ac:dyDescent="0.15">
      <c r="A10" s="14" t="s">
        <v>158</v>
      </c>
      <c r="B10" s="15" t="s">
        <v>159</v>
      </c>
      <c r="C10" s="19" t="str">
        <f t="shared" si="0"/>
        <v>http://www.youtube.com/watch?v=KSDuYiKzgrs</v>
      </c>
      <c r="D10" s="20" t="str">
        <f t="shared" si="1"/>
        <v/>
      </c>
      <c r="E10" s="20"/>
      <c r="F10" s="20" t="s">
        <v>160</v>
      </c>
      <c r="G10" s="22" t="s">
        <v>5296</v>
      </c>
      <c r="H10" s="22" t="s">
        <v>5300</v>
      </c>
      <c r="I10" s="25">
        <f t="shared" si="2"/>
        <v>2.4166666666666665</v>
      </c>
      <c r="J10" s="11"/>
      <c r="K10" s="19" t="str">
        <f t="shared" si="3"/>
        <v>https://spatialhistory.stanford.edu/landtalk/transcripts/Landmark-KSDuYiKzgrs.txt</v>
      </c>
      <c r="L10" s="19" t="str">
        <f t="shared" si="5"/>
        <v>https://web.stanford.edu/group/spatialhistory/cgi-bin/landtalk/wp-admin/post.php?post=973&amp;action=edit</v>
      </c>
      <c r="M10" s="11" t="s">
        <v>548</v>
      </c>
      <c r="N10" s="26">
        <v>973</v>
      </c>
      <c r="O10" s="11" t="s">
        <v>548</v>
      </c>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row>
    <row r="11" spans="1:48" ht="15.75" customHeight="1" x14ac:dyDescent="0.15">
      <c r="A11" s="14" t="s">
        <v>169</v>
      </c>
      <c r="B11" s="15" t="s">
        <v>170</v>
      </c>
      <c r="C11" s="19" t="str">
        <f t="shared" si="0"/>
        <v>http://www.youtube.com/watch?v=O4r6R7lPKtk</v>
      </c>
      <c r="D11" s="20" t="str">
        <f t="shared" si="1"/>
        <v/>
      </c>
      <c r="E11" s="20"/>
      <c r="F11" s="20" t="s">
        <v>171</v>
      </c>
      <c r="G11" s="22" t="s">
        <v>5296</v>
      </c>
      <c r="H11" s="22" t="s">
        <v>5301</v>
      </c>
      <c r="I11" s="25">
        <f t="shared" si="2"/>
        <v>2.8</v>
      </c>
      <c r="J11" s="11"/>
      <c r="K11" s="19" t="str">
        <f t="shared" si="3"/>
        <v>https://spatialhistory.stanford.edu/landtalk/transcripts/E4E - Landtalk-O4r6R7lPKtk.txt</v>
      </c>
      <c r="L11" s="19" t="str">
        <f t="shared" si="5"/>
        <v>https://web.stanford.edu/group/spatialhistory/cgi-bin/landtalk/wp-admin/post.php?post=979&amp;action=edit</v>
      </c>
      <c r="M11" s="11" t="s">
        <v>88</v>
      </c>
      <c r="N11" s="26">
        <v>979</v>
      </c>
      <c r="O11" s="11" t="s">
        <v>88</v>
      </c>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row>
    <row r="12" spans="1:48" ht="15.75" customHeight="1" x14ac:dyDescent="0.15">
      <c r="A12" s="14" t="s">
        <v>180</v>
      </c>
      <c r="B12" s="15" t="s">
        <v>181</v>
      </c>
      <c r="C12" s="19" t="str">
        <f t="shared" si="0"/>
        <v>http://www.youtube.com/watch?v=R0xKnhzJ7pg</v>
      </c>
      <c r="D12" s="20" t="str">
        <f t="shared" si="1"/>
        <v/>
      </c>
      <c r="E12" s="20"/>
      <c r="F12" s="20" t="s">
        <v>182</v>
      </c>
      <c r="G12" s="22" t="s">
        <v>5288</v>
      </c>
      <c r="H12" s="22" t="s">
        <v>5302</v>
      </c>
      <c r="I12" s="25">
        <f t="shared" si="2"/>
        <v>1.5</v>
      </c>
      <c r="J12" s="11"/>
      <c r="K12" s="19" t="str">
        <f t="shared" si="3"/>
        <v>https://spatialhistory.stanford.edu/landtalk/transcripts/Bio 30 LandTalk-R0xKnhzJ7pg.txt</v>
      </c>
      <c r="L12" s="19" t="str">
        <f t="shared" si="5"/>
        <v>https://web.stanford.edu/group/spatialhistory/cgi-bin/landtalk/wp-admin/post.php?post=997&amp;action=edit</v>
      </c>
      <c r="M12" s="11" t="s">
        <v>65</v>
      </c>
      <c r="N12" s="26">
        <v>997</v>
      </c>
      <c r="O12" s="11" t="s">
        <v>65</v>
      </c>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row>
    <row r="13" spans="1:48" ht="15.75" customHeight="1" x14ac:dyDescent="0.15">
      <c r="A13" s="14" t="s">
        <v>193</v>
      </c>
      <c r="B13" s="15" t="s">
        <v>194</v>
      </c>
      <c r="C13" s="19" t="str">
        <f t="shared" si="0"/>
        <v>http://www.youtube.com/watch?v=H-Cm8ped1JE</v>
      </c>
      <c r="D13" s="20" t="str">
        <f t="shared" si="1"/>
        <v/>
      </c>
      <c r="E13" s="20"/>
      <c r="F13" s="20" t="s">
        <v>196</v>
      </c>
      <c r="G13" s="22" t="s">
        <v>5286</v>
      </c>
      <c r="H13" s="22" t="s">
        <v>5303</v>
      </c>
      <c r="I13" s="25">
        <f t="shared" si="2"/>
        <v>4.8833333333333329</v>
      </c>
      <c r="J13" s="11"/>
      <c r="K13" s="19" t="str">
        <f t="shared" si="3"/>
        <v>https://spatialhistory.stanford.edu/landtalk/transcripts/LandTalk in  Potomac MD-H-Cm8ped1JE.txt</v>
      </c>
      <c r="L13" s="19" t="str">
        <f t="shared" si="5"/>
        <v>https://web.stanford.edu/group/spatialhistory/cgi-bin/landtalk/wp-admin/post.php?post=1012&amp;action=edit</v>
      </c>
      <c r="M13" s="11" t="s">
        <v>580</v>
      </c>
      <c r="N13" s="26">
        <v>1012</v>
      </c>
      <c r="O13" s="11" t="s">
        <v>580</v>
      </c>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row>
    <row r="14" spans="1:48" ht="15.75" customHeight="1" x14ac:dyDescent="0.15">
      <c r="A14" s="14" t="s">
        <v>204</v>
      </c>
      <c r="B14" s="15" t="s">
        <v>205</v>
      </c>
      <c r="C14" s="19" t="str">
        <f t="shared" si="0"/>
        <v>http://www.youtube.com/watch?v=cnA743XH3b4</v>
      </c>
      <c r="D14" s="20" t="str">
        <f t="shared" si="1"/>
        <v/>
      </c>
      <c r="E14" s="20"/>
      <c r="F14" s="20" t="s">
        <v>207</v>
      </c>
      <c r="G14" s="22" t="s">
        <v>5294</v>
      </c>
      <c r="H14" s="22" t="s">
        <v>5293</v>
      </c>
      <c r="I14" s="25">
        <f t="shared" si="2"/>
        <v>6.2</v>
      </c>
      <c r="J14" s="11"/>
      <c r="K14" s="19" t="str">
        <f t="shared" si="3"/>
        <v>https://spatialhistory.stanford.edu/landtalk/transcripts/Rehoboth Beach-cnA743XH3b4.txt</v>
      </c>
      <c r="L14" s="19" t="str">
        <f t="shared" si="5"/>
        <v>https://web.stanford.edu/group/spatialhistory/cgi-bin/landtalk/wp-admin/post.php?post=1021&amp;action=edit</v>
      </c>
      <c r="M14" s="11" t="s">
        <v>794</v>
      </c>
      <c r="N14" s="26">
        <v>1021</v>
      </c>
      <c r="O14" s="11" t="s">
        <v>794</v>
      </c>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row>
    <row r="15" spans="1:48" ht="15.75" customHeight="1" x14ac:dyDescent="0.15">
      <c r="A15" s="14" t="s">
        <v>217</v>
      </c>
      <c r="B15" s="15" t="s">
        <v>218</v>
      </c>
      <c r="C15" s="19" t="str">
        <f t="shared" si="0"/>
        <v>http://www.youtube.com/watch?v=4Y7PJM6Fhh0</v>
      </c>
      <c r="D15" s="20" t="e">
        <f t="shared" si="1"/>
        <v>#VALUE!</v>
      </c>
      <c r="E15" s="20"/>
      <c r="F15" s="20" t="s">
        <v>5304</v>
      </c>
      <c r="G15" s="22" t="s">
        <v>5290</v>
      </c>
      <c r="H15" s="22" t="s">
        <v>5290</v>
      </c>
      <c r="I15" s="25" t="e">
        <f t="shared" si="2"/>
        <v>#VALUE!</v>
      </c>
      <c r="J15" s="11"/>
      <c r="K15" s="11">
        <v>0</v>
      </c>
      <c r="L15" s="19" t="str">
        <f t="shared" si="5"/>
        <v>https://web.stanford.edu/group/spatialhistory/cgi-bin/landtalk/wp-admin/post.php?post=1027&amp;action=edit</v>
      </c>
      <c r="M15" s="11" t="s">
        <v>5305</v>
      </c>
      <c r="N15" s="26">
        <v>1027</v>
      </c>
      <c r="O15" s="11" t="s">
        <v>5290</v>
      </c>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row>
    <row r="16" spans="1:48" ht="15.75" customHeight="1" x14ac:dyDescent="0.15">
      <c r="A16" s="14" t="s">
        <v>229</v>
      </c>
      <c r="B16" s="15" t="s">
        <v>230</v>
      </c>
      <c r="C16" s="19" t="str">
        <f t="shared" si="0"/>
        <v>http://www.youtube.com/watch?v=cLbshk09HPw</v>
      </c>
      <c r="D16" s="20" t="str">
        <f t="shared" si="1"/>
        <v/>
      </c>
      <c r="E16" s="20"/>
      <c r="F16" s="20" t="s">
        <v>238</v>
      </c>
      <c r="G16" s="22" t="s">
        <v>5294</v>
      </c>
      <c r="H16" s="22" t="s">
        <v>5306</v>
      </c>
      <c r="I16" s="25">
        <f t="shared" si="2"/>
        <v>6.3833333333333337</v>
      </c>
      <c r="J16" s="11"/>
      <c r="K16" s="19" t="str">
        <f t="shared" si="3"/>
        <v>https://spatialhistory.stanford.edu/landtalk/transcripts/Interview with Mom-cLbshk09HPw.txt</v>
      </c>
      <c r="L16" s="19" t="str">
        <f t="shared" si="5"/>
        <v>https://web.stanford.edu/group/spatialhistory/cgi-bin/landtalk/wp-admin/post.php?post=1039&amp;action=edit</v>
      </c>
      <c r="M16" s="11" t="s">
        <v>150</v>
      </c>
      <c r="N16" s="26">
        <v>1039</v>
      </c>
      <c r="O16" s="11" t="s">
        <v>150</v>
      </c>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row>
    <row r="17" spans="1:48" ht="15.75" customHeight="1" x14ac:dyDescent="0.15">
      <c r="A17" s="14" t="s">
        <v>247</v>
      </c>
      <c r="B17" s="15" t="s">
        <v>248</v>
      </c>
      <c r="C17" s="19" t="str">
        <f t="shared" si="0"/>
        <v>http://www.youtube.com/watch?v=AMnW-lzpEaA</v>
      </c>
      <c r="D17" s="20" t="str">
        <f t="shared" si="1"/>
        <v/>
      </c>
      <c r="E17" s="20"/>
      <c r="F17" s="20" t="s">
        <v>249</v>
      </c>
      <c r="G17" s="22" t="s">
        <v>5307</v>
      </c>
      <c r="H17" s="22" t="s">
        <v>5308</v>
      </c>
      <c r="I17" s="25">
        <f t="shared" si="2"/>
        <v>3.4833333333333334</v>
      </c>
      <c r="J17" s="11"/>
      <c r="K17" s="19" t="str">
        <f t="shared" si="3"/>
        <v>https://spatialhistory.stanford.edu/landtalk/transcripts/IMG 1816 MOV-AMnW-lzpEaA.txt</v>
      </c>
      <c r="L17" s="19" t="str">
        <f t="shared" si="5"/>
        <v>https://web.stanford.edu/group/spatialhistory/cgi-bin/landtalk/wp-admin/post.php?post=1045&amp;action=edit</v>
      </c>
      <c r="M17" s="11" t="s">
        <v>147</v>
      </c>
      <c r="N17" s="26">
        <v>1045</v>
      </c>
      <c r="O17" s="11" t="s">
        <v>147</v>
      </c>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row>
    <row r="18" spans="1:48" ht="15.75" customHeight="1" x14ac:dyDescent="0.15">
      <c r="A18" s="14" t="s">
        <v>261</v>
      </c>
      <c r="B18" s="15" t="s">
        <v>262</v>
      </c>
      <c r="C18" s="19" t="str">
        <f t="shared" si="0"/>
        <v>http://www.youtube.com/watch?v=_nP6t4YaTOc</v>
      </c>
      <c r="D18" s="20" t="str">
        <f t="shared" si="1"/>
        <v/>
      </c>
      <c r="E18" s="20"/>
      <c r="F18" s="20" t="s">
        <v>265</v>
      </c>
      <c r="G18" s="22" t="s">
        <v>5294</v>
      </c>
      <c r="H18" s="22" t="s">
        <v>5309</v>
      </c>
      <c r="I18" s="25">
        <f t="shared" si="2"/>
        <v>6.083333333333333</v>
      </c>
      <c r="J18" s="11"/>
      <c r="K18" s="19" t="str">
        <f t="shared" si="3"/>
        <v>https://spatialhistory.stanford.edu/landtalk/transcripts/Landtalk interview-_nP6t4YaTOc.txt</v>
      </c>
      <c r="L18" s="19" t="str">
        <f t="shared" si="5"/>
        <v>https://web.stanford.edu/group/spatialhistory/cgi-bin/landtalk/wp-admin/post.php?post=1054&amp;action=edit</v>
      </c>
      <c r="M18" s="11" t="s">
        <v>588</v>
      </c>
      <c r="N18" s="26">
        <v>1054</v>
      </c>
      <c r="O18" s="11" t="s">
        <v>588</v>
      </c>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row>
    <row r="19" spans="1:48" ht="15.75" customHeight="1" x14ac:dyDescent="0.15">
      <c r="A19" s="14" t="s">
        <v>280</v>
      </c>
      <c r="B19" s="15" t="s">
        <v>281</v>
      </c>
      <c r="C19" s="19" t="str">
        <f t="shared" si="0"/>
        <v>http://www.youtube.com/watch?v=cvk1WR7uk2c</v>
      </c>
      <c r="D19" s="20" t="str">
        <f t="shared" si="1"/>
        <v/>
      </c>
      <c r="E19" s="20"/>
      <c r="F19" s="20" t="s">
        <v>282</v>
      </c>
      <c r="G19" s="22" t="s">
        <v>5309</v>
      </c>
      <c r="H19" s="22" t="s">
        <v>5298</v>
      </c>
      <c r="I19" s="25">
        <f t="shared" si="2"/>
        <v>5.15</v>
      </c>
      <c r="J19" s="11"/>
      <c r="K19" s="19" t="str">
        <f t="shared" si="3"/>
        <v>https://spatialhistory.stanford.edu/landtalk/transcripts/E4E The Hamptons NY entry-cvk1WR7uk2c.txt</v>
      </c>
      <c r="L19" s="19" t="str">
        <f t="shared" si="5"/>
        <v>https://web.stanford.edu/group/spatialhistory/cgi-bin/landtalk/wp-admin/post.php?post=1066&amp;action=edit</v>
      </c>
      <c r="M19" s="11" t="s">
        <v>103</v>
      </c>
      <c r="N19" s="26">
        <v>1066</v>
      </c>
      <c r="O19" s="11" t="s">
        <v>103</v>
      </c>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row>
    <row r="20" spans="1:48" ht="15.75" customHeight="1" x14ac:dyDescent="0.15">
      <c r="A20" s="14" t="s">
        <v>291</v>
      </c>
      <c r="B20" s="15" t="s">
        <v>292</v>
      </c>
      <c r="C20" s="19" t="str">
        <f t="shared" si="0"/>
        <v>http://www.youtube.com/watch?v=BJB8ifyVIYY</v>
      </c>
      <c r="D20" s="20" t="str">
        <f t="shared" si="1"/>
        <v/>
      </c>
      <c r="E20" s="20"/>
      <c r="F20" s="20" t="s">
        <v>294</v>
      </c>
      <c r="G20" s="22" t="s">
        <v>5286</v>
      </c>
      <c r="H20" s="22" t="s">
        <v>5292</v>
      </c>
      <c r="I20" s="25">
        <f t="shared" si="2"/>
        <v>4.1333333333333337</v>
      </c>
      <c r="J20" s="11"/>
      <c r="K20" s="19" t="str">
        <f t="shared" si="3"/>
        <v>https://spatialhistory.stanford.edu/landtalk/transcripts/Bio 30 - Tucson Land Talk-BJB8ifyVIYY.txt</v>
      </c>
      <c r="L20" s="19" t="str">
        <f t="shared" si="5"/>
        <v>https://web.stanford.edu/group/spatialhistory/cgi-bin/landtalk/wp-admin/post.php?post=1069&amp;action=edit</v>
      </c>
      <c r="M20" s="11" t="s">
        <v>57</v>
      </c>
      <c r="N20" s="26">
        <v>1069</v>
      </c>
      <c r="O20" s="11" t="s">
        <v>57</v>
      </c>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row>
    <row r="21" spans="1:48" ht="15.75" customHeight="1" x14ac:dyDescent="0.15">
      <c r="A21" s="14" t="s">
        <v>307</v>
      </c>
      <c r="B21" s="15" t="s">
        <v>308</v>
      </c>
      <c r="C21" s="19" t="str">
        <f t="shared" si="0"/>
        <v>http://www.youtube.com/watch?v=LCMCYZqQb84</v>
      </c>
      <c r="D21" s="20" t="str">
        <f t="shared" si="1"/>
        <v/>
      </c>
      <c r="E21" s="20"/>
      <c r="F21" s="20" t="s">
        <v>160</v>
      </c>
      <c r="G21" s="22" t="s">
        <v>5296</v>
      </c>
      <c r="H21" s="22" t="s">
        <v>5300</v>
      </c>
      <c r="I21" s="25">
        <f t="shared" si="2"/>
        <v>2.4166666666666665</v>
      </c>
      <c r="J21" s="11"/>
      <c r="K21" s="19" t="str">
        <f t="shared" si="3"/>
        <v>https://spatialhistory.stanford.edu/landtalk/transcripts/Landtalk Project-LCMCYZqQb84.txt</v>
      </c>
      <c r="L21" s="19" t="str">
        <f t="shared" si="5"/>
        <v>https://web.stanford.edu/group/spatialhistory/cgi-bin/landtalk/wp-admin/post.php?post=1084&amp;action=edit</v>
      </c>
      <c r="M21" s="11" t="s">
        <v>613</v>
      </c>
      <c r="N21" s="26">
        <v>1084</v>
      </c>
      <c r="O21" s="11" t="s">
        <v>613</v>
      </c>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row>
    <row r="22" spans="1:48" ht="15.75" customHeight="1" x14ac:dyDescent="0.15">
      <c r="A22" s="14" t="s">
        <v>318</v>
      </c>
      <c r="B22" s="15" t="s">
        <v>319</v>
      </c>
      <c r="C22" s="19" t="str">
        <f t="shared" si="0"/>
        <v>http://www.youtube.com/watch?v=zC3746JF_iQ</v>
      </c>
      <c r="D22" s="20" t="str">
        <f t="shared" si="1"/>
        <v/>
      </c>
      <c r="E22" s="20"/>
      <c r="F22" s="20" t="s">
        <v>320</v>
      </c>
      <c r="G22" s="22" t="s">
        <v>5309</v>
      </c>
      <c r="H22" s="22" t="s">
        <v>5310</v>
      </c>
      <c r="I22" s="25">
        <f t="shared" si="2"/>
        <v>5.85</v>
      </c>
      <c r="J22" s="11"/>
      <c r="K22" s="19" t="str">
        <f t="shared" si="3"/>
        <v>https://spatialhistory.stanford.edu/landtalk/transcripts/My Movie-zC3746JF_iQ.txt</v>
      </c>
      <c r="L22" s="19" t="str">
        <f t="shared" si="5"/>
        <v>https://web.stanford.edu/group/spatialhistory/cgi-bin/landtalk/wp-admin/post.php?post=808&amp;action=edit</v>
      </c>
      <c r="M22" s="11" t="s">
        <v>752</v>
      </c>
      <c r="N22" s="26">
        <v>808</v>
      </c>
      <c r="O22" s="11" t="s">
        <v>752</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row>
    <row r="23" spans="1:48" ht="15.75" customHeight="1" x14ac:dyDescent="0.15">
      <c r="A23" s="14" t="s">
        <v>331</v>
      </c>
      <c r="B23" s="15" t="s">
        <v>332</v>
      </c>
      <c r="C23" s="19" t="str">
        <f t="shared" si="0"/>
        <v>http://www.youtube.com/watch?v=ZM5xrar7haU</v>
      </c>
      <c r="D23" s="20" t="str">
        <f t="shared" si="1"/>
        <v/>
      </c>
      <c r="E23" s="20"/>
      <c r="F23" s="20" t="s">
        <v>337</v>
      </c>
      <c r="G23" s="22" t="s">
        <v>5292</v>
      </c>
      <c r="H23" s="22" t="s">
        <v>5311</v>
      </c>
      <c r="I23" s="25">
        <f t="shared" si="2"/>
        <v>8.3000000000000007</v>
      </c>
      <c r="J23" s="11"/>
      <c r="K23" s="19" t="str">
        <f t="shared" si="3"/>
        <v>https://spatialhistory.stanford.edu/landtalk/transcripts/LandTalk Orinda CA-ZM5xrar7haU.txt</v>
      </c>
      <c r="L23" s="19" t="str">
        <f t="shared" si="5"/>
        <v>https://web.stanford.edu/group/spatialhistory/cgi-bin/landtalk/wp-admin/post.php?post=871&amp;action=edit</v>
      </c>
      <c r="M23" s="11" t="s">
        <v>601</v>
      </c>
      <c r="N23" s="26">
        <v>871</v>
      </c>
      <c r="O23" s="11" t="s">
        <v>601</v>
      </c>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row>
    <row r="24" spans="1:48" ht="15.75" customHeight="1" x14ac:dyDescent="0.15">
      <c r="A24" s="14" t="s">
        <v>351</v>
      </c>
      <c r="B24" s="15" t="s">
        <v>352</v>
      </c>
      <c r="C24" s="19" t="str">
        <f t="shared" si="0"/>
        <v>http://www.youtube.com/watch?v=QML8dVFuUdY</v>
      </c>
      <c r="D24" s="20" t="str">
        <f t="shared" si="1"/>
        <v/>
      </c>
      <c r="E24" s="20"/>
      <c r="F24" s="20" t="s">
        <v>353</v>
      </c>
      <c r="G24" s="22" t="s">
        <v>5288</v>
      </c>
      <c r="H24" s="22" t="s">
        <v>5311</v>
      </c>
      <c r="I24" s="25">
        <f t="shared" si="2"/>
        <v>1.3</v>
      </c>
      <c r="J24" s="11"/>
      <c r="K24" s="19" t="str">
        <f t="shared" si="3"/>
        <v>https://spatialhistory.stanford.edu/landtalk/transcripts/Landtalk video-QML8dVFuUdY.txt</v>
      </c>
      <c r="L24" s="19" t="str">
        <f t="shared" si="5"/>
        <v>https://web.stanford.edu/group/spatialhistory/cgi-bin/landtalk/wp-admin/post.php?post=877&amp;action=edit</v>
      </c>
      <c r="M24" s="11" t="s">
        <v>629</v>
      </c>
      <c r="N24" s="26">
        <v>877</v>
      </c>
      <c r="O24" s="11" t="s">
        <v>629</v>
      </c>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row>
    <row r="25" spans="1:48" ht="15.75" customHeight="1" x14ac:dyDescent="0.15">
      <c r="A25" s="14" t="s">
        <v>361</v>
      </c>
      <c r="B25" s="15" t="s">
        <v>363</v>
      </c>
      <c r="C25" s="19" t="str">
        <f t="shared" si="0"/>
        <v>http://www.youtube.com/watch?v=BV9XLsIwD2s</v>
      </c>
      <c r="D25" s="20" t="str">
        <f t="shared" si="1"/>
        <v/>
      </c>
      <c r="E25" s="20"/>
      <c r="F25" s="20" t="s">
        <v>364</v>
      </c>
      <c r="G25" s="22" t="s">
        <v>5307</v>
      </c>
      <c r="H25" s="22" t="s">
        <v>5312</v>
      </c>
      <c r="I25" s="25">
        <f t="shared" si="2"/>
        <v>3.2333333333333334</v>
      </c>
      <c r="J25" s="11"/>
      <c r="K25" s="19" t="str">
        <f t="shared" si="3"/>
        <v>https://spatialhistory.stanford.edu/landtalk/transcripts/Harleysville - Ecology for Everyone-BV9XLsIwD2s.txt</v>
      </c>
      <c r="L25" s="19" t="str">
        <f t="shared" si="5"/>
        <v>https://web.stanford.edu/group/spatialhistory/cgi-bin/landtalk/wp-admin/post.php?post=889&amp;action=edit</v>
      </c>
      <c r="M25" s="11" t="s">
        <v>128</v>
      </c>
      <c r="N25" s="26">
        <v>889</v>
      </c>
      <c r="O25" s="11" t="s">
        <v>128</v>
      </c>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row>
    <row r="26" spans="1:48" ht="15.75" customHeight="1" x14ac:dyDescent="0.15">
      <c r="A26" s="14" t="s">
        <v>368</v>
      </c>
      <c r="B26" s="15" t="s">
        <v>369</v>
      </c>
      <c r="C26" s="19" t="str">
        <f t="shared" si="0"/>
        <v>http://www.youtube.com/watch?v=iAbcVJtNsnY</v>
      </c>
      <c r="D26" s="20" t="str">
        <f t="shared" si="1"/>
        <v/>
      </c>
      <c r="E26" s="20"/>
      <c r="F26" s="20" t="s">
        <v>371</v>
      </c>
      <c r="G26" s="22" t="s">
        <v>5307</v>
      </c>
      <c r="H26" s="22" t="s">
        <v>5313</v>
      </c>
      <c r="I26" s="25">
        <f t="shared" si="2"/>
        <v>3.7833333333333332</v>
      </c>
      <c r="J26" s="11"/>
      <c r="K26" s="19" t="str">
        <f t="shared" si="3"/>
        <v>https://spatialhistory.stanford.edu/landtalk/transcripts/Land Talk-iAbcVJtNsnY.txt</v>
      </c>
      <c r="L26" s="19" t="str">
        <f t="shared" si="5"/>
        <v>https://web.stanford.edu/group/spatialhistory/cgi-bin/landtalk/wp-admin/post.php?post=940&amp;action=edit</v>
      </c>
      <c r="M26" s="11" t="s">
        <v>467</v>
      </c>
      <c r="N26" s="26">
        <v>940</v>
      </c>
      <c r="O26" s="11" t="s">
        <v>467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row>
    <row r="27" spans="1:48" ht="15.75" customHeight="1" x14ac:dyDescent="0.15">
      <c r="A27" s="14" t="s">
        <v>383</v>
      </c>
      <c r="B27" s="15" t="s">
        <v>384</v>
      </c>
      <c r="C27" s="19" t="str">
        <f t="shared" si="0"/>
        <v>http://www.youtube.com/watch?v=9mrUCFDsoss</v>
      </c>
      <c r="D27" s="20" t="str">
        <f t="shared" si="1"/>
        <v/>
      </c>
      <c r="E27" s="20"/>
      <c r="F27" s="20" t="s">
        <v>386</v>
      </c>
      <c r="G27" s="22" t="s">
        <v>5288</v>
      </c>
      <c r="H27" s="22" t="s">
        <v>5314</v>
      </c>
      <c r="I27" s="25">
        <f t="shared" si="2"/>
        <v>1.9833333333333334</v>
      </c>
      <c r="J27" s="11"/>
      <c r="K27" s="19" t="str">
        <f t="shared" si="3"/>
        <v>https://spatialhistory.stanford.edu/landtalk/transcripts/Land Talk-9mrUCFDsoss.txt</v>
      </c>
      <c r="L27" s="19" t="str">
        <f t="shared" si="5"/>
        <v>https://web.stanford.edu/group/spatialhistory/cgi-bin/landtalk/wp-admin/post.php?post=946&amp;action=edit</v>
      </c>
      <c r="M27" s="11" t="s">
        <v>442</v>
      </c>
      <c r="N27" s="26">
        <v>946</v>
      </c>
      <c r="O27" s="11" t="s">
        <v>442</v>
      </c>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row>
    <row r="28" spans="1:48" ht="15.75" customHeight="1" x14ac:dyDescent="0.15">
      <c r="A28" s="14" t="s">
        <v>398</v>
      </c>
      <c r="B28" s="15" t="s">
        <v>399</v>
      </c>
      <c r="C28" s="19" t="str">
        <f t="shared" si="0"/>
        <v>http://www.youtube.com/watch?v=7hRyxVMTU4o</v>
      </c>
      <c r="D28" s="20" t="str">
        <f t="shared" si="1"/>
        <v/>
      </c>
      <c r="E28" s="20"/>
      <c r="F28" s="20" t="s">
        <v>405</v>
      </c>
      <c r="G28" s="22" t="s">
        <v>5286</v>
      </c>
      <c r="H28" s="22" t="s">
        <v>5309</v>
      </c>
      <c r="I28" s="25">
        <f t="shared" si="2"/>
        <v>4.083333333333333</v>
      </c>
      <c r="J28" s="11"/>
      <c r="K28" s="19" t="str">
        <f t="shared" si="3"/>
        <v>https://spatialhistory.stanford.edu/landtalk/transcripts/Land Talk Video - Mason County Michigan-7hRyxVMTU4o.txt</v>
      </c>
      <c r="L28" s="19" t="str">
        <f t="shared" si="5"/>
        <v>https://web.stanford.edu/group/spatialhistory/cgi-bin/landtalk/wp-admin/post.php?post=967&amp;action=edit</v>
      </c>
      <c r="M28" s="11" t="s">
        <v>413</v>
      </c>
      <c r="N28" s="26">
        <v>967</v>
      </c>
      <c r="O28" s="11" t="s">
        <v>413</v>
      </c>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row>
    <row r="29" spans="1:48" ht="15.75" customHeight="1" x14ac:dyDescent="0.15">
      <c r="A29" s="14" t="s">
        <v>412</v>
      </c>
      <c r="B29" s="15" t="s">
        <v>414</v>
      </c>
      <c r="C29" s="19" t="str">
        <f t="shared" si="0"/>
        <v>http://www.youtube.com/watch?v=IgS7bYZwASI</v>
      </c>
      <c r="D29" s="20" t="str">
        <f t="shared" si="1"/>
        <v/>
      </c>
      <c r="E29" s="20"/>
      <c r="F29" s="20" t="s">
        <v>420</v>
      </c>
      <c r="G29" s="22" t="s">
        <v>5288</v>
      </c>
      <c r="H29" s="22" t="s">
        <v>5315</v>
      </c>
      <c r="I29" s="25">
        <f t="shared" si="2"/>
        <v>1.3166666666666667</v>
      </c>
      <c r="J29" s="11"/>
      <c r="K29" s="19" t="str">
        <f t="shared" si="3"/>
        <v>https://spatialhistory.stanford.edu/landtalk/transcripts/My Movie-IgS7bYZwASI.txt</v>
      </c>
      <c r="L29" s="19" t="str">
        <f t="shared" si="5"/>
        <v>https://web.stanford.edu/group/spatialhistory/cgi-bin/landtalk/wp-admin/post.php?post=982&amp;action=edit</v>
      </c>
      <c r="M29" s="11" t="s">
        <v>742</v>
      </c>
      <c r="N29" s="26">
        <v>982</v>
      </c>
      <c r="O29" s="11" t="s">
        <v>742</v>
      </c>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row>
    <row r="30" spans="1:48" ht="15.75" customHeight="1" x14ac:dyDescent="0.15">
      <c r="A30" s="14" t="s">
        <v>432</v>
      </c>
      <c r="B30" s="15" t="s">
        <v>433</v>
      </c>
      <c r="C30" s="19" t="str">
        <f t="shared" si="0"/>
        <v>http://www.youtube.com/watch?v=sfvGFqH_HEc</v>
      </c>
      <c r="D30" s="20" t="str">
        <f t="shared" si="1"/>
        <v/>
      </c>
      <c r="E30" s="20"/>
      <c r="F30" s="20" t="s">
        <v>435</v>
      </c>
      <c r="G30" s="22" t="s">
        <v>5288</v>
      </c>
      <c r="H30" s="22" t="s">
        <v>5316</v>
      </c>
      <c r="I30" s="25">
        <f t="shared" si="2"/>
        <v>1.9666666666666668</v>
      </c>
      <c r="J30" s="11"/>
      <c r="K30" s="19" t="str">
        <f t="shared" si="3"/>
        <v>https://spatialhistory.stanford.edu/landtalk/transcripts/Discussion of My Home-sfvGFqH_HEc.txt</v>
      </c>
      <c r="L30" s="19" t="str">
        <f t="shared" si="5"/>
        <v>https://web.stanford.edu/group/spatialhistory/cgi-bin/landtalk/wp-admin/post.php?post=991&amp;action=edit</v>
      </c>
      <c r="M30" s="11" t="s">
        <v>86</v>
      </c>
      <c r="N30" s="26">
        <v>991</v>
      </c>
      <c r="O30" s="11" t="s">
        <v>86</v>
      </c>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row>
    <row r="31" spans="1:48" ht="15.75" customHeight="1" x14ac:dyDescent="0.15">
      <c r="A31" s="14" t="s">
        <v>447</v>
      </c>
      <c r="B31" s="15" t="s">
        <v>448</v>
      </c>
      <c r="C31" s="19" t="str">
        <f t="shared" si="0"/>
        <v>http://www.youtube.com/watch?v=HgtHxiYgBpo</v>
      </c>
      <c r="D31" s="20" t="str">
        <f t="shared" si="1"/>
        <v/>
      </c>
      <c r="E31" s="20"/>
      <c r="F31" s="20" t="s">
        <v>454</v>
      </c>
      <c r="G31" s="22" t="s">
        <v>5292</v>
      </c>
      <c r="H31" s="22" t="s">
        <v>5313</v>
      </c>
      <c r="I31" s="25">
        <f t="shared" si="2"/>
        <v>8.7833333333333332</v>
      </c>
      <c r="J31" s="11"/>
      <c r="K31" s="19" t="str">
        <f t="shared" si="3"/>
        <v>https://spatialhistory.stanford.edu/landtalk/transcripts/Land Talk  Oxon Hill Maryland-HgtHxiYgBpo.txt</v>
      </c>
      <c r="L31" s="19" t="str">
        <f t="shared" si="5"/>
        <v>https://web.stanford.edu/group/spatialhistory/cgi-bin/landtalk/wp-admin/post.php?post=994&amp;action=edit</v>
      </c>
      <c r="M31" s="11" t="s">
        <v>172</v>
      </c>
      <c r="N31" s="26">
        <v>994</v>
      </c>
      <c r="O31" s="11" t="s">
        <v>172</v>
      </c>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row>
    <row r="32" spans="1:48" ht="15.75" customHeight="1" x14ac:dyDescent="0.15">
      <c r="A32" s="14" t="s">
        <v>462</v>
      </c>
      <c r="B32" s="15" t="s">
        <v>463</v>
      </c>
      <c r="C32" s="19" t="str">
        <f t="shared" si="0"/>
        <v>http://www.youtube.com/watch?v=S9nNV0PDXAA</v>
      </c>
      <c r="D32" s="20" t="str">
        <f t="shared" si="1"/>
        <v/>
      </c>
      <c r="E32" s="20"/>
      <c r="F32" s="20" t="s">
        <v>465</v>
      </c>
      <c r="G32" s="22" t="s">
        <v>5317</v>
      </c>
      <c r="H32" s="22" t="s">
        <v>5318</v>
      </c>
      <c r="I32" s="25">
        <f t="shared" si="2"/>
        <v>7.7166666666666668</v>
      </c>
      <c r="J32" s="11"/>
      <c r="K32" s="19" t="str">
        <f t="shared" si="3"/>
        <v>https://spatialhistory.stanford.edu/landtalk/transcripts/Land Talk Interview Red Hills Jamaica-S9nNV0PDXAA.txt</v>
      </c>
      <c r="L32" s="19" t="str">
        <f t="shared" si="5"/>
        <v>https://web.stanford.edu/group/spatialhistory/cgi-bin/landtalk/wp-admin/post.php?post=1018&amp;action=edit</v>
      </c>
      <c r="M32" s="11" t="s">
        <v>309</v>
      </c>
      <c r="N32" s="26">
        <v>1018</v>
      </c>
      <c r="O32" s="11" t="s">
        <v>309</v>
      </c>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row>
    <row r="33" spans="1:48" ht="15.75" customHeight="1" x14ac:dyDescent="0.15">
      <c r="A33" s="14" t="s">
        <v>469</v>
      </c>
      <c r="B33" s="15" t="s">
        <v>470</v>
      </c>
      <c r="C33" s="19" t="str">
        <f t="shared" si="0"/>
        <v>http://www.youtube.com/watch?v=G9Urt3vRKfw</v>
      </c>
      <c r="D33" s="20" t="str">
        <f t="shared" si="1"/>
        <v/>
      </c>
      <c r="E33" s="20"/>
      <c r="F33" s="20" t="s">
        <v>478</v>
      </c>
      <c r="G33" s="22" t="s">
        <v>5307</v>
      </c>
      <c r="H33" s="22" t="s">
        <v>5302</v>
      </c>
      <c r="I33" s="25">
        <f t="shared" si="2"/>
        <v>3.5</v>
      </c>
      <c r="J33" s="11"/>
      <c r="K33" s="19" t="str">
        <f t="shared" si="3"/>
        <v>https://spatialhistory.stanford.edu/landtalk/transcripts/Paduano   Land Talk-G9Urt3vRKfw.txt</v>
      </c>
      <c r="L33" s="19" t="str">
        <f t="shared" si="5"/>
        <v>https://web.stanford.edu/group/spatialhistory/cgi-bin/landtalk/wp-admin/post.php?post=1042&amp;action=edit</v>
      </c>
      <c r="M33" s="11" t="s">
        <v>777</v>
      </c>
      <c r="N33" s="26">
        <v>1042</v>
      </c>
      <c r="O33" s="11" t="s">
        <v>777</v>
      </c>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row>
    <row r="34" spans="1:48" ht="15.75" customHeight="1" x14ac:dyDescent="0.15">
      <c r="A34" s="14" t="s">
        <v>487</v>
      </c>
      <c r="B34" s="15" t="s">
        <v>489</v>
      </c>
      <c r="C34" s="19" t="str">
        <f t="shared" si="0"/>
        <v>http://www.youtube.com/watch?v=zL9eE_TJNzw</v>
      </c>
      <c r="D34" s="20" t="str">
        <f t="shared" si="1"/>
        <v/>
      </c>
      <c r="E34" s="20"/>
      <c r="F34" s="20" t="s">
        <v>492</v>
      </c>
      <c r="G34" s="22" t="s">
        <v>5292</v>
      </c>
      <c r="H34" s="22" t="s">
        <v>5286</v>
      </c>
      <c r="I34" s="25">
        <f t="shared" si="2"/>
        <v>8.0666666666666664</v>
      </c>
      <c r="J34" s="11"/>
      <c r="K34" s="19" t="str">
        <f t="shared" si="3"/>
        <v>https://spatialhistory.stanford.edu/landtalk/transcripts/Land Talk-zL9eE_TJNzw.txt</v>
      </c>
      <c r="L34" s="19" t="str">
        <f t="shared" si="5"/>
        <v>https://web.stanford.edu/group/spatialhistory/cgi-bin/landtalk/wp-admin/post.php?post=1048&amp;action=edit</v>
      </c>
      <c r="M34" s="11" t="s">
        <v>530</v>
      </c>
      <c r="N34" s="26">
        <v>1048</v>
      </c>
      <c r="O34" s="11" t="s">
        <v>530</v>
      </c>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row>
    <row r="35" spans="1:48" ht="15.75" customHeight="1" x14ac:dyDescent="0.15">
      <c r="A35" s="14" t="s">
        <v>497</v>
      </c>
      <c r="B35" s="15" t="s">
        <v>498</v>
      </c>
      <c r="C35" s="19" t="str">
        <f t="shared" si="0"/>
        <v>http://www.youtube.com/watch?v=4ka7JrzRpPw</v>
      </c>
      <c r="D35" s="20" t="str">
        <f t="shared" si="1"/>
        <v/>
      </c>
      <c r="E35" s="20"/>
      <c r="F35" s="20" t="s">
        <v>499</v>
      </c>
      <c r="G35" s="22" t="s">
        <v>5296</v>
      </c>
      <c r="H35" s="22" t="s">
        <v>5319</v>
      </c>
      <c r="I35" s="25">
        <f t="shared" si="2"/>
        <v>2.8333333333333335</v>
      </c>
      <c r="J35" s="11"/>
      <c r="K35" s="19" t="str">
        <f t="shared" si="3"/>
        <v>https://spatialhistory.stanford.edu/landtalk/transcripts/Land Talk- South Pasadena-4ka7JrzRpPw.txt</v>
      </c>
      <c r="L35" s="19" t="str">
        <f t="shared" si="5"/>
        <v>https://web.stanford.edu/group/spatialhistory/cgi-bin/landtalk/wp-admin/post.php?post=1051&amp;action=edit</v>
      </c>
      <c r="M35" s="11" t="s">
        <v>425</v>
      </c>
      <c r="N35" s="26">
        <v>1051</v>
      </c>
      <c r="O35" s="11" t="s">
        <v>425</v>
      </c>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row>
    <row r="36" spans="1:48" ht="15.75" customHeight="1" x14ac:dyDescent="0.15">
      <c r="A36" s="14" t="s">
        <v>504</v>
      </c>
      <c r="B36" s="15" t="s">
        <v>505</v>
      </c>
      <c r="C36" s="19" t="str">
        <f t="shared" si="0"/>
        <v>http://www.youtube.com/watch?v=CwubD4gGaeU</v>
      </c>
      <c r="D36" s="20" t="str">
        <f t="shared" si="1"/>
        <v/>
      </c>
      <c r="E36" s="20"/>
      <c r="F36" s="20" t="s">
        <v>508</v>
      </c>
      <c r="G36" s="22" t="s">
        <v>5286</v>
      </c>
      <c r="H36" s="22" t="s">
        <v>5320</v>
      </c>
      <c r="I36" s="25">
        <f t="shared" si="2"/>
        <v>4.6333333333333329</v>
      </c>
      <c r="J36" s="11"/>
      <c r="K36" s="19" t="str">
        <f t="shared" si="3"/>
        <v>https://spatialhistory.stanford.edu/landtalk/transcripts/LandTalk - Corinne Thomas-CwubD4gGaeU.txt</v>
      </c>
      <c r="L36" s="19" t="str">
        <f t="shared" si="5"/>
        <v>https://web.stanford.edu/group/spatialhistory/cgi-bin/landtalk/wp-admin/post.php?post=1060&amp;action=edit</v>
      </c>
      <c r="M36" s="11" t="s">
        <v>557</v>
      </c>
      <c r="N36" s="26">
        <v>1060</v>
      </c>
      <c r="O36" s="11" t="s">
        <v>557</v>
      </c>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row>
    <row r="37" spans="1:48" ht="15.75" customHeight="1" x14ac:dyDescent="0.15">
      <c r="A37" s="14" t="s">
        <v>515</v>
      </c>
      <c r="B37" s="15" t="s">
        <v>516</v>
      </c>
      <c r="C37" s="19" t="str">
        <f t="shared" si="0"/>
        <v>http://www.youtube.com/watch?v=MNot0Nj9OpM</v>
      </c>
      <c r="D37" s="20" t="str">
        <f t="shared" si="1"/>
        <v/>
      </c>
      <c r="E37" s="20"/>
      <c r="F37" s="20" t="s">
        <v>518</v>
      </c>
      <c r="G37" s="22" t="s">
        <v>5288</v>
      </c>
      <c r="H37" s="22" t="s">
        <v>5321</v>
      </c>
      <c r="I37" s="25">
        <f t="shared" si="2"/>
        <v>1.2166666666666668</v>
      </c>
      <c r="J37" s="11"/>
      <c r="K37" s="19" t="str">
        <f t="shared" si="3"/>
        <v>https://spatialhistory.stanford.edu/landtalk/transcripts/Land Talk-MNot0Nj9OpM.txt</v>
      </c>
      <c r="L37" s="19" t="str">
        <f t="shared" si="5"/>
        <v>https://web.stanford.edu/group/spatialhistory/cgi-bin/landtalk/wp-admin/post.php?post=1063&amp;action=edit</v>
      </c>
      <c r="M37" s="11" t="s">
        <v>494</v>
      </c>
      <c r="N37" s="26">
        <v>1063</v>
      </c>
      <c r="O37" s="11" t="s">
        <v>494</v>
      </c>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row>
    <row r="38" spans="1:48" ht="15.75" customHeight="1" x14ac:dyDescent="0.15">
      <c r="A38" s="14" t="s">
        <v>523</v>
      </c>
      <c r="B38" s="15" t="s">
        <v>524</v>
      </c>
      <c r="C38" s="19" t="str">
        <f t="shared" si="0"/>
        <v>http://www.youtube.com/watch?v=3NSAHSuZtts</v>
      </c>
      <c r="D38" s="20" t="str">
        <f t="shared" si="1"/>
        <v/>
      </c>
      <c r="E38" s="20"/>
      <c r="F38" s="20" t="s">
        <v>526</v>
      </c>
      <c r="G38" s="22" t="s">
        <v>5292</v>
      </c>
      <c r="H38" s="22" t="s">
        <v>5318</v>
      </c>
      <c r="I38" s="25">
        <f t="shared" si="2"/>
        <v>8.7166666666666668</v>
      </c>
      <c r="J38" s="11"/>
      <c r="K38" s="19" t="str">
        <f t="shared" si="3"/>
        <v>https://spatialhistory.stanford.edu/landtalk/transcripts/Land Talk Project - University Town Center La Jolla CA-3NSAHSuZtts.txt</v>
      </c>
      <c r="L38" s="19" t="str">
        <f t="shared" si="5"/>
        <v>https://web.stanford.edu/group/spatialhistory/cgi-bin/landtalk/wp-admin/post.php?post=1072&amp;action=edit</v>
      </c>
      <c r="M38" s="11" t="s">
        <v>373</v>
      </c>
      <c r="N38" s="26">
        <v>1072</v>
      </c>
      <c r="O38" s="11" t="s">
        <v>373</v>
      </c>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row>
    <row r="39" spans="1:48" ht="15.75" customHeight="1" x14ac:dyDescent="0.15">
      <c r="A39" s="14" t="s">
        <v>542</v>
      </c>
      <c r="B39" s="15" t="s">
        <v>543</v>
      </c>
      <c r="C39" s="19" t="str">
        <f t="shared" si="0"/>
        <v>http://www.youtube.com/watch?v=nzPpOxGWhMA</v>
      </c>
      <c r="D39" s="20" t="str">
        <f t="shared" si="1"/>
        <v/>
      </c>
      <c r="E39" s="20"/>
      <c r="F39" s="20" t="s">
        <v>545</v>
      </c>
      <c r="G39" s="22" t="s">
        <v>5288</v>
      </c>
      <c r="H39" s="22" t="s">
        <v>5295</v>
      </c>
      <c r="I39" s="25">
        <f t="shared" si="2"/>
        <v>1.9</v>
      </c>
      <c r="J39" s="11"/>
      <c r="K39" s="19" t="str">
        <f t="shared" si="3"/>
        <v>https://spatialhistory.stanford.edu/landtalk/transcripts/Land talk-nzPpOxGWhMA.txt</v>
      </c>
      <c r="L39" s="19" t="str">
        <f t="shared" si="5"/>
        <v>https://web.stanford.edu/group/spatialhistory/cgi-bin/landtalk/wp-admin/post.php?post=1075&amp;action=edit</v>
      </c>
      <c r="M39" s="11" t="s">
        <v>496</v>
      </c>
      <c r="N39" s="26">
        <v>1075</v>
      </c>
      <c r="O39" s="11" t="s">
        <v>496</v>
      </c>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row>
    <row r="40" spans="1:48" ht="15.75" customHeight="1" x14ac:dyDescent="0.15">
      <c r="A40" s="14" t="s">
        <v>555</v>
      </c>
      <c r="B40" s="15" t="s">
        <v>556</v>
      </c>
      <c r="C40" s="19" t="str">
        <f t="shared" si="0"/>
        <v>http://www.youtube.com/watch?v=Ctd6o3Xl57k</v>
      </c>
      <c r="D40" s="20" t="str">
        <f t="shared" si="1"/>
        <v/>
      </c>
      <c r="E40" s="20"/>
      <c r="F40" s="20" t="s">
        <v>558</v>
      </c>
      <c r="G40" s="22" t="s">
        <v>5286</v>
      </c>
      <c r="H40" s="22" t="s">
        <v>5322</v>
      </c>
      <c r="I40" s="25">
        <f t="shared" si="2"/>
        <v>4.45</v>
      </c>
      <c r="J40" s="11"/>
      <c r="K40" s="19" t="str">
        <f t="shared" si="3"/>
        <v>https://spatialhistory.stanford.edu/landtalk/transcripts/land talk audio and pictures-Ctd6o3Xl57k.txt</v>
      </c>
      <c r="L40" s="19" t="str">
        <f t="shared" si="5"/>
        <v>https://web.stanford.edu/group/spatialhistory/cgi-bin/landtalk/wp-admin/post.php?post=1078&amp;action=edit</v>
      </c>
      <c r="M40" s="11" t="s">
        <v>284</v>
      </c>
      <c r="N40" s="26">
        <v>1078</v>
      </c>
      <c r="O40" s="11" t="s">
        <v>284</v>
      </c>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row>
    <row r="41" spans="1:48" ht="15.75" customHeight="1" x14ac:dyDescent="0.15">
      <c r="A41" s="14" t="s">
        <v>563</v>
      </c>
      <c r="B41" s="15" t="s">
        <v>564</v>
      </c>
      <c r="C41" s="19" t="str">
        <f t="shared" si="0"/>
        <v>http://www.youtube.com/watch?v=PYKSg0ma9kM</v>
      </c>
      <c r="D41" s="20" t="str">
        <f t="shared" si="1"/>
        <v/>
      </c>
      <c r="E41" s="20"/>
      <c r="F41" s="20" t="s">
        <v>405</v>
      </c>
      <c r="G41" s="22" t="s">
        <v>5286</v>
      </c>
      <c r="H41" s="22" t="s">
        <v>5309</v>
      </c>
      <c r="I41" s="25">
        <f t="shared" si="2"/>
        <v>4.083333333333333</v>
      </c>
      <c r="J41" s="11"/>
      <c r="K41" s="19" t="str">
        <f t="shared" si="3"/>
        <v>https://spatialhistory.stanford.edu/landtalk/transcripts/E4E LandMark- Professor Walbot-PYKSg0ma9kM.txt</v>
      </c>
      <c r="L41" s="19" t="str">
        <f t="shared" si="5"/>
        <v>https://web.stanford.edu/group/spatialhistory/cgi-bin/landtalk/wp-admin/post.php?post=1081&amp;action=edit</v>
      </c>
      <c r="M41" s="11" t="s">
        <v>94</v>
      </c>
      <c r="N41" s="26">
        <v>1081</v>
      </c>
      <c r="O41" s="11" t="s">
        <v>94</v>
      </c>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row>
    <row r="42" spans="1:48" ht="15.75" customHeight="1" x14ac:dyDescent="0.15">
      <c r="A42" s="14" t="s">
        <v>582</v>
      </c>
      <c r="B42" s="15" t="s">
        <v>583</v>
      </c>
      <c r="C42" s="19" t="str">
        <f t="shared" si="0"/>
        <v>http://www.youtube.com/watch?v=pDG_-01dOHs</v>
      </c>
      <c r="D42" s="20" t="str">
        <f t="shared" si="1"/>
        <v/>
      </c>
      <c r="E42" s="20"/>
      <c r="F42" s="20" t="s">
        <v>586</v>
      </c>
      <c r="G42" s="22" t="s">
        <v>5296</v>
      </c>
      <c r="H42" s="22" t="s">
        <v>5323</v>
      </c>
      <c r="I42" s="25">
        <f t="shared" si="2"/>
        <v>2.7</v>
      </c>
      <c r="J42" s="11"/>
      <c r="K42" s="19" t="str">
        <f t="shared" si="3"/>
        <v>https://spatialhistory.stanford.edu/landtalk/transcripts/Laura Robson_s Ecology for Everyone Interview-pDG_-01dOHs.txt</v>
      </c>
      <c r="L42" s="19" t="str">
        <f t="shared" si="5"/>
        <v>https://web.stanford.edu/group/spatialhistory/cgi-bin/landtalk/wp-admin/post.php?post=826&amp;action=edit</v>
      </c>
      <c r="M42" s="11" t="s">
        <v>690</v>
      </c>
      <c r="N42" s="26">
        <v>826</v>
      </c>
      <c r="O42" s="11" t="s">
        <v>690</v>
      </c>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row>
    <row r="43" spans="1:48" ht="15.75" customHeight="1" x14ac:dyDescent="0.15">
      <c r="A43" s="14" t="s">
        <v>597</v>
      </c>
      <c r="B43" s="15" t="s">
        <v>598</v>
      </c>
      <c r="C43" s="19" t="str">
        <f t="shared" si="0"/>
        <v>http://www.youtube.com/watch?v=dD62vP4wyck</v>
      </c>
      <c r="D43" s="20" t="str">
        <f t="shared" si="1"/>
        <v/>
      </c>
      <c r="E43" s="20"/>
      <c r="F43" s="20" t="s">
        <v>599</v>
      </c>
      <c r="G43" s="22" t="s">
        <v>5294</v>
      </c>
      <c r="H43" s="22" t="s">
        <v>5303</v>
      </c>
      <c r="I43" s="25">
        <f t="shared" si="2"/>
        <v>6.8833333333333329</v>
      </c>
      <c r="J43" s="11"/>
      <c r="K43" s="19" t="str">
        <f t="shared" si="3"/>
        <v>https://spatialhistory.stanford.edu/landtalk/transcripts/Ecology for Everyone Landtalk-dD62vP4wyck.txt</v>
      </c>
      <c r="L43" s="19" t="str">
        <f t="shared" si="5"/>
        <v>https://web.stanford.edu/group/spatialhistory/cgi-bin/landtalk/wp-admin/post.php?post=832&amp;action=edit</v>
      </c>
      <c r="M43" s="11" t="s">
        <v>104</v>
      </c>
      <c r="N43" s="26">
        <v>832</v>
      </c>
      <c r="O43" s="11" t="s">
        <v>104</v>
      </c>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row>
    <row r="44" spans="1:48" ht="15.75" customHeight="1" x14ac:dyDescent="0.15">
      <c r="A44" s="14" t="s">
        <v>610</v>
      </c>
      <c r="B44" s="15" t="s">
        <v>611</v>
      </c>
      <c r="C44" s="19" t="str">
        <f t="shared" si="0"/>
        <v>http://www.youtube.com/watch?v=cqxOzO17Sp0</v>
      </c>
      <c r="D44" s="20" t="str">
        <f t="shared" si="1"/>
        <v/>
      </c>
      <c r="E44" s="20"/>
      <c r="F44" s="20" t="s">
        <v>612</v>
      </c>
      <c r="G44" s="22" t="s">
        <v>5298</v>
      </c>
      <c r="H44" s="22" t="s">
        <v>5288</v>
      </c>
      <c r="I44" s="25">
        <f t="shared" si="2"/>
        <v>9.0166666666666675</v>
      </c>
      <c r="J44" s="11"/>
      <c r="K44" s="19" t="str">
        <f t="shared" si="3"/>
        <v>https://spatialhistory.stanford.edu/landtalk/transcripts/Ecology LandTalk Video-cqxOzO17Sp0.txt</v>
      </c>
      <c r="L44" s="19" t="str">
        <f t="shared" si="5"/>
        <v>https://web.stanford.edu/group/spatialhistory/cgi-bin/landtalk/wp-admin/post.php?post=850&amp;action=edit</v>
      </c>
      <c r="M44" s="11" t="s">
        <v>108</v>
      </c>
      <c r="N44" s="26">
        <v>850</v>
      </c>
      <c r="O44" s="11" t="s">
        <v>108</v>
      </c>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row>
    <row r="45" spans="1:48" ht="15.75" customHeight="1" x14ac:dyDescent="0.15">
      <c r="A45" s="14" t="s">
        <v>106</v>
      </c>
      <c r="B45" s="15" t="s">
        <v>617</v>
      </c>
      <c r="C45" s="19" t="str">
        <f t="shared" si="0"/>
        <v>http://www.youtube.com/watch?v=WjbodywAF_g</v>
      </c>
      <c r="D45" s="20" t="str">
        <f t="shared" si="1"/>
        <v/>
      </c>
      <c r="E45" s="20"/>
      <c r="F45" s="20" t="s">
        <v>618</v>
      </c>
      <c r="G45" s="22" t="s">
        <v>5286</v>
      </c>
      <c r="H45" s="22" t="s">
        <v>5324</v>
      </c>
      <c r="I45" s="25">
        <f t="shared" si="2"/>
        <v>4.5166666666666666</v>
      </c>
      <c r="J45" s="11"/>
      <c r="K45" s="19" t="str">
        <f t="shared" si="3"/>
        <v>https://spatialhistory.stanford.edu/landtalk/transcripts/LANDTALK ASSIGNMENT-WjbodywAF_g.txt</v>
      </c>
      <c r="L45" s="19" t="str">
        <f t="shared" si="5"/>
        <v>https://web.stanford.edu/group/spatialhistory/cgi-bin/landtalk/wp-admin/post.php?post=859&amp;action=edit</v>
      </c>
      <c r="M45" s="11" t="s">
        <v>574</v>
      </c>
      <c r="N45" s="26">
        <v>859</v>
      </c>
      <c r="O45" s="11" t="s">
        <v>574</v>
      </c>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row>
    <row r="46" spans="1:48" ht="15.75" customHeight="1" x14ac:dyDescent="0.15">
      <c r="A46" s="14" t="s">
        <v>627</v>
      </c>
      <c r="B46" s="15" t="s">
        <v>628</v>
      </c>
      <c r="C46" s="19" t="str">
        <f t="shared" si="0"/>
        <v>http://www.youtube.com/watch?v=royIt4RPRLc</v>
      </c>
      <c r="D46" s="20" t="str">
        <f t="shared" si="1"/>
        <v/>
      </c>
      <c r="E46" s="20"/>
      <c r="F46" s="20" t="s">
        <v>171</v>
      </c>
      <c r="G46" s="22" t="s">
        <v>5296</v>
      </c>
      <c r="H46" s="22" t="s">
        <v>5301</v>
      </c>
      <c r="I46" s="25">
        <f t="shared" si="2"/>
        <v>2.8</v>
      </c>
      <c r="J46" s="11"/>
      <c r="K46" s="19" t="str">
        <f t="shared" si="3"/>
        <v>https://spatialhistory.stanford.edu/landtalk/transcripts/Land Talk - Delmar New York-royIt4RPRLc.txt</v>
      </c>
      <c r="L46" s="19" t="str">
        <f t="shared" si="5"/>
        <v>https://web.stanford.edu/group/spatialhistory/cgi-bin/landtalk/wp-admin/post.php?post=865&amp;action=edit</v>
      </c>
      <c r="M46" s="11" t="s">
        <v>195</v>
      </c>
      <c r="N46" s="26">
        <v>865</v>
      </c>
      <c r="O46" s="11" t="s">
        <v>195</v>
      </c>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row>
    <row r="47" spans="1:48" ht="15.75" customHeight="1" x14ac:dyDescent="0.15">
      <c r="A47" s="14" t="s">
        <v>637</v>
      </c>
      <c r="B47" s="15" t="s">
        <v>638</v>
      </c>
      <c r="C47" s="19" t="str">
        <f t="shared" si="0"/>
        <v>http://www.youtube.com/watch?v=oaA0PjwXyWc</v>
      </c>
      <c r="D47" s="20" t="str">
        <f t="shared" si="1"/>
        <v/>
      </c>
      <c r="E47" s="20"/>
      <c r="F47" s="20" t="s">
        <v>640</v>
      </c>
      <c r="G47" s="22" t="s">
        <v>5307</v>
      </c>
      <c r="H47" s="22" t="s">
        <v>5319</v>
      </c>
      <c r="I47" s="25">
        <f t="shared" si="2"/>
        <v>3.8333333333333335</v>
      </c>
      <c r="J47" s="11"/>
      <c r="K47" s="19" t="str">
        <f t="shared" si="3"/>
        <v>https://spatialhistory.stanford.edu/landtalk/transcripts/land talk-oaA0PjwXyWc.txt</v>
      </c>
      <c r="L47" s="19" t="str">
        <f t="shared" si="5"/>
        <v>https://web.stanford.edu/group/spatialhistory/cgi-bin/landtalk/wp-admin/post.php?post=868&amp;action=edit</v>
      </c>
      <c r="M47" s="11" t="s">
        <v>500</v>
      </c>
      <c r="N47" s="26">
        <v>868</v>
      </c>
      <c r="O47" s="11" t="s">
        <v>500</v>
      </c>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row>
    <row r="48" spans="1:48" ht="15.75" customHeight="1" x14ac:dyDescent="0.15">
      <c r="A48" s="14" t="s">
        <v>647</v>
      </c>
      <c r="B48" s="15" t="s">
        <v>648</v>
      </c>
      <c r="C48" s="19" t="str">
        <f t="shared" si="0"/>
        <v>http://www.youtube.com/watch?v=Zn-ZuEU5DwM</v>
      </c>
      <c r="D48" s="20" t="str">
        <f t="shared" si="1"/>
        <v/>
      </c>
      <c r="E48" s="20"/>
      <c r="F48" s="20" t="s">
        <v>653</v>
      </c>
      <c r="G48" s="22" t="s">
        <v>5288</v>
      </c>
      <c r="H48" s="22" t="s">
        <v>5293</v>
      </c>
      <c r="I48" s="25">
        <f t="shared" si="2"/>
        <v>1.2</v>
      </c>
      <c r="J48" s="11"/>
      <c r="K48" s="19" t="str">
        <f t="shared" si="3"/>
        <v>https://spatialhistory.stanford.edu/landtalk/transcripts/E4E Landtalk - Fort Bonifacio-Zn-ZuEU5DwM.txt</v>
      </c>
      <c r="L48" s="19" t="str">
        <f t="shared" si="5"/>
        <v>https://web.stanford.edu/group/spatialhistory/cgi-bin/landtalk/wp-admin/post.php?post=874&amp;action=edit</v>
      </c>
      <c r="M48" s="11" t="s">
        <v>99</v>
      </c>
      <c r="N48" s="26">
        <v>874</v>
      </c>
      <c r="O48" s="11" t="s">
        <v>99</v>
      </c>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row>
    <row r="49" spans="1:48" ht="15.75" customHeight="1" x14ac:dyDescent="0.15">
      <c r="A49" s="14" t="s">
        <v>659</v>
      </c>
      <c r="B49" s="15" t="s">
        <v>660</v>
      </c>
      <c r="C49" s="19" t="str">
        <f t="shared" si="0"/>
        <v>http://www.youtube.com/watch?v=C2DN4WGpW2g</v>
      </c>
      <c r="D49" s="20" t="str">
        <f t="shared" si="1"/>
        <v/>
      </c>
      <c r="E49" s="20" t="s">
        <v>662</v>
      </c>
      <c r="F49" s="20" t="s">
        <v>663</v>
      </c>
      <c r="G49" s="22" t="s">
        <v>5288</v>
      </c>
      <c r="H49" s="22" t="s">
        <v>5297</v>
      </c>
      <c r="I49" s="25">
        <f t="shared" si="2"/>
        <v>1.5666666666666667</v>
      </c>
      <c r="J49" s="11"/>
      <c r="K49" s="11" t="str">
        <f t="shared" si="3"/>
        <v/>
      </c>
      <c r="L49" s="19" t="str">
        <f t="shared" si="5"/>
        <v>https://web.stanford.edu/group/spatialhistory/cgi-bin/landtalk/wp-admin/post.php?post=880&amp;action=edit</v>
      </c>
      <c r="M49" s="11" t="s">
        <v>5290</v>
      </c>
      <c r="N49" s="26">
        <v>880</v>
      </c>
      <c r="O49" s="11" t="s">
        <v>5290</v>
      </c>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row>
    <row r="50" spans="1:48" ht="15.75" customHeight="1" x14ac:dyDescent="0.15">
      <c r="A50" s="14" t="s">
        <v>670</v>
      </c>
      <c r="B50" s="15" t="s">
        <v>671</v>
      </c>
      <c r="C50" s="19" t="str">
        <f t="shared" si="0"/>
        <v>http://www.youtube.com/watch?v=w80kz4wa0bo</v>
      </c>
      <c r="D50" s="20" t="str">
        <f t="shared" si="1"/>
        <v/>
      </c>
      <c r="E50" s="20"/>
      <c r="F50" s="20" t="s">
        <v>674</v>
      </c>
      <c r="G50" s="22" t="s">
        <v>5286</v>
      </c>
      <c r="H50" s="22" t="s">
        <v>5295</v>
      </c>
      <c r="I50" s="25">
        <f t="shared" si="2"/>
        <v>4.9000000000000004</v>
      </c>
      <c r="J50" s="11"/>
      <c r="K50" s="19" t="str">
        <f t="shared" si="3"/>
        <v>https://spatialhistory.stanford.edu/landtalk/transcripts/Land Talk Interview - Headington Oxford England-w80kz4wa0bo.txt</v>
      </c>
      <c r="L50" s="19" t="str">
        <f t="shared" si="5"/>
        <v>https://web.stanford.edu/group/spatialhistory/cgi-bin/landtalk/wp-admin/post.php?post=892&amp;action=edit</v>
      </c>
      <c r="M50" s="11" t="s">
        <v>305</v>
      </c>
      <c r="N50" s="26">
        <v>892</v>
      </c>
      <c r="O50" s="11" t="s">
        <v>305</v>
      </c>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row>
    <row r="51" spans="1:48" ht="15.75" customHeight="1" x14ac:dyDescent="0.15">
      <c r="A51" s="14" t="s">
        <v>678</v>
      </c>
      <c r="B51" s="15" t="s">
        <v>679</v>
      </c>
      <c r="C51" s="19" t="str">
        <f t="shared" si="0"/>
        <v>http://www.youtube.com/watch?v=T-21zxYW9mA</v>
      </c>
      <c r="D51" s="20" t="str">
        <f t="shared" si="1"/>
        <v/>
      </c>
      <c r="E51" s="20"/>
      <c r="F51" s="20" t="s">
        <v>681</v>
      </c>
      <c r="G51" s="22" t="s">
        <v>5288</v>
      </c>
      <c r="H51" s="22" t="s">
        <v>5325</v>
      </c>
      <c r="I51" s="25">
        <f t="shared" si="2"/>
        <v>1.3333333333333333</v>
      </c>
      <c r="J51" s="11"/>
      <c r="K51" s="19" t="str">
        <f t="shared" si="3"/>
        <v>https://spatialhistory.stanford.edu/landtalk/transcripts/Land Talk - E4E Stanford-T-21zxYW9mA.txt</v>
      </c>
      <c r="L51" s="19" t="str">
        <f t="shared" si="5"/>
        <v>https://web.stanford.edu/group/spatialhistory/cgi-bin/landtalk/wp-admin/post.php?post=901&amp;action=edit</v>
      </c>
      <c r="M51" s="11" t="s">
        <v>201</v>
      </c>
      <c r="N51" s="26">
        <v>901</v>
      </c>
      <c r="O51" s="11" t="s">
        <v>201</v>
      </c>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row>
    <row r="52" spans="1:48" ht="15.75" customHeight="1" x14ac:dyDescent="0.15">
      <c r="A52" s="14" t="s">
        <v>691</v>
      </c>
      <c r="B52" s="15" t="s">
        <v>693</v>
      </c>
      <c r="C52" s="19" t="str">
        <f t="shared" si="0"/>
        <v>http://www.youtube.com/watch?v=5NzZtIp7BYk</v>
      </c>
      <c r="D52" s="20" t="str">
        <f t="shared" si="1"/>
        <v/>
      </c>
      <c r="E52" s="20"/>
      <c r="F52" s="20" t="s">
        <v>697</v>
      </c>
      <c r="G52" s="22" t="s">
        <v>5288</v>
      </c>
      <c r="H52" s="22" t="s">
        <v>5294</v>
      </c>
      <c r="I52" s="25">
        <f t="shared" si="2"/>
        <v>1.1000000000000001</v>
      </c>
      <c r="J52" s="11"/>
      <c r="K52" s="11" t="str">
        <f t="shared" si="3"/>
        <v/>
      </c>
      <c r="L52" s="19" t="str">
        <f t="shared" si="5"/>
        <v>https://web.stanford.edu/group/spatialhistory/cgi-bin/landtalk/wp-admin/post.php?post=916&amp;action=edit</v>
      </c>
      <c r="M52" s="11" t="s">
        <v>5290</v>
      </c>
      <c r="N52" s="26">
        <v>916</v>
      </c>
      <c r="O52" s="11" t="s">
        <v>5290</v>
      </c>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row>
    <row r="53" spans="1:48" ht="15.75" customHeight="1" x14ac:dyDescent="0.15">
      <c r="A53" s="14" t="s">
        <v>705</v>
      </c>
      <c r="B53" s="15" t="s">
        <v>706</v>
      </c>
      <c r="C53" s="19" t="str">
        <f t="shared" si="0"/>
        <v>http://www.youtube.com/watch?v=eJLckTMEWWA</v>
      </c>
      <c r="D53" s="20" t="str">
        <f t="shared" si="1"/>
        <v/>
      </c>
      <c r="E53" s="20"/>
      <c r="F53" s="20" t="s">
        <v>707</v>
      </c>
      <c r="G53" s="22" t="s">
        <v>5286</v>
      </c>
      <c r="H53" s="22" t="s">
        <v>5312</v>
      </c>
      <c r="I53" s="25">
        <f t="shared" si="2"/>
        <v>4.2333333333333334</v>
      </c>
      <c r="J53" s="11"/>
      <c r="K53" s="19" t="str">
        <f t="shared" si="3"/>
        <v>https://spatialhistory.stanford.edu/landtalk/transcripts/Lemon Heights CA - Past and Present-eJLckTMEWWA.txt</v>
      </c>
      <c r="L53" s="19" t="str">
        <f t="shared" si="5"/>
        <v>https://web.stanford.edu/group/spatialhistory/cgi-bin/landtalk/wp-admin/post.php?post=934&amp;action=edit</v>
      </c>
      <c r="M53" s="11" t="s">
        <v>698</v>
      </c>
      <c r="N53" s="26">
        <v>934</v>
      </c>
      <c r="O53" s="11" t="s">
        <v>698</v>
      </c>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1:48" ht="15.75" customHeight="1" x14ac:dyDescent="0.15">
      <c r="A54" s="14" t="s">
        <v>715</v>
      </c>
      <c r="B54" s="15" t="s">
        <v>716</v>
      </c>
      <c r="C54" s="19" t="str">
        <f t="shared" si="0"/>
        <v>http://www.youtube.com/watch?v=2Q6qAqtwcRU</v>
      </c>
      <c r="D54" s="20" t="str">
        <f t="shared" si="1"/>
        <v/>
      </c>
      <c r="E54" s="20"/>
      <c r="F54" s="20" t="s">
        <v>720</v>
      </c>
      <c r="G54" s="22" t="s">
        <v>5288</v>
      </c>
      <c r="H54" s="22" t="s">
        <v>5299</v>
      </c>
      <c r="I54" s="25">
        <f t="shared" si="2"/>
        <v>1.4</v>
      </c>
      <c r="J54" s="11"/>
      <c r="K54" s="19" t="str">
        <f t="shared" si="3"/>
        <v>https://spatialhistory.stanford.edu/landtalk/transcripts/Land Talk - Wardlow Park Long Beach CA-2Q6qAqtwcRU.txt</v>
      </c>
      <c r="L54" s="19" t="str">
        <f t="shared" si="5"/>
        <v>https://web.stanford.edu/group/spatialhistory/cgi-bin/landtalk/wp-admin/post.php?post=937&amp;action=edit</v>
      </c>
      <c r="M54" s="11" t="s">
        <v>234</v>
      </c>
      <c r="N54" s="26">
        <v>937</v>
      </c>
      <c r="O54" s="11" t="s">
        <v>234</v>
      </c>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1:48" ht="15.75" customHeight="1" x14ac:dyDescent="0.15">
      <c r="A55" s="14" t="s">
        <v>728</v>
      </c>
      <c r="B55" s="15" t="s">
        <v>729</v>
      </c>
      <c r="C55" s="19" t="str">
        <f t="shared" si="0"/>
        <v>http://www.youtube.com/watch?v=Lhu_51Nu_0M</v>
      </c>
      <c r="D55" s="20" t="str">
        <f t="shared" si="1"/>
        <v/>
      </c>
      <c r="E55" s="20"/>
      <c r="F55" s="20" t="s">
        <v>732</v>
      </c>
      <c r="G55" s="22" t="s">
        <v>5286</v>
      </c>
      <c r="H55" s="22" t="s">
        <v>5313</v>
      </c>
      <c r="I55" s="25">
        <f t="shared" si="2"/>
        <v>4.7833333333333332</v>
      </c>
      <c r="J55" s="11"/>
      <c r="K55" s="19" t="str">
        <f t="shared" si="3"/>
        <v>https://spatialhistory.stanford.edu/landtalk/transcripts/Landtalk Assignment-Lhu_51Nu_0M.txt</v>
      </c>
      <c r="L55" s="19" t="str">
        <f t="shared" si="5"/>
        <v>https://web.stanford.edu/group/spatialhistory/cgi-bin/landtalk/wp-admin/post.php?post=943&amp;action=edit</v>
      </c>
      <c r="M55" s="11" t="s">
        <v>573</v>
      </c>
      <c r="N55" s="26">
        <v>943</v>
      </c>
      <c r="O55" s="11" t="s">
        <v>573</v>
      </c>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1:48" ht="15.75" customHeight="1" x14ac:dyDescent="0.15">
      <c r="A56" s="14" t="s">
        <v>740</v>
      </c>
      <c r="B56" s="15" t="s">
        <v>741</v>
      </c>
      <c r="C56" s="19" t="str">
        <f t="shared" si="0"/>
        <v>http://www.youtube.com/watch?v=vgaLkX4zWpk</v>
      </c>
      <c r="D56" s="20" t="str">
        <f t="shared" si="1"/>
        <v/>
      </c>
      <c r="E56" s="20"/>
      <c r="F56" s="20" t="s">
        <v>743</v>
      </c>
      <c r="G56" s="22" t="s">
        <v>5288</v>
      </c>
      <c r="H56" s="22" t="s">
        <v>5326</v>
      </c>
      <c r="I56" s="25">
        <f t="shared" si="2"/>
        <v>1.5833333333333335</v>
      </c>
      <c r="J56" s="11"/>
      <c r="K56" s="19" t="str">
        <f t="shared" si="3"/>
        <v>https://spatialhistory.stanford.edu/landtalk/transcripts/BIO 30 Claire and Marcus Interview-vgaLkX4zWpk.txt</v>
      </c>
      <c r="L56" s="19" t="str">
        <f t="shared" si="5"/>
        <v>https://web.stanford.edu/group/spatialhistory/cgi-bin/landtalk/wp-admin/post.php?post=988&amp;action=edit</v>
      </c>
      <c r="M56" s="11" t="s">
        <v>59</v>
      </c>
      <c r="N56" s="26">
        <v>988</v>
      </c>
      <c r="O56" s="11" t="s">
        <v>59</v>
      </c>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1:48" ht="15.75" customHeight="1" x14ac:dyDescent="0.15">
      <c r="A57" s="14" t="s">
        <v>753</v>
      </c>
      <c r="B57" s="15" t="s">
        <v>754</v>
      </c>
      <c r="C57" s="19" t="str">
        <f t="shared" si="0"/>
        <v>http://www.youtube.com/watch?v=wAuHWPlkfIY</v>
      </c>
      <c r="D57" s="20" t="str">
        <f t="shared" si="1"/>
        <v/>
      </c>
      <c r="E57" s="20"/>
      <c r="F57" s="20" t="s">
        <v>755</v>
      </c>
      <c r="G57" s="22" t="s">
        <v>5288</v>
      </c>
      <c r="H57" s="22" t="s">
        <v>5309</v>
      </c>
      <c r="I57" s="25">
        <f t="shared" si="2"/>
        <v>1.0833333333333333</v>
      </c>
      <c r="J57" s="11"/>
      <c r="K57" s="19" t="str">
        <f t="shared" si="3"/>
        <v>https://spatialhistory.stanford.edu/landtalk/transcripts/Ecology-wAuHWPlkfIY.txt</v>
      </c>
      <c r="L57" s="19" t="str">
        <f t="shared" si="5"/>
        <v>https://web.stanford.edu/group/spatialhistory/cgi-bin/landtalk/wp-admin/post.php?post=1009&amp;action=edit</v>
      </c>
      <c r="M57" s="11" t="s">
        <v>110</v>
      </c>
      <c r="N57" s="26">
        <v>1009</v>
      </c>
      <c r="O57" s="11" t="s">
        <v>110</v>
      </c>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1:48" ht="15.75" customHeight="1" x14ac:dyDescent="0.15">
      <c r="A58" s="14" t="s">
        <v>765</v>
      </c>
      <c r="B58" s="15" t="s">
        <v>766</v>
      </c>
      <c r="C58" s="19" t="str">
        <f t="shared" si="0"/>
        <v>http://www.youtube.com/watch?v=5W_kfr7NUnE</v>
      </c>
      <c r="D58" s="20" t="str">
        <f t="shared" si="1"/>
        <v/>
      </c>
      <c r="E58" s="20"/>
      <c r="F58" s="20" t="s">
        <v>769</v>
      </c>
      <c r="G58" s="22" t="s">
        <v>5296</v>
      </c>
      <c r="H58" s="22" t="s">
        <v>5325</v>
      </c>
      <c r="I58" s="25">
        <f t="shared" si="2"/>
        <v>2.3333333333333335</v>
      </c>
      <c r="J58" s="11"/>
      <c r="K58" s="19" t="str">
        <f t="shared" si="3"/>
        <v>https://spatialhistory.stanford.edu/landtalk/transcripts/bio30-5W_kfr7NUnE.txt</v>
      </c>
      <c r="L58" s="19" t="str">
        <f t="shared" si="5"/>
        <v>https://web.stanford.edu/group/spatialhistory/cgi-bin/landtalk/wp-admin/post.php?post=1015&amp;action=edit</v>
      </c>
      <c r="M58" s="11" t="s">
        <v>73</v>
      </c>
      <c r="N58" s="26">
        <v>1015</v>
      </c>
      <c r="O58" s="11" t="s">
        <v>73</v>
      </c>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1:48" ht="15.75" customHeight="1" x14ac:dyDescent="0.15">
      <c r="A59" s="14" t="s">
        <v>779</v>
      </c>
      <c r="B59" s="15" t="s">
        <v>780</v>
      </c>
      <c r="C59" s="19" t="str">
        <f t="shared" si="0"/>
        <v>http://www.youtube.com/watch?v=ObaBpAztGzY</v>
      </c>
      <c r="D59" s="20" t="str">
        <f t="shared" si="1"/>
        <v/>
      </c>
      <c r="E59" s="20"/>
      <c r="F59" s="20" t="s">
        <v>781</v>
      </c>
      <c r="G59" s="22" t="s">
        <v>5286</v>
      </c>
      <c r="H59" s="22" t="s">
        <v>5327</v>
      </c>
      <c r="I59" s="25">
        <f t="shared" si="2"/>
        <v>4.55</v>
      </c>
      <c r="J59" s="11"/>
      <c r="K59" s="19" t="str">
        <f t="shared" si="3"/>
        <v>https://spatialhistory.stanford.edu/landtalk/transcripts/Landtalk with Deana Fabbro-Johnston-ObaBpAztGzY.txt</v>
      </c>
      <c r="L59" s="19" t="str">
        <f t="shared" si="5"/>
        <v>https://web.stanford.edu/group/spatialhistory/cgi-bin/landtalk/wp-admin/post.php?post=1024&amp;action=edit</v>
      </c>
      <c r="M59" s="11" t="s">
        <v>630</v>
      </c>
      <c r="N59" s="26">
        <v>1024</v>
      </c>
      <c r="O59" s="11" t="s">
        <v>630</v>
      </c>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1:48" ht="15.75" customHeight="1" x14ac:dyDescent="0.15">
      <c r="A60" s="14" t="s">
        <v>791</v>
      </c>
      <c r="B60" s="15" t="s">
        <v>792</v>
      </c>
      <c r="C60" s="19" t="str">
        <f t="shared" si="0"/>
        <v>http://www.youtube.com/watch?v=h-VgNswSsg0</v>
      </c>
      <c r="D60" s="20" t="e">
        <f t="shared" si="1"/>
        <v>#VALUE!</v>
      </c>
      <c r="E60" s="20"/>
      <c r="F60" s="20" t="s">
        <v>793</v>
      </c>
      <c r="G60" s="22" t="s">
        <v>5290</v>
      </c>
      <c r="H60" s="22" t="s">
        <v>5328</v>
      </c>
      <c r="I60" s="25" t="e">
        <f t="shared" si="2"/>
        <v>#VALUE!</v>
      </c>
      <c r="J60" s="11"/>
      <c r="K60" s="19" t="str">
        <f t="shared" si="3"/>
        <v>https://spatialhistory.stanford.edu/landtalk/transcripts/E4E Landtalk - San Clemente CA-h-VgNswSsg0.txt</v>
      </c>
      <c r="L60" s="19" t="str">
        <f t="shared" si="5"/>
        <v>https://web.stanford.edu/group/spatialhistory/cgi-bin/landtalk/wp-admin/post.php?post=1033&amp;action=edit</v>
      </c>
      <c r="M60" s="11" t="s">
        <v>102</v>
      </c>
      <c r="N60" s="26">
        <v>1033</v>
      </c>
      <c r="O60" s="11" t="s">
        <v>102</v>
      </c>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1:48" ht="15.75" customHeight="1" x14ac:dyDescent="0.15">
      <c r="A61" s="14" t="s">
        <v>801</v>
      </c>
      <c r="B61" s="15" t="s">
        <v>802</v>
      </c>
      <c r="C61" s="19" t="str">
        <f t="shared" si="0"/>
        <v>http://www.youtube.com/watch?v=yTclz0u-P1w</v>
      </c>
      <c r="D61" s="20" t="str">
        <f t="shared" si="1"/>
        <v/>
      </c>
      <c r="E61" s="20"/>
      <c r="F61" s="20" t="s">
        <v>803</v>
      </c>
      <c r="G61" s="22" t="s">
        <v>5307</v>
      </c>
      <c r="H61" s="22" t="s">
        <v>5329</v>
      </c>
      <c r="I61" s="25">
        <f t="shared" si="2"/>
        <v>3.2833333333333332</v>
      </c>
      <c r="J61" s="11"/>
      <c r="K61" s="19" t="str">
        <f t="shared" si="3"/>
        <v>https://spatialhistory.stanford.edu/landtalk/transcripts/Land Talk Assignment-yTclz0u-P1w.txt</v>
      </c>
      <c r="L61" s="19" t="str">
        <f t="shared" si="5"/>
        <v>https://web.stanford.edu/group/spatialhistory/cgi-bin/landtalk/wp-admin/post.php?post=1057&amp;action=edit</v>
      </c>
      <c r="M61" s="11" t="s">
        <v>283</v>
      </c>
      <c r="N61" s="26">
        <v>1057</v>
      </c>
      <c r="O61" s="11" t="s">
        <v>283</v>
      </c>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1:48" ht="15.75" customHeight="1" x14ac:dyDescent="0.15">
      <c r="A62" s="14" t="s">
        <v>813</v>
      </c>
      <c r="B62" s="15" t="s">
        <v>814</v>
      </c>
      <c r="C62" s="19" t="str">
        <f t="shared" si="0"/>
        <v>http://www.youtube.com/watch?v=16mFN4LHqGs</v>
      </c>
      <c r="D62" s="20" t="str">
        <f t="shared" si="1"/>
        <v/>
      </c>
      <c r="E62" s="20"/>
      <c r="F62" s="20" t="s">
        <v>816</v>
      </c>
      <c r="G62" s="22" t="s">
        <v>5288</v>
      </c>
      <c r="H62" s="22" t="s">
        <v>5328</v>
      </c>
      <c r="I62" s="25">
        <f t="shared" si="2"/>
        <v>1.8666666666666667</v>
      </c>
      <c r="J62" s="11"/>
      <c r="K62" s="19" t="str">
        <f t="shared" si="3"/>
        <v>https://spatialhistory.stanford.edu/landtalk/transcripts/Dorian Land Talk Assignment-16mFN4LHqGs.txt</v>
      </c>
      <c r="L62" s="19" t="str">
        <f t="shared" si="5"/>
        <v>https://web.stanford.edu/group/spatialhistory/cgi-bin/landtalk/wp-admin/post.php?post=802&amp;action=edit</v>
      </c>
      <c r="M62" s="11" t="s">
        <v>87</v>
      </c>
      <c r="N62" s="26">
        <v>802</v>
      </c>
      <c r="O62" s="11" t="s">
        <v>87</v>
      </c>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1:48" ht="15.75" customHeight="1" x14ac:dyDescent="0.15">
      <c r="A63" s="14" t="s">
        <v>825</v>
      </c>
      <c r="B63" s="15" t="s">
        <v>826</v>
      </c>
      <c r="C63" s="19" t="str">
        <f t="shared" si="0"/>
        <v>http://www.youtube.com/watch?v=3fQLkbcaeoU</v>
      </c>
      <c r="D63" s="20" t="str">
        <f t="shared" si="1"/>
        <v/>
      </c>
      <c r="E63" s="20"/>
      <c r="F63" s="20" t="s">
        <v>827</v>
      </c>
      <c r="G63" s="22" t="s">
        <v>5296</v>
      </c>
      <c r="H63" s="22" t="s">
        <v>5315</v>
      </c>
      <c r="I63" s="25">
        <f t="shared" si="2"/>
        <v>2.3166666666666664</v>
      </c>
      <c r="J63" s="11"/>
      <c r="K63" s="19" t="str">
        <f t="shared" si="3"/>
        <v>https://spatialhistory.stanford.edu/landtalk/transcripts/LandTalks-3fQLkbcaeoU.txt</v>
      </c>
      <c r="L63" s="19" t="str">
        <f t="shared" si="5"/>
        <v>https://web.stanford.edu/group/spatialhistory/cgi-bin/landtalk/wp-admin/post.php?post=814&amp;action=edit</v>
      </c>
      <c r="M63" s="11" t="s">
        <v>680</v>
      </c>
      <c r="N63" s="26">
        <v>814</v>
      </c>
      <c r="O63" s="11" t="s">
        <v>680</v>
      </c>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1:48" ht="15.75" customHeight="1" x14ac:dyDescent="0.15">
      <c r="A64" s="14" t="s">
        <v>829</v>
      </c>
      <c r="B64" s="15" t="s">
        <v>830</v>
      </c>
      <c r="C64" s="19" t="str">
        <f t="shared" si="0"/>
        <v>http://www.youtube.com/watch?v=VrMt8DqM5_A</v>
      </c>
      <c r="D64" s="20" t="str">
        <f t="shared" si="1"/>
        <v/>
      </c>
      <c r="E64" s="20"/>
      <c r="F64" s="20" t="s">
        <v>831</v>
      </c>
      <c r="G64" s="22" t="s">
        <v>5307</v>
      </c>
      <c r="H64" s="22" t="s">
        <v>5295</v>
      </c>
      <c r="I64" s="25">
        <f t="shared" si="2"/>
        <v>3.9</v>
      </c>
      <c r="J64" s="11"/>
      <c r="K64" s="19" t="str">
        <f t="shared" si="3"/>
        <v>https://spatialhistory.stanford.edu/landtalk/transcripts/LandTalk - Batiquitos Lagoon-VrMt8DqM5_A.txt</v>
      </c>
      <c r="L64" s="19" t="str">
        <f t="shared" si="5"/>
        <v>https://web.stanford.edu/group/spatialhistory/cgi-bin/landtalk/wp-admin/post.php?post=820&amp;action=edit</v>
      </c>
      <c r="M64" s="11" t="s">
        <v>554</v>
      </c>
      <c r="N64" s="26">
        <v>820</v>
      </c>
      <c r="O64" s="11" t="s">
        <v>554</v>
      </c>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1:48" ht="15.75" customHeight="1" x14ac:dyDescent="0.15">
      <c r="A65" s="14" t="s">
        <v>833</v>
      </c>
      <c r="B65" s="15" t="s">
        <v>834</v>
      </c>
      <c r="C65" s="19" t="str">
        <f t="shared" si="0"/>
        <v>http://www.youtube.com/watch?v=lP6XbwW85oM</v>
      </c>
      <c r="D65" s="20" t="str">
        <f t="shared" si="1"/>
        <v/>
      </c>
      <c r="E65" s="20"/>
      <c r="F65" s="20" t="s">
        <v>839</v>
      </c>
      <c r="G65" s="22" t="s">
        <v>5296</v>
      </c>
      <c r="H65" s="22" t="s">
        <v>5313</v>
      </c>
      <c r="I65" s="25">
        <f t="shared" si="2"/>
        <v>2.7833333333333332</v>
      </c>
      <c r="J65" s="11"/>
      <c r="K65" s="19" t="str">
        <f t="shared" si="3"/>
        <v>https://spatialhistory.stanford.edu/landtalk/transcripts/LandTalk Assignment - Camp Muir-lP6XbwW85oM.txt</v>
      </c>
      <c r="L65" s="19" t="str">
        <f t="shared" si="5"/>
        <v>https://web.stanford.edu/group/spatialhistory/cgi-bin/landtalk/wp-admin/post.php?post=835&amp;action=edit</v>
      </c>
      <c r="M65" s="11" t="s">
        <v>572</v>
      </c>
      <c r="N65" s="26">
        <v>835</v>
      </c>
      <c r="O65" s="11" t="s">
        <v>572</v>
      </c>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1:48" ht="15.75" customHeight="1" x14ac:dyDescent="0.15">
      <c r="A66" s="14" t="s">
        <v>846</v>
      </c>
      <c r="B66" s="15" t="s">
        <v>847</v>
      </c>
      <c r="C66" s="19" t="str">
        <f t="shared" si="0"/>
        <v>http://www.youtube.com/watch?v=fCKESrqilc4</v>
      </c>
      <c r="D66" s="20" t="e">
        <f t="shared" si="1"/>
        <v>#VALUE!</v>
      </c>
      <c r="E66" s="20"/>
      <c r="F66" s="20" t="s">
        <v>848</v>
      </c>
      <c r="G66" s="22" t="s">
        <v>5292</v>
      </c>
      <c r="H66" s="22" t="s">
        <v>5290</v>
      </c>
      <c r="I66" s="25" t="e">
        <f t="shared" si="2"/>
        <v>#VALUE!</v>
      </c>
      <c r="J66" s="11"/>
      <c r="K66" s="19" t="str">
        <f t="shared" si="3"/>
        <v>https://spatialhistory.stanford.edu/landtalk/transcripts/E4E interview-fCKESrqilc4.txt</v>
      </c>
      <c r="L66" s="19" t="str">
        <f t="shared" si="5"/>
        <v>https://web.stanford.edu/group/spatialhistory/cgi-bin/landtalk/wp-admin/post.php?post=841&amp;action=edit</v>
      </c>
      <c r="M66" s="11" t="s">
        <v>89</v>
      </c>
      <c r="N66" s="26">
        <v>841</v>
      </c>
      <c r="O66" s="11" t="s">
        <v>89</v>
      </c>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1:48" ht="15.75" customHeight="1" x14ac:dyDescent="0.15">
      <c r="A67" s="14" t="s">
        <v>850</v>
      </c>
      <c r="B67" s="15" t="s">
        <v>851</v>
      </c>
      <c r="C67" s="19" t="str">
        <f t="shared" si="0"/>
        <v>http://www.youtube.com/watch?v=939K1AqMZyg</v>
      </c>
      <c r="D67" s="20" t="e">
        <f t="shared" si="1"/>
        <v>#VALUE!</v>
      </c>
      <c r="E67" s="20"/>
      <c r="F67" s="20" t="s">
        <v>5304</v>
      </c>
      <c r="G67" s="22" t="s">
        <v>5290</v>
      </c>
      <c r="H67" s="22" t="s">
        <v>5290</v>
      </c>
      <c r="I67" s="25" t="e">
        <f t="shared" si="2"/>
        <v>#VALUE!</v>
      </c>
      <c r="J67" s="11"/>
      <c r="K67" s="11" t="str">
        <f t="shared" si="3"/>
        <v/>
      </c>
      <c r="L67" s="19" t="str">
        <f t="shared" si="5"/>
        <v>https://web.stanford.edu/group/spatialhistory/cgi-bin/landtalk/wp-admin/post.php?post=844&amp;action=edit</v>
      </c>
      <c r="M67" s="11" t="s">
        <v>5305</v>
      </c>
      <c r="N67" s="26">
        <v>844</v>
      </c>
      <c r="O67" s="11" t="s">
        <v>5290</v>
      </c>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1:48" ht="15.75" customHeight="1" x14ac:dyDescent="0.15">
      <c r="A68" s="14" t="s">
        <v>858</v>
      </c>
      <c r="B68" s="15" t="s">
        <v>859</v>
      </c>
      <c r="C68" s="19" t="str">
        <f t="shared" si="0"/>
        <v>http://www.youtube.com/watch?v=g1GvinB5PgI</v>
      </c>
      <c r="D68" s="20" t="str">
        <f t="shared" si="1"/>
        <v/>
      </c>
      <c r="E68" s="20"/>
      <c r="F68" s="20" t="s">
        <v>860</v>
      </c>
      <c r="G68" s="22" t="s">
        <v>5307</v>
      </c>
      <c r="H68" s="22" t="s">
        <v>5330</v>
      </c>
      <c r="I68" s="25">
        <f t="shared" si="2"/>
        <v>3.7666666666666666</v>
      </c>
      <c r="J68" s="11"/>
      <c r="K68" s="19" t="str">
        <f t="shared" si="3"/>
        <v>https://spatialhistory.stanford.edu/landtalk/transcripts/Bio 30 Landtalk Interview-g1GvinB5PgI.txt</v>
      </c>
      <c r="L68" s="19" t="str">
        <f t="shared" si="5"/>
        <v>https://web.stanford.edu/group/spatialhistory/cgi-bin/landtalk/wp-admin/post.php?post=853&amp;action=edit</v>
      </c>
      <c r="M68" s="11" t="s">
        <v>64</v>
      </c>
      <c r="N68" s="26">
        <v>853</v>
      </c>
      <c r="O68" s="11" t="s">
        <v>64</v>
      </c>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1:48" ht="15.75" customHeight="1" x14ac:dyDescent="0.15">
      <c r="A69" s="14" t="s">
        <v>866</v>
      </c>
      <c r="B69" s="15" t="s">
        <v>867</v>
      </c>
      <c r="C69" s="19" t="str">
        <f t="shared" si="0"/>
        <v>http://www.youtube.com/watch?v=swuoqLAMlNM</v>
      </c>
      <c r="D69" s="20" t="str">
        <f t="shared" si="1"/>
        <v/>
      </c>
      <c r="E69" s="20"/>
      <c r="F69" s="20" t="s">
        <v>868</v>
      </c>
      <c r="G69" s="22" t="s">
        <v>5286</v>
      </c>
      <c r="H69" s="22" t="s">
        <v>5331</v>
      </c>
      <c r="I69" s="25">
        <f t="shared" si="2"/>
        <v>4.166666666666667</v>
      </c>
      <c r="J69" s="11"/>
      <c r="K69" s="19" t="str">
        <f t="shared" si="3"/>
        <v>https://spatialhistory.stanford.edu/landtalk/transcripts/LandTalk - Delaware Ohio-swuoqLAMlNM.txt</v>
      </c>
      <c r="L69" s="19" t="str">
        <f t="shared" si="5"/>
        <v>https://web.stanford.edu/group/spatialhistory/cgi-bin/landtalk/wp-admin/post.php?post=862&amp;action=edit</v>
      </c>
      <c r="M69" s="11" t="s">
        <v>560</v>
      </c>
      <c r="N69" s="26">
        <v>862</v>
      </c>
      <c r="O69" s="11" t="s">
        <v>560</v>
      </c>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row r="70" spans="1:48" ht="15.75" customHeight="1" x14ac:dyDescent="0.15">
      <c r="A70" s="14" t="s">
        <v>870</v>
      </c>
      <c r="B70" s="15" t="s">
        <v>871</v>
      </c>
      <c r="C70" s="19" t="str">
        <f t="shared" si="0"/>
        <v>http://www.youtube.com/watch?v=h6yVSW6mxxo</v>
      </c>
      <c r="D70" s="20" t="str">
        <f t="shared" si="1"/>
        <v/>
      </c>
      <c r="E70" s="20"/>
      <c r="F70" s="20" t="s">
        <v>872</v>
      </c>
      <c r="G70" s="22" t="s">
        <v>5286</v>
      </c>
      <c r="H70" s="22" t="s">
        <v>5293</v>
      </c>
      <c r="I70" s="25">
        <f t="shared" si="2"/>
        <v>4.2</v>
      </c>
      <c r="J70" s="11"/>
      <c r="K70" s="19" t="str">
        <f t="shared" si="3"/>
        <v>https://spatialhistory.stanford.edu/landtalk/transcripts/Land Talk - Grange Canal-h6yVSW6mxxo.txt</v>
      </c>
      <c r="L70" s="19" t="str">
        <f t="shared" si="5"/>
        <v>https://web.stanford.edu/group/spatialhistory/cgi-bin/landtalk/wp-admin/post.php?post=883&amp;action=edit</v>
      </c>
      <c r="M70" s="11" t="s">
        <v>202</v>
      </c>
      <c r="N70" s="26">
        <v>883</v>
      </c>
      <c r="O70" s="11" t="s">
        <v>202</v>
      </c>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row>
    <row r="71" spans="1:48" ht="15.75" customHeight="1" x14ac:dyDescent="0.15">
      <c r="A71" s="14" t="s">
        <v>874</v>
      </c>
      <c r="B71" s="15" t="s">
        <v>876</v>
      </c>
      <c r="C71" s="19" t="str">
        <f t="shared" si="0"/>
        <v>http://www.youtube.com/watch?v=KRWadbSSu6o</v>
      </c>
      <c r="D71" s="20" t="str">
        <f t="shared" si="1"/>
        <v/>
      </c>
      <c r="E71" s="20"/>
      <c r="F71" s="20" t="s">
        <v>881</v>
      </c>
      <c r="G71" s="22" t="s">
        <v>5307</v>
      </c>
      <c r="H71" s="22" t="s">
        <v>5289</v>
      </c>
      <c r="I71" s="25">
        <f t="shared" si="2"/>
        <v>3.35</v>
      </c>
      <c r="J71" s="11"/>
      <c r="K71" s="19" t="str">
        <f t="shared" si="3"/>
        <v>https://spatialhistory.stanford.edu/landtalk/transcripts/LandTalk_Interview-KRWadbSSu6o.txt</v>
      </c>
      <c r="L71" s="19" t="str">
        <f t="shared" si="5"/>
        <v>https://web.stanford.edu/group/spatialhistory/cgi-bin/landtalk/wp-admin/post.php?post=886&amp;action=edit</v>
      </c>
      <c r="M71" s="11" t="s">
        <v>642</v>
      </c>
      <c r="N71" s="26">
        <v>886</v>
      </c>
      <c r="O71" s="11" t="s">
        <v>642</v>
      </c>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row>
    <row r="72" spans="1:48" ht="15.75" customHeight="1" x14ac:dyDescent="0.15">
      <c r="A72" s="14" t="s">
        <v>883</v>
      </c>
      <c r="B72" s="15" t="s">
        <v>884</v>
      </c>
      <c r="C72" s="19" t="str">
        <f t="shared" si="0"/>
        <v>http://www.youtube.com/watch?v=nwSbF5_-uAM</v>
      </c>
      <c r="D72" s="20" t="str">
        <f t="shared" si="1"/>
        <v/>
      </c>
      <c r="E72" s="20"/>
      <c r="F72" s="20" t="s">
        <v>860</v>
      </c>
      <c r="G72" s="22" t="s">
        <v>5307</v>
      </c>
      <c r="H72" s="22" t="s">
        <v>5330</v>
      </c>
      <c r="I72" s="25">
        <f t="shared" si="2"/>
        <v>3.7666666666666666</v>
      </c>
      <c r="J72" s="11"/>
      <c r="K72" s="19" t="str">
        <f t="shared" si="3"/>
        <v>https://spatialhistory.stanford.edu/landtalk/transcripts/Land Talk Assignment-nwSbF5_-uAM.txt</v>
      </c>
      <c r="L72" s="19" t="str">
        <f t="shared" si="5"/>
        <v>https://web.stanford.edu/group/spatialhistory/cgi-bin/landtalk/wp-admin/post.php?post=898&amp;action=edit</v>
      </c>
      <c r="M72" s="11" t="s">
        <v>271</v>
      </c>
      <c r="N72" s="26">
        <v>898</v>
      </c>
      <c r="O72" s="11" t="s">
        <v>271</v>
      </c>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row>
    <row r="73" spans="1:48" ht="15.75" customHeight="1" x14ac:dyDescent="0.15">
      <c r="A73" s="14" t="s">
        <v>891</v>
      </c>
      <c r="B73" s="15" t="s">
        <v>892</v>
      </c>
      <c r="C73" s="19" t="str">
        <f t="shared" si="0"/>
        <v>http://www.youtube.com/watch?v=edAnhGuRLts</v>
      </c>
      <c r="D73" s="20" t="str">
        <f t="shared" si="1"/>
        <v/>
      </c>
      <c r="E73" s="20"/>
      <c r="F73" s="20" t="s">
        <v>320</v>
      </c>
      <c r="G73" s="22" t="s">
        <v>5309</v>
      </c>
      <c r="H73" s="22" t="s">
        <v>5310</v>
      </c>
      <c r="I73" s="25">
        <f t="shared" si="2"/>
        <v>5.85</v>
      </c>
      <c r="J73" s="11"/>
      <c r="K73" s="19" t="str">
        <f t="shared" si="3"/>
        <v>https://spatialhistory.stanford.edu/landtalk/transcripts/Land Talk HB-edAnhGuRLts.txt</v>
      </c>
      <c r="L73" s="19" t="str">
        <f t="shared" si="5"/>
        <v>https://web.stanford.edu/group/spatialhistory/cgi-bin/landtalk/wp-admin/post.php?post=907&amp;action=edit</v>
      </c>
      <c r="M73" s="11" t="s">
        <v>295</v>
      </c>
      <c r="N73" s="26">
        <v>907</v>
      </c>
      <c r="O73" s="11" t="s">
        <v>295</v>
      </c>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row>
    <row r="74" spans="1:48" ht="15.75" customHeight="1" x14ac:dyDescent="0.15">
      <c r="A74" s="14" t="s">
        <v>899</v>
      </c>
      <c r="B74" s="15" t="s">
        <v>900</v>
      </c>
      <c r="C74" s="19" t="str">
        <f t="shared" si="0"/>
        <v>http://www.youtube.com/watch?v=gotQRJnneaE</v>
      </c>
      <c r="D74" s="20" t="str">
        <f t="shared" si="1"/>
        <v/>
      </c>
      <c r="E74" s="20"/>
      <c r="F74" s="20" t="s">
        <v>901</v>
      </c>
      <c r="G74" s="22" t="s">
        <v>5286</v>
      </c>
      <c r="H74" s="22" t="s">
        <v>5289</v>
      </c>
      <c r="I74" s="25">
        <f t="shared" si="2"/>
        <v>4.3499999999999996</v>
      </c>
      <c r="J74" s="11"/>
      <c r="K74" s="19" t="str">
        <f t="shared" si="3"/>
        <v>https://spatialhistory.stanford.edu/landtalk/transcripts/ES 30 Landtalk Assignment-gotQRJnneaE.txt</v>
      </c>
      <c r="L74" s="19" t="str">
        <f t="shared" si="5"/>
        <v>https://web.stanford.edu/group/spatialhistory/cgi-bin/landtalk/wp-admin/post.php?post=919&amp;action=edit</v>
      </c>
      <c r="M74" s="11" t="s">
        <v>112</v>
      </c>
      <c r="N74" s="26">
        <v>919</v>
      </c>
      <c r="O74" s="11" t="s">
        <v>112</v>
      </c>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row>
    <row r="75" spans="1:48" ht="15.75" customHeight="1" x14ac:dyDescent="0.15">
      <c r="A75" s="14" t="s">
        <v>907</v>
      </c>
      <c r="B75" s="15" t="s">
        <v>908</v>
      </c>
      <c r="C75" s="19" t="str">
        <f t="shared" si="0"/>
        <v>http://www.youtube.com/watch?v=kPsoKc7kD4I</v>
      </c>
      <c r="D75" s="20" t="str">
        <f t="shared" si="1"/>
        <v/>
      </c>
      <c r="E75" s="20"/>
      <c r="F75" s="20" t="s">
        <v>910</v>
      </c>
      <c r="G75" s="22" t="s">
        <v>5292</v>
      </c>
      <c r="H75" s="22" t="s">
        <v>5324</v>
      </c>
      <c r="I75" s="25">
        <f t="shared" si="2"/>
        <v>8.5166666666666675</v>
      </c>
      <c r="J75" s="11"/>
      <c r="K75" s="19" t="str">
        <f t="shared" si="3"/>
        <v>https://spatialhistory.stanford.edu/landtalk/transcripts/Landtalk-kPsoKc7kD4I.txt</v>
      </c>
      <c r="L75" s="19" t="str">
        <f t="shared" si="5"/>
        <v>https://web.stanford.edu/group/spatialhistory/cgi-bin/landtalk/wp-admin/post.php?post=928&amp;action=edit</v>
      </c>
      <c r="M75" s="11" t="s">
        <v>669</v>
      </c>
      <c r="N75" s="26">
        <v>928</v>
      </c>
      <c r="O75" s="11" t="s">
        <v>669</v>
      </c>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row>
    <row r="76" spans="1:48" ht="15.75" customHeight="1" x14ac:dyDescent="0.15">
      <c r="A76" s="14" t="s">
        <v>914</v>
      </c>
      <c r="B76" s="15" t="s">
        <v>916</v>
      </c>
      <c r="C76" s="19" t="str">
        <f t="shared" si="0"/>
        <v>http://www.youtube.com/watch?v=AvaNCY8X1ws</v>
      </c>
      <c r="D76" s="20" t="str">
        <f t="shared" si="1"/>
        <v/>
      </c>
      <c r="E76" s="20"/>
      <c r="F76" s="20" t="s">
        <v>827</v>
      </c>
      <c r="G76" s="22" t="s">
        <v>5296</v>
      </c>
      <c r="H76" s="22" t="s">
        <v>5315</v>
      </c>
      <c r="I76" s="25">
        <f t="shared" si="2"/>
        <v>2.3166666666666664</v>
      </c>
      <c r="J76" s="11"/>
      <c r="K76" s="19" t="str">
        <f t="shared" si="3"/>
        <v>https://spatialhistory.stanford.edu/landtalk/transcripts/Lanikai Beach Land Talk-AvaNCY8X1ws.txt</v>
      </c>
      <c r="L76" s="19" t="str">
        <f t="shared" si="5"/>
        <v>https://web.stanford.edu/group/spatialhistory/cgi-bin/landtalk/wp-admin/post.php?post=931&amp;action=edit</v>
      </c>
      <c r="M76" s="11" t="s">
        <v>688</v>
      </c>
      <c r="N76" s="26">
        <v>931</v>
      </c>
      <c r="O76" s="11" t="s">
        <v>688</v>
      </c>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row>
    <row r="77" spans="1:48" ht="15.75" customHeight="1" x14ac:dyDescent="0.15">
      <c r="A77" s="14" t="s">
        <v>923</v>
      </c>
      <c r="B77" s="15" t="s">
        <v>924</v>
      </c>
      <c r="C77" s="19" t="str">
        <f t="shared" si="0"/>
        <v>http://www.youtube.com/watch?v=O8eNPh0Vkhc</v>
      </c>
      <c r="D77" s="20" t="str">
        <f t="shared" si="1"/>
        <v/>
      </c>
      <c r="E77" s="20"/>
      <c r="F77" s="20" t="s">
        <v>925</v>
      </c>
      <c r="G77" s="22" t="s">
        <v>5286</v>
      </c>
      <c r="H77" s="22" t="s">
        <v>5332</v>
      </c>
      <c r="I77" s="25">
        <f t="shared" si="2"/>
        <v>4.8166666666666664</v>
      </c>
      <c r="J77" s="11"/>
      <c r="K77" s="19" t="str">
        <f t="shared" si="3"/>
        <v>https://spatialhistory.stanford.edu/landtalk/transcripts/Avisha_landtalk-O8eNPh0Vkhc.txt</v>
      </c>
      <c r="L77" s="19" t="str">
        <f t="shared" si="5"/>
        <v>https://web.stanford.edu/group/spatialhistory/cgi-bin/landtalk/wp-admin/post.php?post=955&amp;action=edit</v>
      </c>
      <c r="M77" s="11" t="s">
        <v>54</v>
      </c>
      <c r="N77" s="26">
        <v>955</v>
      </c>
      <c r="O77" s="11" t="s">
        <v>54</v>
      </c>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row>
    <row r="78" spans="1:48" ht="15.75" customHeight="1" x14ac:dyDescent="0.15">
      <c r="A78" s="14" t="s">
        <v>927</v>
      </c>
      <c r="B78" s="15" t="s">
        <v>928</v>
      </c>
      <c r="C78" s="19" t="str">
        <f t="shared" si="0"/>
        <v>http://www.youtube.com/watch?v=28sHwoiNLjQ</v>
      </c>
      <c r="D78" s="20" t="str">
        <f t="shared" si="1"/>
        <v/>
      </c>
      <c r="E78" s="20"/>
      <c r="F78" s="20" t="s">
        <v>929</v>
      </c>
      <c r="G78" s="22" t="s">
        <v>5288</v>
      </c>
      <c r="H78" s="22" t="s">
        <v>5289</v>
      </c>
      <c r="I78" s="25">
        <f t="shared" si="2"/>
        <v>1.35</v>
      </c>
      <c r="J78" s="11"/>
      <c r="K78" s="19" t="str">
        <f t="shared" si="3"/>
        <v>https://spatialhistory.stanford.edu/landtalk/transcripts/Land Talk - Maria and Manuel Yupa-28sHwoiNLjQ.txt</v>
      </c>
      <c r="L78" s="19" t="str">
        <f t="shared" si="5"/>
        <v>https://web.stanford.edu/group/spatialhistory/cgi-bin/landtalk/wp-admin/post.php?post=976&amp;action=edit</v>
      </c>
      <c r="M78" s="11" t="s">
        <v>216</v>
      </c>
      <c r="N78" s="26">
        <v>976</v>
      </c>
      <c r="O78" s="11" t="s">
        <v>216</v>
      </c>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row>
    <row r="79" spans="1:48" ht="15.75" customHeight="1" x14ac:dyDescent="0.15">
      <c r="A79" s="14" t="s">
        <v>936</v>
      </c>
      <c r="B79" s="15" t="s">
        <v>937</v>
      </c>
      <c r="C79" s="19" t="str">
        <f t="shared" si="0"/>
        <v>http://www.youtube.com/watch?v=SCZX83QSElA</v>
      </c>
      <c r="D79" s="20" t="str">
        <f t="shared" si="1"/>
        <v/>
      </c>
      <c r="E79" s="20"/>
      <c r="F79" s="20" t="s">
        <v>938</v>
      </c>
      <c r="G79" s="22" t="s">
        <v>5288</v>
      </c>
      <c r="H79" s="22" t="s">
        <v>5321</v>
      </c>
      <c r="I79" s="25">
        <f t="shared" si="2"/>
        <v>1.2166666666666668</v>
      </c>
      <c r="J79" s="11"/>
      <c r="K79" s="19" t="str">
        <f t="shared" si="3"/>
        <v>https://spatialhistory.stanford.edu/landtalk/transcripts/Land Talk - Newport Beach-SCZX83QSElA.txt</v>
      </c>
      <c r="L79" s="19" t="str">
        <f t="shared" si="5"/>
        <v>https://web.stanford.edu/group/spatialhistory/cgi-bin/landtalk/wp-admin/post.php?post=1000&amp;action=edit</v>
      </c>
      <c r="M79" s="11" t="s">
        <v>220</v>
      </c>
      <c r="N79" s="26">
        <v>1000</v>
      </c>
      <c r="O79" s="11" t="s">
        <v>220</v>
      </c>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row>
    <row r="80" spans="1:48" ht="15.75" customHeight="1" x14ac:dyDescent="0.15">
      <c r="A80" s="14" t="s">
        <v>944</v>
      </c>
      <c r="B80" s="15" t="s">
        <v>945</v>
      </c>
      <c r="C80" s="19" t="str">
        <f t="shared" si="0"/>
        <v>http://www.youtube.com/watch?v=o2BUN3OjUok</v>
      </c>
      <c r="D80" s="20" t="str">
        <f t="shared" si="1"/>
        <v/>
      </c>
      <c r="E80" s="20"/>
      <c r="F80" s="20" t="s">
        <v>946</v>
      </c>
      <c r="G80" s="22" t="s">
        <v>5294</v>
      </c>
      <c r="H80" s="22" t="s">
        <v>5292</v>
      </c>
      <c r="I80" s="25">
        <f t="shared" si="2"/>
        <v>6.1333333333333337</v>
      </c>
      <c r="J80" s="11"/>
      <c r="K80" s="19" t="str">
        <f t="shared" si="3"/>
        <v>https://spatialhistory.stanford.edu/landtalk/transcripts/Land Talk - Cornell CA-o2BUN3OjUok.txt</v>
      </c>
      <c r="L80" s="19" t="str">
        <f t="shared" si="5"/>
        <v>https://web.stanford.edu/group/spatialhistory/cgi-bin/landtalk/wp-admin/post.php?post=1006&amp;action=edit</v>
      </c>
      <c r="M80" s="11" t="s">
        <v>187</v>
      </c>
      <c r="N80" s="26">
        <v>1006</v>
      </c>
      <c r="O80" s="11" t="s">
        <v>187</v>
      </c>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row>
    <row r="81" spans="1:48" ht="15.75" customHeight="1" x14ac:dyDescent="0.15">
      <c r="A81" s="14" t="s">
        <v>948</v>
      </c>
      <c r="B81" s="15" t="s">
        <v>949</v>
      </c>
      <c r="C81" s="19" t="str">
        <f t="shared" si="0"/>
        <v>http://www.youtube.com/watch?v=5GL794XsLtE</v>
      </c>
      <c r="D81" s="20" t="str">
        <f t="shared" si="1"/>
        <v/>
      </c>
      <c r="E81" s="20"/>
      <c r="F81" s="20" t="s">
        <v>955</v>
      </c>
      <c r="G81" s="22" t="s">
        <v>5296</v>
      </c>
      <c r="H81" s="22" t="s">
        <v>5333</v>
      </c>
      <c r="I81" s="25">
        <f t="shared" si="2"/>
        <v>2.25</v>
      </c>
      <c r="J81" s="11"/>
      <c r="K81" s="11" t="str">
        <f t="shared" si="3"/>
        <v/>
      </c>
      <c r="L81" s="19" t="str">
        <f t="shared" si="5"/>
        <v>https://web.stanford.edu/group/spatialhistory/cgi-bin/landtalk/wp-admin/post.php?post=1036&amp;action=edit</v>
      </c>
      <c r="M81" s="11" t="s">
        <v>5290</v>
      </c>
      <c r="N81" s="26">
        <v>1036</v>
      </c>
      <c r="O81" s="11" t="s">
        <v>5290</v>
      </c>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row>
    <row r="82" spans="1:48" ht="13" x14ac:dyDescent="0.15">
      <c r="A82" s="14" t="s">
        <v>582</v>
      </c>
      <c r="B82" s="15" t="s">
        <v>959</v>
      </c>
      <c r="C82" s="19" t="str">
        <f t="shared" si="0"/>
        <v>http://www.youtube.com/watch?v=fuaTTly0yUU</v>
      </c>
      <c r="D82" s="20" t="str">
        <f t="shared" si="1"/>
        <v/>
      </c>
      <c r="E82" s="20"/>
      <c r="F82" s="20" t="s">
        <v>960</v>
      </c>
      <c r="G82" s="22" t="s">
        <v>5317</v>
      </c>
      <c r="H82" s="22" t="s">
        <v>5308</v>
      </c>
      <c r="I82" s="25">
        <f t="shared" si="2"/>
        <v>7.4833333333333334</v>
      </c>
      <c r="J82" s="11"/>
      <c r="K82" s="19" t="str">
        <f t="shared" si="3"/>
        <v>https://spatialhistory.stanford.edu/landtalk/transcripts/Land Talk-fuaTTly0yUU.txt</v>
      </c>
      <c r="L82" s="19" t="str">
        <f t="shared" si="5"/>
        <v>https://web.stanford.edu/group/spatialhistory/cgi-bin/landtalk/wp-admin/post.php?post=829&amp;action=edit</v>
      </c>
      <c r="M82" s="11" t="s">
        <v>461</v>
      </c>
      <c r="N82" s="26">
        <v>829</v>
      </c>
      <c r="O82" s="11" t="s">
        <v>461</v>
      </c>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row>
    <row r="83" spans="1:48" ht="13" x14ac:dyDescent="0.15">
      <c r="A83" s="14" t="s">
        <v>967</v>
      </c>
      <c r="B83" s="15" t="s">
        <v>968</v>
      </c>
      <c r="C83" s="19" t="str">
        <f t="shared" si="0"/>
        <v>http://www.youtube.com/watch?v=Ain5TGjaRiU</v>
      </c>
      <c r="D83" s="20" t="str">
        <f t="shared" si="1"/>
        <v/>
      </c>
      <c r="E83" s="20"/>
      <c r="F83" s="20" t="s">
        <v>969</v>
      </c>
      <c r="G83" s="22" t="s">
        <v>5307</v>
      </c>
      <c r="H83" s="22" t="s">
        <v>5334</v>
      </c>
      <c r="I83" s="25">
        <f t="shared" si="2"/>
        <v>3.6666666666666665</v>
      </c>
      <c r="J83" s="11"/>
      <c r="K83" s="19" t="str">
        <f t="shared" si="3"/>
        <v>https://spatialhistory.stanford.edu/landtalk/transcripts/Land Recording-Ain5TGjaRiU.txt</v>
      </c>
      <c r="L83" s="19" t="str">
        <f t="shared" si="5"/>
        <v>https://web.stanford.edu/group/spatialhistory/cgi-bin/landtalk/wp-admin/post.php?post=838&amp;action=edit</v>
      </c>
      <c r="M83" s="11" t="s">
        <v>168</v>
      </c>
      <c r="N83" s="26">
        <v>838</v>
      </c>
      <c r="O83" s="11" t="s">
        <v>168</v>
      </c>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row>
    <row r="84" spans="1:48" ht="13" x14ac:dyDescent="0.15">
      <c r="A84" s="14" t="s">
        <v>976</v>
      </c>
      <c r="B84" s="15" t="s">
        <v>977</v>
      </c>
      <c r="C84" s="19" t="str">
        <f t="shared" si="0"/>
        <v>http://www.youtube.com/watch?v=bcLWf_RS6VE</v>
      </c>
      <c r="D84" s="20" t="str">
        <f t="shared" si="1"/>
        <v/>
      </c>
      <c r="E84" s="20"/>
      <c r="F84" s="20" t="s">
        <v>978</v>
      </c>
      <c r="G84" s="22" t="s">
        <v>5298</v>
      </c>
      <c r="H84" s="22" t="s">
        <v>5286</v>
      </c>
      <c r="I84" s="25">
        <f t="shared" si="2"/>
        <v>9.0666666666666664</v>
      </c>
      <c r="J84" s="11"/>
      <c r="K84" s="19" t="str">
        <f t="shared" si="3"/>
        <v>https://spatialhistory.stanford.edu/landtalk/transcripts/Highland Park - Landtalk-bcLWf_RS6VE.txt</v>
      </c>
      <c r="L84" s="19" t="str">
        <f t="shared" si="5"/>
        <v>https://web.stanford.edu/group/spatialhistory/cgi-bin/landtalk/wp-admin/post.php?post=895&amp;action=edit</v>
      </c>
      <c r="M84" s="11" t="s">
        <v>133</v>
      </c>
      <c r="N84" s="26">
        <v>895</v>
      </c>
      <c r="O84" s="11" t="s">
        <v>133</v>
      </c>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row>
    <row r="85" spans="1:48" ht="13" x14ac:dyDescent="0.15">
      <c r="A85" s="14" t="s">
        <v>982</v>
      </c>
      <c r="B85" s="15" t="s">
        <v>983</v>
      </c>
      <c r="C85" s="19" t="str">
        <f t="shared" si="0"/>
        <v>http://www.youtube.com/watch?v=ocqfSwJgBcw</v>
      </c>
      <c r="D85" s="20" t="str">
        <f t="shared" si="1"/>
        <v/>
      </c>
      <c r="E85" s="20"/>
      <c r="F85" s="20" t="s">
        <v>984</v>
      </c>
      <c r="G85" s="22" t="s">
        <v>5307</v>
      </c>
      <c r="H85" s="22" t="s">
        <v>5335</v>
      </c>
      <c r="I85" s="25">
        <f t="shared" si="2"/>
        <v>3.4333333333333336</v>
      </c>
      <c r="J85" s="11"/>
      <c r="K85" s="19" t="str">
        <f t="shared" si="3"/>
        <v>https://spatialhistory.stanford.edu/landtalk/transcripts/LandTalk_ML-ocqfSwJgBcw.txt</v>
      </c>
      <c r="L85" s="19" t="str">
        <f t="shared" si="5"/>
        <v>https://web.stanford.edu/group/spatialhistory/cgi-bin/landtalk/wp-admin/post.php?post=913&amp;action=edit</v>
      </c>
      <c r="M85" s="11" t="s">
        <v>643</v>
      </c>
      <c r="N85" s="26">
        <v>913</v>
      </c>
      <c r="O85" s="11" t="s">
        <v>643</v>
      </c>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row>
    <row r="86" spans="1:48" ht="13" x14ac:dyDescent="0.15">
      <c r="A86" s="14" t="s">
        <v>988</v>
      </c>
      <c r="B86" s="15" t="s">
        <v>989</v>
      </c>
      <c r="C86" s="19" t="str">
        <f t="shared" si="0"/>
        <v>http://www.youtube.com/watch?v=aKpQH3Ymgfs</v>
      </c>
      <c r="D86" s="20" t="str">
        <f t="shared" si="1"/>
        <v/>
      </c>
      <c r="E86" s="20"/>
      <c r="F86" s="20" t="s">
        <v>990</v>
      </c>
      <c r="G86" s="22" t="s">
        <v>5288</v>
      </c>
      <c r="H86" s="22" t="s">
        <v>5291</v>
      </c>
      <c r="I86" s="25">
        <f t="shared" si="2"/>
        <v>1.95</v>
      </c>
      <c r="J86" s="11"/>
      <c r="K86" s="19" t="str">
        <f t="shared" si="3"/>
        <v>https://spatialhistory.stanford.edu/landtalk/transcripts/Interview for Land Talk-aKpQH3Ymgfs.txt</v>
      </c>
      <c r="L86" s="19" t="str">
        <f t="shared" si="5"/>
        <v>https://web.stanford.edu/group/spatialhistory/cgi-bin/landtalk/wp-admin/post.php?post=949&amp;action=edit</v>
      </c>
      <c r="M86" s="11" t="s">
        <v>149</v>
      </c>
      <c r="N86" s="26">
        <v>949</v>
      </c>
      <c r="O86" s="11" t="s">
        <v>149</v>
      </c>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row>
    <row r="87" spans="1:48" ht="13" x14ac:dyDescent="0.15">
      <c r="A87" s="14" t="s">
        <v>997</v>
      </c>
      <c r="B87" s="15" t="s">
        <v>998</v>
      </c>
      <c r="C87" s="19" t="str">
        <f t="shared" si="0"/>
        <v>http://www.youtube.com/watch?v=bwOPkKAXdRw</v>
      </c>
      <c r="D87" s="20" t="str">
        <f t="shared" si="1"/>
        <v/>
      </c>
      <c r="E87" s="20"/>
      <c r="F87" s="20" t="s">
        <v>999</v>
      </c>
      <c r="G87" s="22" t="s">
        <v>5296</v>
      </c>
      <c r="H87" s="22" t="s">
        <v>5310</v>
      </c>
      <c r="I87" s="25">
        <f t="shared" si="2"/>
        <v>2.85</v>
      </c>
      <c r="J87" s="11"/>
      <c r="K87" s="19" t="str">
        <f t="shared" si="3"/>
        <v>https://spatialhistory.stanford.edu/landtalk/transcripts/Land Talk Interview- Mark Berg-bwOPkKAXdRw.txt</v>
      </c>
      <c r="L87" s="19" t="str">
        <f t="shared" si="5"/>
        <v>https://web.stanford.edu/group/spatialhistory/cgi-bin/landtalk/wp-admin/post.php?post=961&amp;action=edit</v>
      </c>
      <c r="M87" s="11" t="s">
        <v>316</v>
      </c>
      <c r="N87" s="26">
        <v>961</v>
      </c>
      <c r="O87" s="11" t="s">
        <v>316</v>
      </c>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row>
    <row r="88" spans="1:48" ht="13" x14ac:dyDescent="0.15">
      <c r="A88" s="14" t="s">
        <v>1005</v>
      </c>
      <c r="B88" s="15" t="s">
        <v>1006</v>
      </c>
      <c r="C88" s="19" t="str">
        <f t="shared" si="0"/>
        <v>http://www.youtube.com/watch?v=jkxbHV43aBs</v>
      </c>
      <c r="D88" s="20" t="str">
        <f t="shared" si="1"/>
        <v/>
      </c>
      <c r="E88" s="20"/>
      <c r="F88" s="20" t="s">
        <v>969</v>
      </c>
      <c r="G88" s="22" t="s">
        <v>5307</v>
      </c>
      <c r="H88" s="22" t="s">
        <v>5334</v>
      </c>
      <c r="I88" s="25">
        <f t="shared" si="2"/>
        <v>3.6666666666666665</v>
      </c>
      <c r="J88" s="11"/>
      <c r="K88" s="19" t="str">
        <f t="shared" si="3"/>
        <v>https://spatialhistory.stanford.edu/landtalk/transcripts/LeAnn_s Landtalk video Jan 6 2018-jkxbHV43aBs.txt</v>
      </c>
      <c r="L88" s="19" t="str">
        <f t="shared" si="5"/>
        <v>https://web.stanford.edu/group/spatialhistory/cgi-bin/landtalk/wp-admin/post.php?post=1099&amp;action=edit</v>
      </c>
      <c r="M88" s="11" t="s">
        <v>692</v>
      </c>
      <c r="N88" s="26">
        <v>1099</v>
      </c>
      <c r="O88" s="11" t="s">
        <v>692</v>
      </c>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row>
    <row r="89" spans="1:48" ht="13" x14ac:dyDescent="0.15">
      <c r="A89" s="14" t="s">
        <v>1008</v>
      </c>
      <c r="B89" s="15" t="s">
        <v>1009</v>
      </c>
      <c r="C89" s="19" t="str">
        <f t="shared" si="0"/>
        <v>http://www.youtube.com/watch?v=IvIq0CTdTIg</v>
      </c>
      <c r="D89" s="20" t="str">
        <f t="shared" si="1"/>
        <v/>
      </c>
      <c r="E89" s="20"/>
      <c r="F89" s="20" t="s">
        <v>1010</v>
      </c>
      <c r="G89" s="22" t="s">
        <v>5288</v>
      </c>
      <c r="H89" s="22" t="s">
        <v>5321</v>
      </c>
      <c r="I89" s="25">
        <f t="shared" si="2"/>
        <v>1.2166666666666668</v>
      </c>
      <c r="J89" s="11"/>
      <c r="K89" s="19" t="str">
        <f t="shared" si="3"/>
        <v>https://spatialhistory.stanford.edu/landtalk/transcripts/Land Talk-IvIq0CTdTIg.txt</v>
      </c>
      <c r="L89" s="19" t="str">
        <f t="shared" si="5"/>
        <v>https://web.stanford.edu/group/spatialhistory/cgi-bin/landtalk/wp-admin/post.php?post=1129&amp;action=edit</v>
      </c>
      <c r="M89" s="11" t="s">
        <v>471</v>
      </c>
      <c r="N89" s="26">
        <v>1129</v>
      </c>
      <c r="O89" s="11" t="s">
        <v>471</v>
      </c>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row>
    <row r="90" spans="1:48" ht="13" x14ac:dyDescent="0.15">
      <c r="A90" s="14" t="s">
        <v>1017</v>
      </c>
      <c r="B90" s="15" t="s">
        <v>1018</v>
      </c>
      <c r="C90" s="19" t="str">
        <f t="shared" si="0"/>
        <v>http://www.youtube.com/watch?v=SoL4WrE1Ho4</v>
      </c>
      <c r="D90" s="20" t="str">
        <f t="shared" si="1"/>
        <v/>
      </c>
      <c r="E90" s="20"/>
      <c r="F90" s="20" t="s">
        <v>1019</v>
      </c>
      <c r="G90" s="22" t="s">
        <v>5288</v>
      </c>
      <c r="H90" s="22" t="s">
        <v>5291</v>
      </c>
      <c r="I90" s="25">
        <f t="shared" si="2"/>
        <v>1.95</v>
      </c>
      <c r="J90" s="11"/>
      <c r="K90" s="19" t="str">
        <f t="shared" si="3"/>
        <v>https://spatialhistory.stanford.edu/landtalk/transcripts/Bio30_David-SoL4WrE1Ho4.txt</v>
      </c>
      <c r="L90" s="19" t="str">
        <f t="shared" si="5"/>
        <v>https://web.stanford.edu/group/spatialhistory/cgi-bin/landtalk/wp-admin/post.php?post=1137&amp;action=edit</v>
      </c>
      <c r="M90" s="11" t="s">
        <v>66</v>
      </c>
      <c r="N90" s="26">
        <v>1137</v>
      </c>
      <c r="O90" s="11" t="s">
        <v>66</v>
      </c>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row>
    <row r="91" spans="1:48" ht="13" x14ac:dyDescent="0.15">
      <c r="A91" s="14" t="s">
        <v>1026</v>
      </c>
      <c r="B91" s="15" t="s">
        <v>1027</v>
      </c>
      <c r="C91" s="19" t="str">
        <f t="shared" si="0"/>
        <v>http://www.youtube.com/watch?v=LMSKdYQadVo</v>
      </c>
      <c r="D91" s="20" t="str">
        <f t="shared" si="1"/>
        <v/>
      </c>
      <c r="E91" s="20"/>
      <c r="F91" s="20" t="s">
        <v>1028</v>
      </c>
      <c r="G91" s="22" t="s">
        <v>5296</v>
      </c>
      <c r="H91" s="22" t="s">
        <v>5324</v>
      </c>
      <c r="I91" s="25">
        <f t="shared" si="2"/>
        <v>2.5166666666666666</v>
      </c>
      <c r="J91" s="11"/>
      <c r="K91" s="19" t="str">
        <f t="shared" si="3"/>
        <v>https://spatialhistory.stanford.edu/landtalk/transcripts/IMG 0065-LMSKdYQadVo.txt</v>
      </c>
      <c r="L91" s="19" t="str">
        <f t="shared" si="5"/>
        <v>https://web.stanford.edu/group/spatialhistory/cgi-bin/landtalk/wp-admin/post.php?post=1146&amp;action=edit</v>
      </c>
      <c r="M91" s="11" t="s">
        <v>142</v>
      </c>
      <c r="N91" s="26">
        <v>1146</v>
      </c>
      <c r="O91" s="11" t="s">
        <v>142</v>
      </c>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row>
    <row r="92" spans="1:48" ht="13" x14ac:dyDescent="0.15">
      <c r="A92" s="14" t="s">
        <v>116</v>
      </c>
      <c r="B92" s="15" t="s">
        <v>1035</v>
      </c>
      <c r="C92" s="19" t="str">
        <f t="shared" si="0"/>
        <v>http://www.youtube.com/watch?v=TWMFPlYX1YA</v>
      </c>
      <c r="D92" s="20" t="str">
        <f t="shared" si="1"/>
        <v/>
      </c>
      <c r="E92" s="20"/>
      <c r="F92" s="20" t="s">
        <v>1039</v>
      </c>
      <c r="G92" s="22" t="s">
        <v>5307</v>
      </c>
      <c r="H92" s="22" t="s">
        <v>5315</v>
      </c>
      <c r="I92" s="25">
        <f t="shared" si="2"/>
        <v>3.3166666666666664</v>
      </c>
      <c r="J92" s="11"/>
      <c r="K92" s="19" t="str">
        <f t="shared" si="3"/>
        <v>https://spatialhistory.stanford.edu/landtalk/transcripts/Land Talk Publication Video (for Ecology Course)-TWMFPlYX1YA.txt</v>
      </c>
      <c r="L92" s="19" t="str">
        <f t="shared" si="5"/>
        <v>https://web.stanford.edu/group/spatialhistory/cgi-bin/landtalk/wp-admin/post.php?post=1154&amp;action=edit</v>
      </c>
      <c r="M92" s="11" t="s">
        <v>409</v>
      </c>
      <c r="N92" s="26">
        <v>1154</v>
      </c>
      <c r="O92" s="11" t="s">
        <v>409</v>
      </c>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row>
    <row r="93" spans="1:48" ht="13" x14ac:dyDescent="0.15">
      <c r="A93" s="14" t="s">
        <v>1043</v>
      </c>
      <c r="B93" s="15" t="s">
        <v>1044</v>
      </c>
      <c r="C93" s="19" t="str">
        <f t="shared" si="0"/>
        <v>http://www.youtube.com/watch?v=zlvpHwYBZxc</v>
      </c>
      <c r="D93" s="20" t="str">
        <f t="shared" si="1"/>
        <v/>
      </c>
      <c r="E93" s="20"/>
      <c r="F93" s="20" t="s">
        <v>1045</v>
      </c>
      <c r="G93" s="22" t="s">
        <v>5307</v>
      </c>
      <c r="H93" s="22" t="s">
        <v>5294</v>
      </c>
      <c r="I93" s="25">
        <f t="shared" si="2"/>
        <v>3.1</v>
      </c>
      <c r="J93" s="11"/>
      <c r="K93" s="19" t="str">
        <f t="shared" si="3"/>
        <v>https://spatialhistory.stanford.edu/landtalk/transcripts/LandTalk-zlvpHwYBZxc.txt</v>
      </c>
      <c r="L93" s="19" t="str">
        <f t="shared" si="5"/>
        <v>https://web.stanford.edu/group/spatialhistory/cgi-bin/landtalk/wp-admin/post.php?post=1159&amp;action=edit</v>
      </c>
      <c r="M93" s="11" t="s">
        <v>677</v>
      </c>
      <c r="N93" s="26">
        <v>1159</v>
      </c>
      <c r="O93" s="11" t="s">
        <v>677</v>
      </c>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row>
    <row r="94" spans="1:48" ht="13" x14ac:dyDescent="0.15">
      <c r="A94" s="14" t="s">
        <v>850</v>
      </c>
      <c r="B94" s="15" t="s">
        <v>1052</v>
      </c>
      <c r="C94" s="19" t="str">
        <f t="shared" si="0"/>
        <v>http://www.youtube.com/watch?v=RvJqI2Y37Lo</v>
      </c>
      <c r="D94" s="20" t="str">
        <f t="shared" si="1"/>
        <v/>
      </c>
      <c r="E94" s="20"/>
      <c r="F94" s="20" t="s">
        <v>1053</v>
      </c>
      <c r="G94" s="22" t="s">
        <v>5294</v>
      </c>
      <c r="H94" s="22" t="s">
        <v>5336</v>
      </c>
      <c r="I94" s="25">
        <f t="shared" si="2"/>
        <v>6.6</v>
      </c>
      <c r="J94" s="11"/>
      <c r="K94" s="19" t="str">
        <f t="shared" si="3"/>
        <v>https://spatialhistory.stanford.edu/landtalk/transcripts/Central Park Landtalk-RvJqI2Y37Lo.txt</v>
      </c>
      <c r="L94" s="19" t="str">
        <f t="shared" si="5"/>
        <v>https://web.stanford.edu/group/spatialhistory/cgi-bin/landtalk/wp-admin/post.php?post=1166&amp;action=edit</v>
      </c>
      <c r="M94" s="11" t="s">
        <v>78</v>
      </c>
      <c r="N94" s="26">
        <v>1166</v>
      </c>
      <c r="O94" s="11" t="s">
        <v>78</v>
      </c>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row>
    <row r="95" spans="1:48" ht="13" x14ac:dyDescent="0.15">
      <c r="A95" s="14" t="s">
        <v>1061</v>
      </c>
      <c r="B95" s="15" t="s">
        <v>1062</v>
      </c>
      <c r="C95" s="19" t="str">
        <f t="shared" si="0"/>
        <v>http://www.youtube.com/watch?v=PArl9clJga4</v>
      </c>
      <c r="D95" s="20" t="str">
        <f t="shared" si="1"/>
        <v/>
      </c>
      <c r="E95" s="20"/>
      <c r="F95" s="20" t="s">
        <v>558</v>
      </c>
      <c r="G95" s="22" t="s">
        <v>5286</v>
      </c>
      <c r="H95" s="22" t="s">
        <v>5322</v>
      </c>
      <c r="I95" s="25">
        <f t="shared" si="2"/>
        <v>4.45</v>
      </c>
      <c r="J95" s="11"/>
      <c r="K95" s="19" t="str">
        <f t="shared" si="3"/>
        <v>https://spatialhistory.stanford.edu/landtalk/transcripts/Land Talk Assignment-PArl9clJga4.txt</v>
      </c>
      <c r="L95" s="19" t="str">
        <f t="shared" si="5"/>
        <v>https://web.stanford.edu/group/spatialhistory/cgi-bin/landtalk/wp-admin/post.php?post=1169&amp;action=edit</v>
      </c>
      <c r="M95" s="11" t="s">
        <v>274</v>
      </c>
      <c r="N95" s="26">
        <v>1169</v>
      </c>
      <c r="O95" s="11" t="s">
        <v>274</v>
      </c>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row>
    <row r="96" spans="1:48" ht="13" x14ac:dyDescent="0.15">
      <c r="A96" s="14" t="s">
        <v>1071</v>
      </c>
      <c r="B96" s="15" t="s">
        <v>1072</v>
      </c>
      <c r="C96" s="19" t="str">
        <f t="shared" si="0"/>
        <v>http://www.youtube.com/watch?v=Jchic6XppWY</v>
      </c>
      <c r="D96" s="20" t="str">
        <f t="shared" si="1"/>
        <v/>
      </c>
      <c r="E96" s="20"/>
      <c r="F96" s="20" t="s">
        <v>1073</v>
      </c>
      <c r="G96" s="22" t="s">
        <v>5296</v>
      </c>
      <c r="H96" s="22" t="s">
        <v>5302</v>
      </c>
      <c r="I96" s="25">
        <f t="shared" si="2"/>
        <v>2.5</v>
      </c>
      <c r="J96" s="11"/>
      <c r="K96" s="19" t="str">
        <f t="shared" si="3"/>
        <v>https://spatialhistory.stanford.edu/landtalk/transcripts/land talks interview - jackson ms-Jchic6XppWY.txt</v>
      </c>
      <c r="L96" s="19" t="str">
        <f t="shared" si="5"/>
        <v>https://web.stanford.edu/group/spatialhistory/cgi-bin/landtalk/wp-admin/post.php?post=1172&amp;action=edit</v>
      </c>
      <c r="M96" s="11" t="s">
        <v>535</v>
      </c>
      <c r="N96" s="26">
        <v>1172</v>
      </c>
      <c r="O96" s="11" t="s">
        <v>535</v>
      </c>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row>
    <row r="97" spans="1:48" ht="13" x14ac:dyDescent="0.15">
      <c r="A97" s="14" t="s">
        <v>1078</v>
      </c>
      <c r="B97" s="15" t="s">
        <v>1079</v>
      </c>
      <c r="C97" s="19" t="str">
        <f t="shared" si="0"/>
        <v>http://www.youtube.com/watch?v=eUZ6thC1z3U</v>
      </c>
      <c r="D97" s="20" t="str">
        <f t="shared" si="1"/>
        <v/>
      </c>
      <c r="E97" s="20"/>
      <c r="F97" s="20" t="s">
        <v>1082</v>
      </c>
      <c r="G97" s="22" t="s">
        <v>5288</v>
      </c>
      <c r="H97" s="22" t="s">
        <v>5309</v>
      </c>
      <c r="I97" s="25">
        <f t="shared" si="2"/>
        <v>1.0833333333333333</v>
      </c>
      <c r="J97" s="11"/>
      <c r="K97" s="19" t="str">
        <f t="shared" si="3"/>
        <v>https://spatialhistory.stanford.edu/landtalk/transcripts/C21CAF5B A23A 4E92 B8D6 C7B23532764C-eUZ6thC1z3U.txt</v>
      </c>
      <c r="L97" s="19" t="str">
        <f t="shared" si="5"/>
        <v>https://web.stanford.edu/group/spatialhistory/cgi-bin/landtalk/wp-admin/post.php?post=1175&amp;action=edit</v>
      </c>
      <c r="M97" s="11" t="s">
        <v>76</v>
      </c>
      <c r="N97" s="26">
        <v>1175</v>
      </c>
      <c r="O97" s="11" t="s">
        <v>76</v>
      </c>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row>
    <row r="98" spans="1:48" ht="13" x14ac:dyDescent="0.15">
      <c r="A98" s="14" t="s">
        <v>1084</v>
      </c>
      <c r="B98" s="15" t="s">
        <v>1085</v>
      </c>
      <c r="C98" s="19" t="str">
        <f t="shared" si="0"/>
        <v>http://www.youtube.com/watch?v=0bvSGN3dets</v>
      </c>
      <c r="D98" s="20" t="str">
        <f t="shared" si="1"/>
        <v/>
      </c>
      <c r="E98" s="20"/>
      <c r="F98" s="20" t="s">
        <v>1086</v>
      </c>
      <c r="G98" s="22" t="s">
        <v>5294</v>
      </c>
      <c r="H98" s="22" t="s">
        <v>5308</v>
      </c>
      <c r="I98" s="25">
        <f t="shared" si="2"/>
        <v>6.4833333333333334</v>
      </c>
      <c r="J98" s="11"/>
      <c r="K98" s="19" t="str">
        <f t="shared" si="3"/>
        <v>https://spatialhistory.stanford.edu/landtalk/transcripts/Avila Beach CA Landtalk-0bvSGN3dets.txt</v>
      </c>
      <c r="L98" s="19" t="str">
        <f t="shared" si="5"/>
        <v>https://web.stanford.edu/group/spatialhistory/cgi-bin/landtalk/wp-admin/post.php?post=1178&amp;action=edit</v>
      </c>
      <c r="M98" s="11" t="s">
        <v>53</v>
      </c>
      <c r="N98" s="26">
        <v>1178</v>
      </c>
      <c r="O98" s="11" t="s">
        <v>53</v>
      </c>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row>
    <row r="99" spans="1:48" ht="13" x14ac:dyDescent="0.15">
      <c r="A99" s="14" t="s">
        <v>1093</v>
      </c>
      <c r="B99" s="15" t="s">
        <v>1094</v>
      </c>
      <c r="C99" s="19" t="str">
        <f t="shared" si="0"/>
        <v>http://www.youtube.com/watch?v=sYjG-bJda_Y</v>
      </c>
      <c r="D99" s="20" t="str">
        <f t="shared" si="1"/>
        <v/>
      </c>
      <c r="E99" s="20"/>
      <c r="F99" s="20" t="s">
        <v>1095</v>
      </c>
      <c r="G99" s="22" t="s">
        <v>5309</v>
      </c>
      <c r="H99" s="22" t="s">
        <v>5286</v>
      </c>
      <c r="I99" s="25">
        <f t="shared" si="2"/>
        <v>5.0666666666666664</v>
      </c>
      <c r="J99" s="11"/>
      <c r="K99" s="19" t="str">
        <f t="shared" si="3"/>
        <v>https://spatialhistory.stanford.edu/landtalk/transcripts/Landtalk-sYjG-bJda_Y.txt</v>
      </c>
      <c r="L99" s="19" t="str">
        <f t="shared" si="5"/>
        <v>https://web.stanford.edu/group/spatialhistory/cgi-bin/landtalk/wp-admin/post.php?post=1181&amp;action=edit</v>
      </c>
      <c r="M99" s="11" t="s">
        <v>675</v>
      </c>
      <c r="N99" s="26">
        <v>1181</v>
      </c>
      <c r="O99" s="11" t="s">
        <v>675</v>
      </c>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row>
    <row r="100" spans="1:48" ht="13" x14ac:dyDescent="0.15">
      <c r="A100" s="14" t="s">
        <v>1102</v>
      </c>
      <c r="B100" s="15" t="s">
        <v>1103</v>
      </c>
      <c r="C100" s="19" t="str">
        <f t="shared" si="0"/>
        <v>http://www.youtube.com/watch?v=R_-4cBCNzbM</v>
      </c>
      <c r="D100" s="20" t="str">
        <f t="shared" si="1"/>
        <v/>
      </c>
      <c r="E100" s="20"/>
      <c r="F100" s="20" t="s">
        <v>1104</v>
      </c>
      <c r="G100" s="22" t="s">
        <v>5288</v>
      </c>
      <c r="H100" s="22" t="s">
        <v>5297</v>
      </c>
      <c r="I100" s="25">
        <f t="shared" si="2"/>
        <v>1.5666666666666667</v>
      </c>
      <c r="J100" s="11"/>
      <c r="K100" s="19" t="str">
        <f t="shared" si="3"/>
        <v>https://spatialhistory.stanford.edu/landtalk/transcripts/Land Talks Interview by Joshua Orrick-R_-4cBCNzbM.txt</v>
      </c>
      <c r="L100" s="19" t="str">
        <f t="shared" si="5"/>
        <v>https://web.stanford.edu/group/spatialhistory/cgi-bin/landtalk/wp-admin/post.php?post=1184&amp;action=edit</v>
      </c>
      <c r="M100" s="11" t="s">
        <v>544</v>
      </c>
      <c r="N100" s="26">
        <v>1184</v>
      </c>
      <c r="O100" s="11" t="s">
        <v>544</v>
      </c>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row>
    <row r="101" spans="1:48" ht="13" x14ac:dyDescent="0.15">
      <c r="A101" s="14" t="s">
        <v>1008</v>
      </c>
      <c r="B101" s="15" t="s">
        <v>1106</v>
      </c>
      <c r="C101" s="19" t="str">
        <f t="shared" si="0"/>
        <v>http://www.youtube.com/watch?v=5o77zurnN7Q</v>
      </c>
      <c r="D101" s="20" t="e">
        <f t="shared" si="1"/>
        <v>#VALUE!</v>
      </c>
      <c r="E101" s="20"/>
      <c r="F101" s="20" t="s">
        <v>5304</v>
      </c>
      <c r="G101" s="22" t="s">
        <v>5290</v>
      </c>
      <c r="H101" s="22" t="s">
        <v>5290</v>
      </c>
      <c r="I101" s="25" t="e">
        <f t="shared" si="2"/>
        <v>#VALUE!</v>
      </c>
      <c r="J101" s="11"/>
      <c r="K101" s="11" t="str">
        <f t="shared" si="3"/>
        <v/>
      </c>
      <c r="L101" s="19" t="str">
        <f t="shared" si="5"/>
        <v>https://web.stanford.edu/group/spatialhistory/cgi-bin/landtalk/wp-admin/post.php?post=1187&amp;action=edit</v>
      </c>
      <c r="M101" s="11" t="s">
        <v>5305</v>
      </c>
      <c r="N101" s="26">
        <v>1187</v>
      </c>
      <c r="O101" s="11" t="s">
        <v>5290</v>
      </c>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row>
    <row r="102" spans="1:48" ht="13" x14ac:dyDescent="0.15">
      <c r="A102" s="14" t="s">
        <v>1116</v>
      </c>
      <c r="B102" s="15" t="s">
        <v>1117</v>
      </c>
      <c r="C102" s="19" t="str">
        <f t="shared" si="0"/>
        <v>http://www.youtube.com/watch?v=Z0TVGYfm8GM</v>
      </c>
      <c r="D102" s="20" t="e">
        <f t="shared" si="1"/>
        <v>#VALUE!</v>
      </c>
      <c r="E102" s="20"/>
      <c r="F102" s="20" t="s">
        <v>5304</v>
      </c>
      <c r="G102" s="22" t="s">
        <v>5290</v>
      </c>
      <c r="H102" s="22" t="s">
        <v>5290</v>
      </c>
      <c r="I102" s="25" t="e">
        <f t="shared" si="2"/>
        <v>#VALUE!</v>
      </c>
      <c r="J102" s="11"/>
      <c r="K102" s="11" t="str">
        <f t="shared" si="3"/>
        <v/>
      </c>
      <c r="L102" s="19" t="str">
        <f t="shared" si="5"/>
        <v>https://web.stanford.edu/group/spatialhistory/cgi-bin/landtalk/wp-admin/post.php?post=1190&amp;action=edit</v>
      </c>
      <c r="M102" s="11" t="s">
        <v>5305</v>
      </c>
      <c r="N102" s="26">
        <v>1190</v>
      </c>
      <c r="O102" s="11" t="s">
        <v>5290</v>
      </c>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row>
    <row r="103" spans="1:48" ht="13" x14ac:dyDescent="0.15">
      <c r="A103" s="14" t="s">
        <v>1121</v>
      </c>
      <c r="B103" s="15" t="s">
        <v>1122</v>
      </c>
      <c r="C103" s="19" t="str">
        <f t="shared" si="0"/>
        <v>http://www.youtube.com/watch?v=L0SRnEw1MMQ</v>
      </c>
      <c r="D103" s="20" t="str">
        <f t="shared" si="1"/>
        <v/>
      </c>
      <c r="E103" s="20"/>
      <c r="F103" s="20" t="s">
        <v>1123</v>
      </c>
      <c r="G103" s="22" t="s">
        <v>5294</v>
      </c>
      <c r="H103" s="22" t="s">
        <v>5321</v>
      </c>
      <c r="I103" s="25">
        <f t="shared" si="2"/>
        <v>6.2166666666666668</v>
      </c>
      <c r="J103" s="11"/>
      <c r="K103" s="19" t="str">
        <f t="shared" si="3"/>
        <v>https://spatialhistory.stanford.edu/landtalk/transcripts/Punalu_u Black Sand Beach Land Talk-L0SRnEw1MMQ.txt</v>
      </c>
      <c r="L103" s="19" t="str">
        <f t="shared" si="5"/>
        <v>https://web.stanford.edu/group/spatialhistory/cgi-bin/landtalk/wp-admin/post.php?post=1196&amp;action=edit</v>
      </c>
      <c r="M103" s="11" t="s">
        <v>788</v>
      </c>
      <c r="N103" s="26">
        <v>1196</v>
      </c>
      <c r="O103" s="11" t="s">
        <v>788</v>
      </c>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row>
    <row r="104" spans="1:48" ht="13" x14ac:dyDescent="0.15">
      <c r="A104" s="14" t="s">
        <v>1130</v>
      </c>
      <c r="B104" s="15" t="s">
        <v>1131</v>
      </c>
      <c r="C104" s="19" t="str">
        <f t="shared" si="0"/>
        <v>http://www.youtube.com/watch?v=uN62bOllZgQ</v>
      </c>
      <c r="D104" s="20" t="str">
        <f t="shared" si="1"/>
        <v/>
      </c>
      <c r="E104" s="20"/>
      <c r="F104" s="20" t="s">
        <v>1135</v>
      </c>
      <c r="G104" s="22" t="s">
        <v>5309</v>
      </c>
      <c r="H104" s="22" t="s">
        <v>5337</v>
      </c>
      <c r="I104" s="25">
        <f t="shared" si="2"/>
        <v>5.6166666666666671</v>
      </c>
      <c r="J104" s="11"/>
      <c r="K104" s="11" t="str">
        <f t="shared" si="3"/>
        <v/>
      </c>
      <c r="L104" s="19" t="str">
        <f t="shared" si="5"/>
        <v>https://web.stanford.edu/group/spatialhistory/cgi-bin/landtalk/wp-admin/post.php?post=1199&amp;action=edit</v>
      </c>
      <c r="M104" s="11" t="s">
        <v>5290</v>
      </c>
      <c r="N104" s="26">
        <v>1199</v>
      </c>
      <c r="O104" s="11" t="s">
        <v>5290</v>
      </c>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row>
    <row r="105" spans="1:48" ht="13" x14ac:dyDescent="0.15">
      <c r="A105" s="14" t="s">
        <v>1139</v>
      </c>
      <c r="B105" s="15" t="s">
        <v>1140</v>
      </c>
      <c r="C105" s="19" t="str">
        <f t="shared" si="0"/>
        <v>http://www.youtube.com/watch?v=cVMlQ_6Mdz8</v>
      </c>
      <c r="D105" s="20" t="str">
        <f t="shared" si="1"/>
        <v/>
      </c>
      <c r="E105" s="20"/>
      <c r="F105" s="20" t="s">
        <v>405</v>
      </c>
      <c r="G105" s="22" t="s">
        <v>5286</v>
      </c>
      <c r="H105" s="22" t="s">
        <v>5309</v>
      </c>
      <c r="I105" s="25">
        <f t="shared" si="2"/>
        <v>4.083333333333333</v>
      </c>
      <c r="J105" s="11"/>
      <c r="K105" s="19" t="str">
        <f t="shared" si="3"/>
        <v>https://spatialhistory.stanford.edu/landtalk/transcripts/landtalk-cVMlQ_6Mdz8.txt</v>
      </c>
      <c r="L105" s="19" t="str">
        <f t="shared" si="5"/>
        <v>https://web.stanford.edu/group/spatialhistory/cgi-bin/landtalk/wp-admin/post.php?post=1205&amp;action=edit</v>
      </c>
      <c r="M105" s="11" t="s">
        <v>661</v>
      </c>
      <c r="N105" s="26">
        <v>1205</v>
      </c>
      <c r="O105" s="11" t="s">
        <v>661</v>
      </c>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row>
    <row r="106" spans="1:48" ht="13" x14ac:dyDescent="0.15">
      <c r="A106" s="14" t="s">
        <v>1147</v>
      </c>
      <c r="B106" s="15" t="s">
        <v>1149</v>
      </c>
      <c r="C106" s="19" t="str">
        <f t="shared" si="0"/>
        <v>http://www.youtube.com/watch?v=LxJZRyj2wiY</v>
      </c>
      <c r="D106" s="20" t="str">
        <f t="shared" si="1"/>
        <v/>
      </c>
      <c r="E106" s="20"/>
      <c r="F106" s="20" t="s">
        <v>1150</v>
      </c>
      <c r="G106" s="22" t="s">
        <v>5286</v>
      </c>
      <c r="H106" s="22" t="s">
        <v>5330</v>
      </c>
      <c r="I106" s="25">
        <f t="shared" si="2"/>
        <v>4.7666666666666666</v>
      </c>
      <c r="J106" s="11"/>
      <c r="K106" s="19" t="str">
        <f t="shared" si="3"/>
        <v>https://spatialhistory.stanford.edu/landtalk/transcripts/Bio 30 Land Talk-LxJZRyj2wiY.txt</v>
      </c>
      <c r="L106" s="19" t="str">
        <f t="shared" si="5"/>
        <v>https://web.stanford.edu/group/spatialhistory/cgi-bin/landtalk/wp-admin/post.php?post=1208&amp;action=edit</v>
      </c>
      <c r="M106" s="11" t="s">
        <v>63</v>
      </c>
      <c r="N106" s="26">
        <v>1208</v>
      </c>
      <c r="O106" s="11" t="s">
        <v>63</v>
      </c>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row>
    <row r="107" spans="1:48" ht="13" x14ac:dyDescent="0.15">
      <c r="A107" s="14" t="s">
        <v>1156</v>
      </c>
      <c r="B107" s="15" t="s">
        <v>1157</v>
      </c>
      <c r="C107" s="19" t="str">
        <f t="shared" si="0"/>
        <v>http://www.youtube.com/watch?v=Gc8eB8e-Izo</v>
      </c>
      <c r="D107" s="20" t="str">
        <f t="shared" si="1"/>
        <v/>
      </c>
      <c r="E107" s="20"/>
      <c r="F107" s="20" t="s">
        <v>1123</v>
      </c>
      <c r="G107" s="22" t="s">
        <v>5294</v>
      </c>
      <c r="H107" s="22" t="s">
        <v>5321</v>
      </c>
      <c r="I107" s="25">
        <f t="shared" si="2"/>
        <v>6.2166666666666668</v>
      </c>
      <c r="J107" s="11"/>
      <c r="K107" s="19" t="str">
        <f t="shared" si="3"/>
        <v>https://spatialhistory.stanford.edu/landtalk/transcripts/Bio 30 Assignment Landtalk interview-Gc8eB8e-Izo.txt</v>
      </c>
      <c r="L107" s="19" t="str">
        <f t="shared" si="5"/>
        <v>https://web.stanford.edu/group/spatialhistory/cgi-bin/landtalk/wp-admin/post.php?post=1211&amp;action=edit</v>
      </c>
      <c r="M107" s="11" t="s">
        <v>58</v>
      </c>
      <c r="N107" s="26">
        <v>1211</v>
      </c>
      <c r="O107" s="11" t="s">
        <v>58</v>
      </c>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row>
    <row r="108" spans="1:48" ht="13" x14ac:dyDescent="0.15">
      <c r="A108" s="14" t="s">
        <v>1159</v>
      </c>
      <c r="B108" s="15" t="s">
        <v>1160</v>
      </c>
      <c r="C108" s="19" t="str">
        <f t="shared" si="0"/>
        <v>http://www.youtube.com/watch?v=gCucz9VPtxw</v>
      </c>
      <c r="D108" s="20" t="str">
        <f t="shared" si="1"/>
        <v/>
      </c>
      <c r="E108" s="20"/>
      <c r="F108" s="20" t="s">
        <v>1161</v>
      </c>
      <c r="G108" s="22" t="s">
        <v>5298</v>
      </c>
      <c r="H108" s="22" t="s">
        <v>5329</v>
      </c>
      <c r="I108" s="25">
        <f t="shared" si="2"/>
        <v>9.2833333333333332</v>
      </c>
      <c r="J108" s="11"/>
      <c r="K108" s="19" t="str">
        <f t="shared" si="3"/>
        <v>https://spatialhistory.stanford.edu/landtalk/transcripts/My Movie-gCucz9VPtxw.txt</v>
      </c>
      <c r="L108" s="19" t="str">
        <f t="shared" si="5"/>
        <v>https://web.stanford.edu/group/spatialhistory/cgi-bin/landtalk/wp-admin/post.php?post=1214&amp;action=edit</v>
      </c>
      <c r="M108" s="11" t="s">
        <v>739</v>
      </c>
      <c r="N108" s="26">
        <v>1214</v>
      </c>
      <c r="O108" s="11" t="s">
        <v>739</v>
      </c>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row>
    <row r="109" spans="1:48" ht="13" x14ac:dyDescent="0.15">
      <c r="A109" s="14" t="s">
        <v>1168</v>
      </c>
      <c r="B109" s="15" t="s">
        <v>1169</v>
      </c>
      <c r="C109" s="19" t="str">
        <f t="shared" si="0"/>
        <v>http://www.youtube.com/watch?v=0uZWcE1sYt4</v>
      </c>
      <c r="D109" s="20" t="str">
        <f t="shared" si="1"/>
        <v/>
      </c>
      <c r="E109" s="20"/>
      <c r="F109" s="20" t="s">
        <v>1170</v>
      </c>
      <c r="G109" s="22" t="s">
        <v>5288</v>
      </c>
      <c r="H109" s="22" t="s">
        <v>5338</v>
      </c>
      <c r="I109" s="25">
        <f t="shared" si="2"/>
        <v>1.65</v>
      </c>
      <c r="J109" s="11"/>
      <c r="K109" s="19" t="str">
        <f t="shared" si="3"/>
        <v>https://spatialhistory.stanford.edu/landtalk/transcripts/LandTalk video-0uZWcE1sYt4.txt</v>
      </c>
      <c r="L109" s="19" t="str">
        <f t="shared" si="5"/>
        <v>https://web.stanford.edu/group/spatialhistory/cgi-bin/landtalk/wp-admin/post.php?post=1218&amp;action=edit</v>
      </c>
      <c r="M109" s="11" t="s">
        <v>620</v>
      </c>
      <c r="N109" s="26">
        <v>1218</v>
      </c>
      <c r="O109" s="11" t="s">
        <v>620</v>
      </c>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row>
    <row r="110" spans="1:48" ht="13" x14ac:dyDescent="0.15">
      <c r="A110" s="14" t="s">
        <v>1177</v>
      </c>
      <c r="B110" s="15" t="s">
        <v>1178</v>
      </c>
      <c r="C110" s="19" t="str">
        <f t="shared" si="0"/>
        <v>http://www.youtube.com/watch?v=eRJEii7jKlA</v>
      </c>
      <c r="D110" s="20" t="str">
        <f t="shared" si="1"/>
        <v/>
      </c>
      <c r="E110" s="20"/>
      <c r="F110" s="20" t="s">
        <v>478</v>
      </c>
      <c r="G110" s="22" t="s">
        <v>5307</v>
      </c>
      <c r="H110" s="22" t="s">
        <v>5302</v>
      </c>
      <c r="I110" s="25">
        <f t="shared" si="2"/>
        <v>3.5</v>
      </c>
      <c r="J110" s="11"/>
      <c r="K110" s="11" t="str">
        <f t="shared" si="3"/>
        <v/>
      </c>
      <c r="L110" s="19" t="str">
        <f t="shared" si="5"/>
        <v>https://web.stanford.edu/group/spatialhistory/cgi-bin/landtalk/wp-admin/post.php?post=1238&amp;action=edit</v>
      </c>
      <c r="M110" s="11" t="s">
        <v>5290</v>
      </c>
      <c r="N110" s="26">
        <v>1238</v>
      </c>
      <c r="O110" s="11" t="s">
        <v>5290</v>
      </c>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1:48" ht="13" x14ac:dyDescent="0.15">
      <c r="A111" s="14" t="s">
        <v>1185</v>
      </c>
      <c r="B111" s="15" t="s">
        <v>1186</v>
      </c>
      <c r="C111" s="19" t="str">
        <f t="shared" si="0"/>
        <v>http://www.youtube.com/watch?v=dr2m3740afE</v>
      </c>
      <c r="D111" s="20" t="str">
        <f t="shared" si="1"/>
        <v/>
      </c>
      <c r="E111" s="20"/>
      <c r="F111" s="20" t="s">
        <v>831</v>
      </c>
      <c r="G111" s="22" t="s">
        <v>5307</v>
      </c>
      <c r="H111" s="22" t="s">
        <v>5295</v>
      </c>
      <c r="I111" s="25">
        <f t="shared" si="2"/>
        <v>3.9</v>
      </c>
      <c r="J111" s="11"/>
      <c r="K111" s="19" t="str">
        <f t="shared" si="3"/>
        <v>https://spatialhistory.stanford.edu/landtalk/transcripts/Landtalk-Buford GA Mall of Georgia.-dr2m3740afE.txt</v>
      </c>
      <c r="L111" s="19" t="str">
        <f t="shared" si="5"/>
        <v>https://web.stanford.edu/group/spatialhistory/cgi-bin/landtalk/wp-admin/post.php?post=1241&amp;action=edit</v>
      </c>
      <c r="M111" s="11" t="s">
        <v>658</v>
      </c>
      <c r="N111" s="26">
        <v>1241</v>
      </c>
      <c r="O111" s="11" t="s">
        <v>658</v>
      </c>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row>
    <row r="112" spans="1:48" ht="13" x14ac:dyDescent="0.15">
      <c r="A112" s="14" t="s">
        <v>1190</v>
      </c>
      <c r="B112" s="15" t="s">
        <v>1191</v>
      </c>
      <c r="C112" s="19" t="str">
        <f t="shared" si="0"/>
        <v>http://www.youtube.com/watch?v=Vn8VBSiiZf0</v>
      </c>
      <c r="D112" s="20" t="str">
        <f t="shared" si="1"/>
        <v/>
      </c>
      <c r="E112" s="20"/>
      <c r="F112" s="20" t="s">
        <v>1192</v>
      </c>
      <c r="G112" s="22" t="s">
        <v>5292</v>
      </c>
      <c r="H112" s="22" t="s">
        <v>5289</v>
      </c>
      <c r="I112" s="25">
        <f t="shared" si="2"/>
        <v>8.35</v>
      </c>
      <c r="J112" s="11"/>
      <c r="K112" s="19" t="str">
        <f t="shared" si="3"/>
        <v>https://spatialhistory.stanford.edu/landtalk/transcripts/Landtalk Interview-Vn8VBSiiZf0.txt</v>
      </c>
      <c r="L112" s="19" t="str">
        <f t="shared" si="5"/>
        <v>https://web.stanford.edu/group/spatialhistory/cgi-bin/landtalk/wp-admin/post.php?post=1244&amp;action=edit</v>
      </c>
      <c r="M112" s="11" t="s">
        <v>596</v>
      </c>
      <c r="N112" s="26">
        <v>1244</v>
      </c>
      <c r="O112" s="11" t="s">
        <v>596</v>
      </c>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row>
    <row r="113" spans="1:48" ht="13" x14ac:dyDescent="0.15">
      <c r="A113" s="39" t="s">
        <v>1195</v>
      </c>
      <c r="B113" s="40" t="s">
        <v>1197</v>
      </c>
      <c r="C113" s="19" t="str">
        <f t="shared" si="0"/>
        <v>http://www.youtube.com/watch?v=IyW3sat7Yv8</v>
      </c>
      <c r="D113" s="41" t="e">
        <f t="shared" si="1"/>
        <v>#VALUE!</v>
      </c>
      <c r="E113" s="41"/>
      <c r="F113" s="41" t="s">
        <v>5304</v>
      </c>
      <c r="G113" s="42" t="s">
        <v>5290</v>
      </c>
      <c r="H113" s="42" t="s">
        <v>5290</v>
      </c>
      <c r="I113" s="43" t="e">
        <f t="shared" si="2"/>
        <v>#VALUE!</v>
      </c>
      <c r="J113" s="44"/>
      <c r="K113" s="44" t="str">
        <f t="shared" si="3"/>
        <v/>
      </c>
      <c r="L113" s="45" t="str">
        <f t="shared" si="5"/>
        <v>https://web.stanford.edu/group/spatialhistory/cgi-bin/landtalk/wp-admin/post.php?post=1263&amp;action=edit</v>
      </c>
      <c r="M113" s="44" t="s">
        <v>5305</v>
      </c>
      <c r="N113" s="46">
        <v>1263</v>
      </c>
      <c r="O113" s="11" t="s">
        <v>5290</v>
      </c>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row>
    <row r="114" spans="1:48" ht="13" x14ac:dyDescent="0.15">
      <c r="A114" s="14" t="s">
        <v>1209</v>
      </c>
      <c r="B114" s="15" t="s">
        <v>1210</v>
      </c>
      <c r="C114" s="19" t="str">
        <f t="shared" si="0"/>
        <v>http://www.youtube.com/watch?v=HEwOi1K09xw</v>
      </c>
      <c r="D114" s="20" t="str">
        <f t="shared" si="1"/>
        <v/>
      </c>
      <c r="E114" s="20"/>
      <c r="F114" s="20" t="s">
        <v>1211</v>
      </c>
      <c r="G114" s="22" t="s">
        <v>5286</v>
      </c>
      <c r="H114" s="22" t="s">
        <v>5339</v>
      </c>
      <c r="I114" s="25">
        <f t="shared" si="2"/>
        <v>4.3666666666666663</v>
      </c>
      <c r="J114" s="11"/>
      <c r="K114" s="19" t="str">
        <f t="shared" si="3"/>
        <v>https://spatialhistory.stanford.edu/landtalk/transcripts/Land Talk EPA-HEwOi1K09xw.txt</v>
      </c>
      <c r="L114" s="19" t="str">
        <f t="shared" si="5"/>
        <v>https://web.stanford.edu/group/spatialhistory/cgi-bin/landtalk/wp-admin/post.php?post=1266&amp;action=edit</v>
      </c>
      <c r="M114" s="11" t="s">
        <v>285</v>
      </c>
      <c r="N114" s="26">
        <v>1266</v>
      </c>
      <c r="O114" s="11" t="s">
        <v>285</v>
      </c>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row>
    <row r="115" spans="1:48" ht="13" x14ac:dyDescent="0.15">
      <c r="A115" s="14" t="s">
        <v>1213</v>
      </c>
      <c r="B115" s="15" t="s">
        <v>1214</v>
      </c>
      <c r="C115" s="19" t="str">
        <f t="shared" si="0"/>
        <v>http://www.youtube.com/watch?v=1vDKiMjKMx0</v>
      </c>
      <c r="D115" s="20" t="str">
        <f t="shared" si="1"/>
        <v/>
      </c>
      <c r="E115" s="20"/>
      <c r="F115" s="20" t="s">
        <v>1215</v>
      </c>
      <c r="G115" s="22" t="s">
        <v>5309</v>
      </c>
      <c r="H115" s="22" t="s">
        <v>5340</v>
      </c>
      <c r="I115" s="25">
        <f t="shared" si="2"/>
        <v>5.75</v>
      </c>
      <c r="J115" s="11"/>
      <c r="K115" s="19" t="str">
        <f t="shared" si="3"/>
        <v>https://spatialhistory.stanford.edu/landtalk/transcripts/Landtalk Yosemite-1vDKiMjKMx0.txt</v>
      </c>
      <c r="L115" s="19" t="str">
        <f t="shared" si="5"/>
        <v>https://web.stanford.edu/group/spatialhistory/cgi-bin/landtalk/wp-admin/post.php?post=1269&amp;action=edit</v>
      </c>
      <c r="M115" s="11" t="s">
        <v>635</v>
      </c>
      <c r="N115" s="26">
        <v>1269</v>
      </c>
      <c r="O115" s="11" t="s">
        <v>635</v>
      </c>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row>
    <row r="116" spans="1:48" ht="13" x14ac:dyDescent="0.15">
      <c r="A116" s="14" t="s">
        <v>1222</v>
      </c>
      <c r="B116" s="15" t="s">
        <v>1223</v>
      </c>
      <c r="C116" s="19" t="str">
        <f t="shared" si="0"/>
        <v>http://www.youtube.com/watch?v=BaCp8oFJnZY</v>
      </c>
      <c r="D116" s="20" t="str">
        <f t="shared" si="1"/>
        <v/>
      </c>
      <c r="E116" s="20"/>
      <c r="F116" s="20" t="s">
        <v>1224</v>
      </c>
      <c r="G116" s="22" t="s">
        <v>5307</v>
      </c>
      <c r="H116" s="22" t="s">
        <v>5340</v>
      </c>
      <c r="I116" s="25">
        <f t="shared" si="2"/>
        <v>3.75</v>
      </c>
      <c r="J116" s="11"/>
      <c r="K116" s="19" t="str">
        <f t="shared" si="3"/>
        <v>https://spatialhistory.stanford.edu/landtalk/transcripts/Land Talk Interview-BaCp8oFJnZY.txt</v>
      </c>
      <c r="L116" s="19" t="str">
        <f t="shared" si="5"/>
        <v>https://web.stanford.edu/group/spatialhistory/cgi-bin/landtalk/wp-admin/post.php?post=1272&amp;action=edit</v>
      </c>
      <c r="M116" s="11" t="s">
        <v>328</v>
      </c>
      <c r="N116" s="26">
        <v>1272</v>
      </c>
      <c r="O116" s="11" t="s">
        <v>328</v>
      </c>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row>
    <row r="117" spans="1:48" ht="13" x14ac:dyDescent="0.15">
      <c r="A117" s="14" t="s">
        <v>1230</v>
      </c>
      <c r="B117" s="15" t="s">
        <v>1231</v>
      </c>
      <c r="C117" s="19" t="str">
        <f t="shared" si="0"/>
        <v>http://www.youtube.com/watch?v=wVBvKi8uiMA</v>
      </c>
      <c r="D117" s="20" t="str">
        <f t="shared" si="1"/>
        <v/>
      </c>
      <c r="E117" s="20"/>
      <c r="F117" s="20" t="s">
        <v>1232</v>
      </c>
      <c r="G117" s="22" t="s">
        <v>5317</v>
      </c>
      <c r="H117" s="22" t="s">
        <v>5335</v>
      </c>
      <c r="I117" s="25">
        <f t="shared" si="2"/>
        <v>7.4333333333333336</v>
      </c>
      <c r="J117" s="11"/>
      <c r="K117" s="19" t="str">
        <f t="shared" si="3"/>
        <v>https://spatialhistory.stanford.edu/landtalk/transcripts/Etta Pearl talks about growing up in Lake Charles-wVBvKi8uiMA.txt</v>
      </c>
      <c r="L117" s="19" t="str">
        <f t="shared" si="5"/>
        <v>https://web.stanford.edu/group/spatialhistory/cgi-bin/landtalk/wp-admin/post.php?post=1275&amp;action=edit</v>
      </c>
      <c r="M117" s="11" t="s">
        <v>113</v>
      </c>
      <c r="N117" s="26">
        <v>1275</v>
      </c>
      <c r="O117" s="11" t="s">
        <v>113</v>
      </c>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row>
    <row r="118" spans="1:48" ht="13" x14ac:dyDescent="0.15">
      <c r="A118" s="14" t="s">
        <v>1234</v>
      </c>
      <c r="B118" s="15" t="s">
        <v>1235</v>
      </c>
      <c r="C118" s="19" t="str">
        <f t="shared" si="0"/>
        <v>http://www.youtube.com/watch?v=QM3MSOX5tw0</v>
      </c>
      <c r="D118" s="20" t="str">
        <f t="shared" si="1"/>
        <v/>
      </c>
      <c r="E118" s="20"/>
      <c r="F118" s="20" t="s">
        <v>1236</v>
      </c>
      <c r="G118" s="22" t="s">
        <v>5294</v>
      </c>
      <c r="H118" s="22" t="s">
        <v>5311</v>
      </c>
      <c r="I118" s="25">
        <f t="shared" si="2"/>
        <v>6.3</v>
      </c>
      <c r="J118" s="11"/>
      <c r="K118" s="19" t="str">
        <f t="shared" si="3"/>
        <v>https://spatialhistory.stanford.edu/landtalk/transcripts/Land Talk Lake Travis Texas-QM3MSOX5tw0.txt</v>
      </c>
      <c r="L118" s="19" t="str">
        <f t="shared" si="5"/>
        <v>https://web.stanford.edu/group/spatialhistory/cgi-bin/landtalk/wp-admin/post.php?post=1278&amp;action=edit</v>
      </c>
      <c r="M118" s="11" t="s">
        <v>367</v>
      </c>
      <c r="N118" s="26">
        <v>1278</v>
      </c>
      <c r="O118" s="11" t="s">
        <v>367</v>
      </c>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row>
    <row r="119" spans="1:48" ht="13" x14ac:dyDescent="0.15">
      <c r="A119" s="14" t="s">
        <v>1239</v>
      </c>
      <c r="B119" s="15" t="s">
        <v>1240</v>
      </c>
      <c r="C119" s="19" t="str">
        <f t="shared" si="0"/>
        <v>http://www.youtube.com/watch?v=uripre5LhLc</v>
      </c>
      <c r="D119" s="20" t="str">
        <f t="shared" si="1"/>
        <v/>
      </c>
      <c r="E119" s="20"/>
      <c r="F119" s="20" t="s">
        <v>1241</v>
      </c>
      <c r="G119" s="22" t="s">
        <v>5288</v>
      </c>
      <c r="H119" s="22" t="s">
        <v>5301</v>
      </c>
      <c r="I119" s="25">
        <f t="shared" si="2"/>
        <v>1.8</v>
      </c>
      <c r="J119" s="11"/>
      <c r="K119" s="19" t="str">
        <f t="shared" si="3"/>
        <v>https://spatialhistory.stanford.edu/landtalk/transcripts/zoom 0-uripre5LhLc.txt</v>
      </c>
      <c r="L119" s="19" t="str">
        <f t="shared" si="5"/>
        <v>https://web.stanford.edu/group/spatialhistory/cgi-bin/landtalk/wp-admin/post.php?post=1281&amp;action=edit</v>
      </c>
      <c r="M119" s="11" t="s">
        <v>824</v>
      </c>
      <c r="N119" s="26">
        <v>1281</v>
      </c>
      <c r="O119" s="11" t="s">
        <v>824</v>
      </c>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row>
    <row r="120" spans="1:48" ht="13" x14ac:dyDescent="0.15">
      <c r="A120" s="14" t="s">
        <v>1249</v>
      </c>
      <c r="B120" s="15" t="s">
        <v>1250</v>
      </c>
      <c r="C120" s="19" t="str">
        <f t="shared" si="0"/>
        <v>http://www.youtube.com/watch?v=scOKDQnGgI0</v>
      </c>
      <c r="D120" s="20" t="str">
        <f t="shared" si="1"/>
        <v/>
      </c>
      <c r="E120" s="20"/>
      <c r="F120" s="20" t="s">
        <v>1251</v>
      </c>
      <c r="G120" s="22" t="s">
        <v>5286</v>
      </c>
      <c r="H120" s="22" t="s">
        <v>5336</v>
      </c>
      <c r="I120" s="25">
        <f t="shared" si="2"/>
        <v>4.5999999999999996</v>
      </c>
      <c r="J120" s="11"/>
      <c r="K120" s="19" t="str">
        <f t="shared" si="3"/>
        <v>https://spatialhistory.stanford.edu/landtalk/transcripts/LANDTALK_BIO-scOKDQnGgI0.txt</v>
      </c>
      <c r="L120" s="19" t="str">
        <f t="shared" si="5"/>
        <v>https://web.stanford.edu/group/spatialhistory/cgi-bin/landtalk/wp-admin/post.php?post=1284&amp;action=edit</v>
      </c>
      <c r="M120" s="11" t="s">
        <v>639</v>
      </c>
      <c r="N120" s="26">
        <v>1284</v>
      </c>
      <c r="O120" s="11" t="s">
        <v>639</v>
      </c>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row>
    <row r="121" spans="1:48" ht="13" x14ac:dyDescent="0.15">
      <c r="A121" s="14" t="s">
        <v>1256</v>
      </c>
      <c r="B121" s="15" t="s">
        <v>1257</v>
      </c>
      <c r="C121" s="19" t="str">
        <f t="shared" si="0"/>
        <v>http://www.youtube.com/watch?v=asH4t1i12_s</v>
      </c>
      <c r="D121" s="20" t="str">
        <f t="shared" si="1"/>
        <v/>
      </c>
      <c r="E121" s="20"/>
      <c r="F121" s="20" t="s">
        <v>1260</v>
      </c>
      <c r="G121" s="22" t="s">
        <v>5286</v>
      </c>
      <c r="H121" s="22" t="s">
        <v>5308</v>
      </c>
      <c r="I121" s="25">
        <f t="shared" si="2"/>
        <v>4.4833333333333334</v>
      </c>
      <c r="J121" s="11"/>
      <c r="K121" s="19" t="str">
        <f t="shared" si="3"/>
        <v>https://spatialhistory.stanford.edu/landtalk/transcripts/Phoenix Arizona - Then vs. Now-asH4t1i12_s.txt</v>
      </c>
      <c r="L121" s="19" t="str">
        <f t="shared" si="5"/>
        <v>https://web.stanford.edu/group/spatialhistory/cgi-bin/landtalk/wp-admin/post.php?post=1287&amp;action=edit</v>
      </c>
      <c r="M121" s="11" t="s">
        <v>778</v>
      </c>
      <c r="N121" s="26">
        <v>1287</v>
      </c>
      <c r="O121" s="11" t="s">
        <v>778</v>
      </c>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row>
    <row r="122" spans="1:48" ht="13" x14ac:dyDescent="0.15">
      <c r="A122" s="14" t="s">
        <v>1263</v>
      </c>
      <c r="B122" s="15" t="s">
        <v>1264</v>
      </c>
      <c r="C122" s="19" t="str">
        <f t="shared" si="0"/>
        <v>http://www.youtube.com/watch?v=6s1Y1jKorjk</v>
      </c>
      <c r="D122" s="20" t="str">
        <f t="shared" si="1"/>
        <v/>
      </c>
      <c r="E122" s="20"/>
      <c r="F122" s="20" t="s">
        <v>1265</v>
      </c>
      <c r="G122" s="22" t="s">
        <v>5288</v>
      </c>
      <c r="H122" s="22" t="s">
        <v>5341</v>
      </c>
      <c r="I122" s="25">
        <f t="shared" si="2"/>
        <v>1.9333333333333333</v>
      </c>
      <c r="J122" s="11"/>
      <c r="K122" s="19" t="str">
        <f t="shared" si="3"/>
        <v>https://spatialhistory.stanford.edu/landtalk/transcripts/Land Talk-6s1Y1jKorjk.txt</v>
      </c>
      <c r="L122" s="19" t="str">
        <f t="shared" si="5"/>
        <v>https://web.stanford.edu/group/spatialhistory/cgi-bin/landtalk/wp-admin/post.php?post=1290&amp;action=edit</v>
      </c>
      <c r="M122" s="11" t="s">
        <v>437</v>
      </c>
      <c r="N122" s="26">
        <v>1290</v>
      </c>
      <c r="O122" s="11" t="s">
        <v>437</v>
      </c>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row>
    <row r="123" spans="1:48" ht="13" x14ac:dyDescent="0.15">
      <c r="A123" s="14" t="s">
        <v>1272</v>
      </c>
      <c r="B123" s="15" t="s">
        <v>1273</v>
      </c>
      <c r="C123" s="19" t="str">
        <f t="shared" si="0"/>
        <v>http://www.youtube.com/watch?v=Bdr8qLjUXiE</v>
      </c>
      <c r="D123" s="20" t="str">
        <f t="shared" si="1"/>
        <v/>
      </c>
      <c r="E123" s="20"/>
      <c r="F123" s="20" t="s">
        <v>1274</v>
      </c>
      <c r="G123" s="22" t="s">
        <v>5288</v>
      </c>
      <c r="H123" s="22" t="s">
        <v>5342</v>
      </c>
      <c r="I123" s="25">
        <f t="shared" si="2"/>
        <v>1.4666666666666668</v>
      </c>
      <c r="J123" s="11"/>
      <c r="K123" s="19" t="str">
        <f t="shared" si="3"/>
        <v>https://spatialhistory.stanford.edu/landtalk/transcripts/Hannah Parrish - Land Talk - Montecito Interview-Bdr8qLjUXiE.txt</v>
      </c>
      <c r="L123" s="19" t="str">
        <f t="shared" si="5"/>
        <v>https://web.stanford.edu/group/spatialhistory/cgi-bin/landtalk/wp-admin/post.php?post=1293&amp;action=edit</v>
      </c>
      <c r="M123" s="11" t="s">
        <v>127</v>
      </c>
      <c r="N123" s="26">
        <v>1293</v>
      </c>
      <c r="O123" s="11" t="s">
        <v>127</v>
      </c>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row>
    <row r="124" spans="1:48" ht="13" x14ac:dyDescent="0.15">
      <c r="A124" s="14" t="s">
        <v>1280</v>
      </c>
      <c r="B124" s="15" t="s">
        <v>1281</v>
      </c>
      <c r="C124" s="19" t="str">
        <f t="shared" si="0"/>
        <v>http://www.youtube.com/watch?v=xInoxnGkiXw</v>
      </c>
      <c r="D124" s="20" t="str">
        <f t="shared" si="1"/>
        <v/>
      </c>
      <c r="E124" s="20"/>
      <c r="F124" s="20" t="s">
        <v>1282</v>
      </c>
      <c r="G124" s="22" t="s">
        <v>5288</v>
      </c>
      <c r="H124" s="22" t="s">
        <v>5337</v>
      </c>
      <c r="I124" s="25">
        <f t="shared" si="2"/>
        <v>1.6166666666666667</v>
      </c>
      <c r="J124" s="11"/>
      <c r="K124" s="19" t="str">
        <f t="shared" si="3"/>
        <v>https://spatialhistory.stanford.edu/landtalk/transcripts/Land Talk Interview-xInoxnGkiXw.txt</v>
      </c>
      <c r="L124" s="19" t="str">
        <f t="shared" si="5"/>
        <v>https://web.stanford.edu/group/spatialhistory/cgi-bin/landtalk/wp-admin/post.php?post=1299&amp;action=edit</v>
      </c>
      <c r="M124" s="11" t="s">
        <v>365</v>
      </c>
      <c r="N124" s="26">
        <v>1299</v>
      </c>
      <c r="O124" s="11" t="s">
        <v>365</v>
      </c>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row>
    <row r="125" spans="1:48" ht="13" x14ac:dyDescent="0.15">
      <c r="A125" s="14" t="s">
        <v>1285</v>
      </c>
      <c r="B125" s="15" t="s">
        <v>1286</v>
      </c>
      <c r="C125" s="19" t="str">
        <f t="shared" si="0"/>
        <v>http://www.youtube.com/watch?v=1KZfYjwOOto</v>
      </c>
      <c r="D125" s="20" t="str">
        <f t="shared" si="1"/>
        <v/>
      </c>
      <c r="E125" s="20"/>
      <c r="F125" s="20" t="s">
        <v>1287</v>
      </c>
      <c r="G125" s="22" t="s">
        <v>5288</v>
      </c>
      <c r="H125" s="22" t="s">
        <v>5325</v>
      </c>
      <c r="I125" s="25">
        <f t="shared" si="2"/>
        <v>1.3333333333333333</v>
      </c>
      <c r="J125" s="11"/>
      <c r="K125" s="19" t="str">
        <f t="shared" si="3"/>
        <v>https://spatialhistory.stanford.edu/landtalk/transcripts/Ponto MN land talk-1KZfYjwOOto.txt</v>
      </c>
      <c r="L125" s="19" t="str">
        <f t="shared" si="5"/>
        <v>https://web.stanford.edu/group/spatialhistory/cgi-bin/landtalk/wp-admin/post.php?post=1302&amp;action=edit</v>
      </c>
      <c r="M125" s="11" t="s">
        <v>782</v>
      </c>
      <c r="N125" s="26">
        <v>1302</v>
      </c>
      <c r="O125" s="11" t="s">
        <v>782</v>
      </c>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row>
    <row r="126" spans="1:48" ht="13" x14ac:dyDescent="0.15">
      <c r="A126" s="14" t="s">
        <v>1293</v>
      </c>
      <c r="B126" s="15" t="s">
        <v>1294</v>
      </c>
      <c r="C126" s="19" t="str">
        <f t="shared" si="0"/>
        <v>http://www.youtube.com/watch?v=V3TbC2rtMzo</v>
      </c>
      <c r="D126" s="20" t="str">
        <f t="shared" si="1"/>
        <v/>
      </c>
      <c r="E126" s="20"/>
      <c r="F126" s="20" t="s">
        <v>1295</v>
      </c>
      <c r="G126" s="22" t="s">
        <v>5309</v>
      </c>
      <c r="H126" s="22" t="s">
        <v>5319</v>
      </c>
      <c r="I126" s="25">
        <f t="shared" si="2"/>
        <v>5.833333333333333</v>
      </c>
      <c r="J126" s="11"/>
      <c r="K126" s="19" t="str">
        <f t="shared" si="3"/>
        <v>https://spatialhistory.stanford.edu/landtalk/transcripts/Margo Miller_s Home-V3TbC2rtMzo.txt</v>
      </c>
      <c r="L126" s="19" t="str">
        <f t="shared" si="5"/>
        <v>https://web.stanford.edu/group/spatialhistory/cgi-bin/landtalk/wp-admin/post.php?post=1305&amp;action=edit</v>
      </c>
      <c r="M126" s="11" t="s">
        <v>704</v>
      </c>
      <c r="N126" s="26">
        <v>1305</v>
      </c>
      <c r="O126" s="11" t="s">
        <v>704</v>
      </c>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row>
    <row r="127" spans="1:48" ht="13" x14ac:dyDescent="0.15">
      <c r="A127" s="14" t="s">
        <v>1299</v>
      </c>
      <c r="B127" s="15" t="s">
        <v>1300</v>
      </c>
      <c r="C127" s="19" t="str">
        <f t="shared" si="0"/>
        <v>http://www.youtube.com/watch?v=uDevi6xRd64</v>
      </c>
      <c r="D127" s="20" t="str">
        <f t="shared" si="1"/>
        <v/>
      </c>
      <c r="E127" s="20"/>
      <c r="F127" s="20" t="s">
        <v>1303</v>
      </c>
      <c r="G127" s="22" t="s">
        <v>5294</v>
      </c>
      <c r="H127" s="22" t="s">
        <v>5316</v>
      </c>
      <c r="I127" s="25">
        <f t="shared" si="2"/>
        <v>6.9666666666666668</v>
      </c>
      <c r="J127" s="11"/>
      <c r="K127" s="19" t="str">
        <f t="shared" si="3"/>
        <v>https://spatialhistory.stanford.edu/landtalk/transcripts/Lantalk Interview Loretta-uDevi6xRd64.txt</v>
      </c>
      <c r="L127" s="19" t="str">
        <f t="shared" si="5"/>
        <v>https://web.stanford.edu/group/spatialhistory/cgi-bin/landtalk/wp-admin/post.php?post=1308&amp;action=edit</v>
      </c>
      <c r="M127" s="11" t="s">
        <v>689</v>
      </c>
      <c r="N127" s="26">
        <v>1308</v>
      </c>
      <c r="O127" s="11" t="s">
        <v>689</v>
      </c>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row>
    <row r="128" spans="1:48" ht="13" x14ac:dyDescent="0.15">
      <c r="A128" s="14" t="s">
        <v>1305</v>
      </c>
      <c r="B128" s="15" t="s">
        <v>1306</v>
      </c>
      <c r="C128" s="19" t="str">
        <f t="shared" si="0"/>
        <v>http://www.youtube.com/watch?v=o1tLPEqkqh0</v>
      </c>
      <c r="D128" s="20" t="str">
        <f t="shared" si="1"/>
        <v/>
      </c>
      <c r="E128" s="20"/>
      <c r="F128" s="20" t="s">
        <v>1307</v>
      </c>
      <c r="G128" s="22" t="s">
        <v>5296</v>
      </c>
      <c r="H128" s="22" t="s">
        <v>5330</v>
      </c>
      <c r="I128" s="25">
        <f t="shared" si="2"/>
        <v>2.7666666666666666</v>
      </c>
      <c r="J128" s="11"/>
      <c r="K128" s="19" t="str">
        <f t="shared" si="3"/>
        <v>https://spatialhistory.stanford.edu/landtalk/transcripts/Land Talks Newport Pier-o1tLPEqkqh0.txt</v>
      </c>
      <c r="L128" s="19" t="str">
        <f t="shared" si="5"/>
        <v>https://web.stanford.edu/group/spatialhistory/cgi-bin/landtalk/wp-admin/post.php?post=1323&amp;action=edit</v>
      </c>
      <c r="M128" s="11" t="s">
        <v>546</v>
      </c>
      <c r="N128" s="26">
        <v>1323</v>
      </c>
      <c r="O128" s="11" t="s">
        <v>546</v>
      </c>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row>
    <row r="129" spans="1:48" ht="13" x14ac:dyDescent="0.15">
      <c r="A129" s="14" t="s">
        <v>1311</v>
      </c>
      <c r="B129" s="15" t="s">
        <v>1313</v>
      </c>
      <c r="C129" s="19" t="str">
        <f t="shared" si="0"/>
        <v>http://www.youtube.com/watch?v=VvHYFJZSWwE</v>
      </c>
      <c r="D129" s="20" t="str">
        <f t="shared" si="1"/>
        <v/>
      </c>
      <c r="E129" s="20"/>
      <c r="F129" s="20" t="s">
        <v>1314</v>
      </c>
      <c r="G129" s="22" t="s">
        <v>5298</v>
      </c>
      <c r="H129" s="22" t="s">
        <v>5316</v>
      </c>
      <c r="I129" s="25">
        <f t="shared" si="2"/>
        <v>9.9666666666666668</v>
      </c>
      <c r="J129" s="11"/>
      <c r="K129" s="19" t="str">
        <f t="shared" si="3"/>
        <v>https://spatialhistory.stanford.edu/landtalk/transcripts/land talk-VvHYFJZSWwE.txt</v>
      </c>
      <c r="L129" s="19" t="str">
        <f t="shared" si="5"/>
        <v>https://web.stanford.edu/group/spatialhistory/cgi-bin/landtalk/wp-admin/post.php?post=1351&amp;action=edit</v>
      </c>
      <c r="M129" s="11" t="s">
        <v>517</v>
      </c>
      <c r="N129" s="26">
        <v>1351</v>
      </c>
      <c r="O129" s="11" t="s">
        <v>517</v>
      </c>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row>
    <row r="130" spans="1:48" ht="13" x14ac:dyDescent="0.15">
      <c r="A130" s="14" t="s">
        <v>1318</v>
      </c>
      <c r="B130" s="15" t="s">
        <v>1319</v>
      </c>
      <c r="C130" s="19" t="str">
        <f t="shared" si="0"/>
        <v>http://www.youtube.com/watch?v=Zp2vDrmakUU</v>
      </c>
      <c r="D130" s="20" t="str">
        <f t="shared" si="1"/>
        <v/>
      </c>
      <c r="E130" s="20"/>
      <c r="F130" s="20" t="s">
        <v>1320</v>
      </c>
      <c r="G130" s="22" t="s">
        <v>5296</v>
      </c>
      <c r="H130" s="22" t="s">
        <v>5296</v>
      </c>
      <c r="I130" s="25">
        <f t="shared" si="2"/>
        <v>2.0333333333333332</v>
      </c>
      <c r="J130" s="11"/>
      <c r="K130" s="19" t="str">
        <f t="shared" si="3"/>
        <v>https://spatialhistory.stanford.edu/landtalk/transcripts/Land Talk-Zp2vDrmakUU.txt</v>
      </c>
      <c r="L130" s="19" t="str">
        <f t="shared" si="5"/>
        <v>https://web.stanford.edu/group/spatialhistory/cgi-bin/landtalk/wp-admin/post.php?post=1373&amp;action=edit</v>
      </c>
      <c r="M130" s="11" t="s">
        <v>532</v>
      </c>
      <c r="N130" s="26">
        <v>1373</v>
      </c>
      <c r="O130" s="11" t="s">
        <v>532</v>
      </c>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row>
    <row r="131" spans="1:48" ht="13" x14ac:dyDescent="0.15">
      <c r="A131" s="14" t="s">
        <v>1324</v>
      </c>
      <c r="B131" s="15" t="s">
        <v>1325</v>
      </c>
      <c r="C131" s="19" t="str">
        <f t="shared" si="0"/>
        <v>http://www.youtube.com/watch?v=XzXwX9rl_jg</v>
      </c>
      <c r="D131" s="20" t="str">
        <f t="shared" si="1"/>
        <v/>
      </c>
      <c r="E131" s="20"/>
      <c r="F131" s="20" t="s">
        <v>1326</v>
      </c>
      <c r="G131" s="22" t="s">
        <v>5296</v>
      </c>
      <c r="H131" s="22" t="s">
        <v>5292</v>
      </c>
      <c r="I131" s="25">
        <f t="shared" si="2"/>
        <v>2.1333333333333333</v>
      </c>
      <c r="J131" s="11"/>
      <c r="K131" s="19" t="str">
        <f t="shared" si="3"/>
        <v>https://spatialhistory.stanford.edu/landtalk/transcripts/Bay Area California USA-XzXwX9rl_jg.txt</v>
      </c>
      <c r="L131" s="19" t="str">
        <f t="shared" si="5"/>
        <v>https://web.stanford.edu/group/spatialhistory/cgi-bin/landtalk/wp-admin/post.php?post=1401&amp;action=edit</v>
      </c>
      <c r="M131" s="11" t="s">
        <v>55</v>
      </c>
      <c r="N131" s="26">
        <v>1401</v>
      </c>
      <c r="O131" s="11" t="s">
        <v>55</v>
      </c>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row>
    <row r="132" spans="1:48" ht="13" x14ac:dyDescent="0.15">
      <c r="A132" s="14" t="s">
        <v>1336</v>
      </c>
      <c r="B132" s="15" t="s">
        <v>1337</v>
      </c>
      <c r="C132" s="19" t="str">
        <f t="shared" si="0"/>
        <v>http://www.youtube.com/watch?v=f6Je_G8Hw8A</v>
      </c>
      <c r="D132" s="20" t="str">
        <f t="shared" si="1"/>
        <v/>
      </c>
      <c r="E132" s="20"/>
      <c r="F132" s="20" t="s">
        <v>1338</v>
      </c>
      <c r="G132" s="22" t="s">
        <v>5317</v>
      </c>
      <c r="H132" s="22" t="s">
        <v>5303</v>
      </c>
      <c r="I132" s="25">
        <f t="shared" si="2"/>
        <v>7.8833333333333329</v>
      </c>
      <c r="J132" s="11"/>
      <c r="K132" s="11" t="str">
        <f t="shared" si="3"/>
        <v/>
      </c>
      <c r="L132" s="19" t="str">
        <f t="shared" si="5"/>
        <v>https://web.stanford.edu/group/spatialhistory/cgi-bin/landtalk/wp-admin/post.php?post=1406&amp;action=edit</v>
      </c>
      <c r="M132" s="11" t="s">
        <v>5290</v>
      </c>
      <c r="N132" s="26">
        <v>1406</v>
      </c>
      <c r="O132" s="11" t="s">
        <v>5290</v>
      </c>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row>
    <row r="133" spans="1:48" ht="13" x14ac:dyDescent="0.15">
      <c r="A133" s="14" t="s">
        <v>1344</v>
      </c>
      <c r="B133" s="15" t="s">
        <v>1345</v>
      </c>
      <c r="C133" s="19" t="str">
        <f t="shared" si="0"/>
        <v>http://www.youtube.com/watch?v=WYIUCooOnog</v>
      </c>
      <c r="D133" s="20" t="str">
        <f t="shared" si="1"/>
        <v/>
      </c>
      <c r="E133" s="20"/>
      <c r="F133" s="20" t="s">
        <v>1346</v>
      </c>
      <c r="G133" s="22" t="s">
        <v>5288</v>
      </c>
      <c r="H133" s="22" t="s">
        <v>5291</v>
      </c>
      <c r="I133" s="25">
        <f t="shared" si="2"/>
        <v>1.95</v>
      </c>
      <c r="J133" s="11"/>
      <c r="K133" s="19" t="str">
        <f t="shared" si="3"/>
        <v>https://spatialhistory.stanford.edu/landtalk/transcripts/LandTalk Plattsmouth NE-WYIUCooOnog.txt</v>
      </c>
      <c r="L133" s="19" t="str">
        <f t="shared" si="5"/>
        <v>https://web.stanford.edu/group/spatialhistory/cgi-bin/landtalk/wp-admin/post.php?post=1409&amp;action=edit</v>
      </c>
      <c r="M133" s="11" t="s">
        <v>602</v>
      </c>
      <c r="N133" s="26">
        <v>1409</v>
      </c>
      <c r="O133" s="11" t="s">
        <v>602</v>
      </c>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row>
    <row r="134" spans="1:48" ht="13" x14ac:dyDescent="0.15">
      <c r="A134" s="14" t="s">
        <v>1354</v>
      </c>
      <c r="B134" s="15" t="s">
        <v>1355</v>
      </c>
      <c r="C134" s="19" t="str">
        <f t="shared" si="0"/>
        <v>http://www.youtube.com/watch?v=3QY-QtdSzsA</v>
      </c>
      <c r="D134" s="20" t="e">
        <f t="shared" si="1"/>
        <v>#VALUE!</v>
      </c>
      <c r="E134" s="20"/>
      <c r="F134" s="20" t="s">
        <v>5304</v>
      </c>
      <c r="G134" s="22" t="s">
        <v>5290</v>
      </c>
      <c r="H134" s="22" t="s">
        <v>5290</v>
      </c>
      <c r="I134" s="25" t="e">
        <f t="shared" si="2"/>
        <v>#VALUE!</v>
      </c>
      <c r="J134" s="11"/>
      <c r="K134" s="11" t="str">
        <f t="shared" si="3"/>
        <v/>
      </c>
      <c r="L134" s="19" t="str">
        <f t="shared" si="5"/>
        <v>https://web.stanford.edu/group/spatialhistory/cgi-bin/landtalk/wp-admin/post.php?post=1412&amp;action=edit</v>
      </c>
      <c r="M134" s="11" t="s">
        <v>5305</v>
      </c>
      <c r="N134" s="26">
        <v>1412</v>
      </c>
      <c r="O134" s="11" t="s">
        <v>5290</v>
      </c>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row>
    <row r="135" spans="1:48" ht="13" x14ac:dyDescent="0.15">
      <c r="A135" s="14" t="s">
        <v>1336</v>
      </c>
      <c r="B135" s="15" t="s">
        <v>1358</v>
      </c>
      <c r="C135" s="19" t="str">
        <f t="shared" si="0"/>
        <v>http://www.youtube.com/watch?v=rvBeTDHW0k4</v>
      </c>
      <c r="D135" s="20" t="str">
        <f t="shared" si="1"/>
        <v/>
      </c>
      <c r="E135" s="20"/>
      <c r="F135" s="20" t="s">
        <v>1361</v>
      </c>
      <c r="G135" s="22" t="s">
        <v>5298</v>
      </c>
      <c r="H135" s="22" t="s">
        <v>5311</v>
      </c>
      <c r="I135" s="25">
        <f t="shared" si="2"/>
        <v>9.3000000000000007</v>
      </c>
      <c r="J135" s="11"/>
      <c r="K135" s="19" t="str">
        <f t="shared" si="3"/>
        <v>https://spatialhistory.stanford.edu/landtalk/transcripts/Omaha Nebraska Change-rvBeTDHW0k4.txt</v>
      </c>
      <c r="L135" s="19" t="str">
        <f t="shared" si="5"/>
        <v>https://web.stanford.edu/group/spatialhistory/cgi-bin/landtalk/wp-admin/post.php?post=1416&amp;action=edit</v>
      </c>
      <c r="M135" s="11" t="s">
        <v>770</v>
      </c>
      <c r="N135" s="26">
        <v>1416</v>
      </c>
      <c r="O135" s="11" t="s">
        <v>770</v>
      </c>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row>
    <row r="136" spans="1:48" ht="13" x14ac:dyDescent="0.15">
      <c r="A136" s="14" t="s">
        <v>1366</v>
      </c>
      <c r="B136" s="15" t="s">
        <v>1367</v>
      </c>
      <c r="C136" s="19" t="str">
        <f t="shared" si="0"/>
        <v>http://www.youtube.com/watch?v=II_RaTDk7Ls</v>
      </c>
      <c r="D136" s="20" t="str">
        <f t="shared" si="1"/>
        <v/>
      </c>
      <c r="E136" s="20"/>
      <c r="F136" s="20" t="s">
        <v>1369</v>
      </c>
      <c r="G136" s="22" t="s">
        <v>5288</v>
      </c>
      <c r="H136" s="22" t="s">
        <v>5326</v>
      </c>
      <c r="I136" s="25">
        <f t="shared" si="2"/>
        <v>1.5833333333333335</v>
      </c>
      <c r="J136" s="11"/>
      <c r="K136" s="19" t="str">
        <f t="shared" si="3"/>
        <v>https://spatialhistory.stanford.edu/landtalk/transcripts/My Movie-II_RaTDk7Ls.txt</v>
      </c>
      <c r="L136" s="19" t="str">
        <f t="shared" si="5"/>
        <v>https://web.stanford.edu/group/spatialhistory/cgi-bin/landtalk/wp-admin/post.php?post=1419&amp;action=edit</v>
      </c>
      <c r="M136" s="11" t="s">
        <v>744</v>
      </c>
      <c r="N136" s="26">
        <v>1419</v>
      </c>
      <c r="O136" s="11" t="s">
        <v>744</v>
      </c>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row>
    <row r="137" spans="1:48" ht="13" x14ac:dyDescent="0.15">
      <c r="A137" s="14" t="s">
        <v>1376</v>
      </c>
      <c r="B137" s="15" t="s">
        <v>1377</v>
      </c>
      <c r="C137" s="19" t="str">
        <f t="shared" si="0"/>
        <v>http://www.youtube.com/watch?v=k32FV95907M</v>
      </c>
      <c r="D137" s="20" t="str">
        <f t="shared" si="1"/>
        <v/>
      </c>
      <c r="E137" s="20"/>
      <c r="F137" s="20" t="s">
        <v>612</v>
      </c>
      <c r="G137" s="22" t="s">
        <v>5298</v>
      </c>
      <c r="H137" s="22" t="s">
        <v>5288</v>
      </c>
      <c r="I137" s="25">
        <f t="shared" si="2"/>
        <v>9.0166666666666675</v>
      </c>
      <c r="J137" s="11"/>
      <c r="K137" s="19" t="str">
        <f t="shared" si="3"/>
        <v>https://spatialhistory.stanford.edu/landtalk/transcripts/Farm north of Storm Lake Iowa-k32FV95907M.txt</v>
      </c>
      <c r="L137" s="19" t="str">
        <f t="shared" si="5"/>
        <v>https://web.stanford.edu/group/spatialhistory/cgi-bin/landtalk/wp-admin/post.php?post=1433&amp;action=edit</v>
      </c>
      <c r="M137" s="11" t="s">
        <v>114</v>
      </c>
      <c r="N137" s="26">
        <v>1433</v>
      </c>
      <c r="O137" s="11" t="s">
        <v>114</v>
      </c>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row>
    <row r="138" spans="1:48" ht="13" x14ac:dyDescent="0.15">
      <c r="A138" s="14" t="s">
        <v>1381</v>
      </c>
      <c r="B138" s="15" t="s">
        <v>1382</v>
      </c>
      <c r="C138" s="19" t="str">
        <f t="shared" si="0"/>
        <v>http://www.youtube.com/watch?v=dXwH0WN25O0</v>
      </c>
      <c r="D138" s="20" t="str">
        <f t="shared" si="1"/>
        <v/>
      </c>
      <c r="E138" s="20"/>
      <c r="F138" s="20" t="s">
        <v>1385</v>
      </c>
      <c r="G138" s="22" t="s">
        <v>5296</v>
      </c>
      <c r="H138" s="22" t="s">
        <v>5288</v>
      </c>
      <c r="I138" s="25">
        <f t="shared" si="2"/>
        <v>2.0166666666666666</v>
      </c>
      <c r="J138" s="11"/>
      <c r="K138" s="11" t="str">
        <f t="shared" si="3"/>
        <v/>
      </c>
      <c r="L138" s="19" t="str">
        <f t="shared" si="5"/>
        <v>https://web.stanford.edu/group/spatialhistory/cgi-bin/landtalk/wp-admin/post.php?post=1436&amp;action=edit</v>
      </c>
      <c r="M138" s="11" t="s">
        <v>5290</v>
      </c>
      <c r="N138" s="26">
        <v>1436</v>
      </c>
      <c r="O138" s="11" t="s">
        <v>5290</v>
      </c>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row>
    <row r="139" spans="1:48" ht="13" x14ac:dyDescent="0.15">
      <c r="A139" s="14" t="s">
        <v>1389</v>
      </c>
      <c r="B139" s="15" t="s">
        <v>1390</v>
      </c>
      <c r="C139" s="19" t="str">
        <f t="shared" si="0"/>
        <v>http://www.youtube.com/watch?v=_84gnd9fudU</v>
      </c>
      <c r="D139" s="20" t="str">
        <f t="shared" si="1"/>
        <v/>
      </c>
      <c r="E139" s="20"/>
      <c r="F139" s="20" t="s">
        <v>1391</v>
      </c>
      <c r="G139" s="22" t="s">
        <v>5309</v>
      </c>
      <c r="H139" s="22" t="s">
        <v>5328</v>
      </c>
      <c r="I139" s="25">
        <f t="shared" si="2"/>
        <v>5.8666666666666671</v>
      </c>
      <c r="J139" s="11"/>
      <c r="K139" s="19" t="str">
        <f t="shared" si="3"/>
        <v>https://spatialhistory.stanford.edu/landtalk/transcripts/Life History Project-_84gnd9fudU.txt</v>
      </c>
      <c r="L139" s="19" t="str">
        <f t="shared" si="5"/>
        <v>https://web.stanford.edu/group/spatialhistory/cgi-bin/landtalk/wp-admin/post.php?post=1439&amp;action=edit</v>
      </c>
      <c r="M139" s="11" t="s">
        <v>701</v>
      </c>
      <c r="N139" s="26">
        <v>1439</v>
      </c>
      <c r="O139" s="11" t="s">
        <v>701</v>
      </c>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row>
    <row r="140" spans="1:48" ht="13" x14ac:dyDescent="0.15">
      <c r="A140" s="14" t="s">
        <v>1395</v>
      </c>
      <c r="B140" s="15" t="s">
        <v>1397</v>
      </c>
      <c r="C140" s="19" t="str">
        <f t="shared" si="0"/>
        <v>http://www.youtube.com/watch?v=-d0mPf3MmY4</v>
      </c>
      <c r="D140" s="20" t="str">
        <f t="shared" si="1"/>
        <v/>
      </c>
      <c r="E140" s="20"/>
      <c r="F140" s="20" t="s">
        <v>1402</v>
      </c>
      <c r="G140" s="22" t="s">
        <v>5296</v>
      </c>
      <c r="H140" s="22" t="s">
        <v>5292</v>
      </c>
      <c r="I140" s="25">
        <f t="shared" si="2"/>
        <v>2.1333333333333333</v>
      </c>
      <c r="J140" s="11"/>
      <c r="K140" s="19" t="str">
        <f t="shared" si="3"/>
        <v>https://spatialhistory.stanford.edu/landtalk/transcripts/Menlo Park California--d0mPf3MmY4.txt</v>
      </c>
      <c r="L140" s="19" t="str">
        <f t="shared" si="5"/>
        <v>https://web.stanford.edu/group/spatialhistory/cgi-bin/landtalk/wp-admin/post.php?post=1772&amp;action=edit</v>
      </c>
      <c r="M140" s="11" t="s">
        <v>709</v>
      </c>
      <c r="N140" s="26">
        <v>1772</v>
      </c>
      <c r="O140" s="11" t="s">
        <v>709</v>
      </c>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row>
    <row r="141" spans="1:48" ht="13" x14ac:dyDescent="0.15">
      <c r="A141" s="14" t="s">
        <v>1395</v>
      </c>
      <c r="B141" s="15" t="s">
        <v>1404</v>
      </c>
      <c r="C141" s="19" t="str">
        <f t="shared" si="0"/>
        <v>http://www.youtube.com/watch?v=QHL8ANmfrRs</v>
      </c>
      <c r="D141" s="20" t="str">
        <f t="shared" si="1"/>
        <v/>
      </c>
      <c r="E141" s="20"/>
      <c r="F141" s="20" t="s">
        <v>1405</v>
      </c>
      <c r="G141" s="22" t="s">
        <v>5296</v>
      </c>
      <c r="H141" s="22" t="s">
        <v>5326</v>
      </c>
      <c r="I141" s="25">
        <f t="shared" si="2"/>
        <v>2.5833333333333335</v>
      </c>
      <c r="J141" s="11"/>
      <c r="K141" s="19" t="str">
        <f t="shared" si="3"/>
        <v>https://spatialhistory.stanford.edu/landtalk/transcripts/Menlo Park California-QHL8ANmfrRs.txt</v>
      </c>
      <c r="L141" s="19" t="str">
        <f t="shared" si="5"/>
        <v>https://web.stanford.edu/group/spatialhistory/cgi-bin/landtalk/wp-admin/post.php?post=1818&amp;action=edit</v>
      </c>
      <c r="M141" s="11" t="s">
        <v>731</v>
      </c>
      <c r="N141" s="26">
        <v>1818</v>
      </c>
      <c r="O141" s="11" t="s">
        <v>731</v>
      </c>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row>
    <row r="142" spans="1:48" ht="13" x14ac:dyDescent="0.15">
      <c r="A142" s="14" t="s">
        <v>1395</v>
      </c>
      <c r="B142" s="15" t="s">
        <v>1411</v>
      </c>
      <c r="C142" s="19" t="str">
        <f t="shared" si="0"/>
        <v>http://www.youtube.com/watch?v=40TJawG7R6s</v>
      </c>
      <c r="D142" s="20" t="str">
        <f t="shared" si="1"/>
        <v/>
      </c>
      <c r="E142" s="20"/>
      <c r="F142" s="20" t="s">
        <v>1413</v>
      </c>
      <c r="G142" s="22" t="s">
        <v>5307</v>
      </c>
      <c r="H142" s="22" t="s">
        <v>5325</v>
      </c>
      <c r="I142" s="25">
        <f t="shared" si="2"/>
        <v>3.3333333333333335</v>
      </c>
      <c r="J142" s="11"/>
      <c r="K142" s="19" t="str">
        <f t="shared" si="3"/>
        <v>https://spatialhistory.stanford.edu/landtalk/transcripts/Menlo Park California-40TJawG7R6s.txt</v>
      </c>
      <c r="L142" s="19" t="str">
        <f t="shared" si="5"/>
        <v>https://web.stanford.edu/group/spatialhistory/cgi-bin/landtalk/wp-admin/post.php?post=1824&amp;action=edit</v>
      </c>
      <c r="M142" s="11" t="s">
        <v>713</v>
      </c>
      <c r="N142" s="26">
        <v>1824</v>
      </c>
      <c r="O142" s="11" t="s">
        <v>713</v>
      </c>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row>
    <row r="143" spans="1:48" ht="13" x14ac:dyDescent="0.15">
      <c r="A143" s="14" t="s">
        <v>1395</v>
      </c>
      <c r="B143" s="15" t="s">
        <v>1416</v>
      </c>
      <c r="C143" s="19" t="str">
        <f t="shared" si="0"/>
        <v>http://www.youtube.com/watch?v=5YkqXe824jw</v>
      </c>
      <c r="D143" s="20" t="str">
        <f t="shared" si="1"/>
        <v/>
      </c>
      <c r="E143" s="20"/>
      <c r="F143" s="20" t="s">
        <v>1417</v>
      </c>
      <c r="G143" s="22" t="s">
        <v>5296</v>
      </c>
      <c r="H143" s="22" t="s">
        <v>5342</v>
      </c>
      <c r="I143" s="25">
        <f t="shared" si="2"/>
        <v>2.4666666666666668</v>
      </c>
      <c r="J143" s="11"/>
      <c r="K143" s="19" t="str">
        <f t="shared" si="3"/>
        <v>https://spatialhistory.stanford.edu/landtalk/transcripts/Menlo Park California-5YkqXe824jw.txt</v>
      </c>
      <c r="L143" s="19" t="str">
        <f t="shared" si="5"/>
        <v>https://web.stanford.edu/group/spatialhistory/cgi-bin/landtalk/wp-admin/post.php?post=1830&amp;action=edit</v>
      </c>
      <c r="M143" s="11" t="s">
        <v>710</v>
      </c>
      <c r="N143" s="26">
        <v>1830</v>
      </c>
      <c r="O143" s="11" t="s">
        <v>710</v>
      </c>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row>
    <row r="144" spans="1:48" ht="13" x14ac:dyDescent="0.15">
      <c r="A144" s="14" t="s">
        <v>1395</v>
      </c>
      <c r="B144" s="15" t="s">
        <v>1421</v>
      </c>
      <c r="C144" s="19" t="str">
        <f t="shared" si="0"/>
        <v>http://www.youtube.com/watch?v=bDsRbokbyQA</v>
      </c>
      <c r="D144" s="20" t="str">
        <f t="shared" si="1"/>
        <v/>
      </c>
      <c r="E144" s="20"/>
      <c r="F144" s="20" t="s">
        <v>1426</v>
      </c>
      <c r="G144" s="22" t="s">
        <v>5288</v>
      </c>
      <c r="H144" s="22" t="s">
        <v>5317</v>
      </c>
      <c r="I144" s="25">
        <f t="shared" si="2"/>
        <v>1.1166666666666667</v>
      </c>
      <c r="J144" s="11"/>
      <c r="K144" s="19" t="str">
        <f t="shared" si="3"/>
        <v>https://spatialhistory.stanford.edu/landtalk/transcripts/Menlo Park California-bDsRbokbyQA.txt</v>
      </c>
      <c r="L144" s="19" t="str">
        <f t="shared" si="5"/>
        <v>https://web.stanford.edu/group/spatialhistory/cgi-bin/landtalk/wp-admin/post.php?post=1836&amp;action=edit</v>
      </c>
      <c r="M144" s="11" t="s">
        <v>722</v>
      </c>
      <c r="N144" s="26">
        <v>1836</v>
      </c>
      <c r="O144" s="11" t="s">
        <v>722</v>
      </c>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row>
    <row r="145" spans="1:48" ht="13" x14ac:dyDescent="0.15">
      <c r="A145" s="14" t="s">
        <v>1395</v>
      </c>
      <c r="B145" s="15" t="s">
        <v>1429</v>
      </c>
      <c r="C145" s="19" t="str">
        <f t="shared" si="0"/>
        <v>http://www.youtube.com/watch?v=QhAf2sepZCE</v>
      </c>
      <c r="D145" s="20" t="str">
        <f t="shared" si="1"/>
        <v/>
      </c>
      <c r="E145" s="20"/>
      <c r="F145" s="20" t="s">
        <v>1430</v>
      </c>
      <c r="G145" s="22" t="s">
        <v>5288</v>
      </c>
      <c r="H145" s="22" t="s">
        <v>5325</v>
      </c>
      <c r="I145" s="25">
        <f t="shared" si="2"/>
        <v>1.3333333333333333</v>
      </c>
      <c r="J145" s="11"/>
      <c r="K145" s="19" t="str">
        <f t="shared" si="3"/>
        <v>https://spatialhistory.stanford.edu/landtalk/transcripts/Menlo Park California-QhAf2sepZCE.txt</v>
      </c>
      <c r="L145" s="19" t="str">
        <f t="shared" si="5"/>
        <v>https://web.stanford.edu/group/spatialhistory/cgi-bin/landtalk/wp-admin/post.php?post=1842&amp;action=edit</v>
      </c>
      <c r="M145" s="11" t="s">
        <v>725</v>
      </c>
      <c r="N145" s="26">
        <v>1842</v>
      </c>
      <c r="O145" s="11" t="s">
        <v>725</v>
      </c>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row>
    <row r="146" spans="1:48" ht="13" x14ac:dyDescent="0.15">
      <c r="A146" s="14" t="s">
        <v>1395</v>
      </c>
      <c r="B146" s="15" t="s">
        <v>1438</v>
      </c>
      <c r="C146" s="19" t="str">
        <f t="shared" si="0"/>
        <v>http://www.youtube.com/watch?v=AJr61mJ0Iqs</v>
      </c>
      <c r="D146" s="20" t="str">
        <f t="shared" si="1"/>
        <v/>
      </c>
      <c r="E146" s="20"/>
      <c r="F146" s="20" t="s">
        <v>1439</v>
      </c>
      <c r="G146" s="22" t="s">
        <v>5288</v>
      </c>
      <c r="H146" s="22" t="s">
        <v>5334</v>
      </c>
      <c r="I146" s="25">
        <f t="shared" si="2"/>
        <v>1.6666666666666665</v>
      </c>
      <c r="J146" s="11"/>
      <c r="K146" s="19" t="str">
        <f t="shared" si="3"/>
        <v>https://spatialhistory.stanford.edu/landtalk/transcripts/Menlo Park California-AJr61mJ0Iqs.txt</v>
      </c>
      <c r="L146" s="19" t="str">
        <f t="shared" si="5"/>
        <v>https://web.stanford.edu/group/spatialhistory/cgi-bin/landtalk/wp-admin/post.php?post=1848&amp;action=edit</v>
      </c>
      <c r="M146" s="11" t="s">
        <v>721</v>
      </c>
      <c r="N146" s="26">
        <v>1848</v>
      </c>
      <c r="O146" s="11" t="s">
        <v>721</v>
      </c>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row>
    <row r="147" spans="1:48" ht="13" x14ac:dyDescent="0.15">
      <c r="A147" s="14" t="s">
        <v>1395</v>
      </c>
      <c r="B147" s="15" t="s">
        <v>1442</v>
      </c>
      <c r="C147" s="19" t="str">
        <f t="shared" si="0"/>
        <v>http://www.youtube.com/watch?v=Er9b59p-VOI</v>
      </c>
      <c r="D147" s="20" t="str">
        <f t="shared" si="1"/>
        <v/>
      </c>
      <c r="E147" s="20"/>
      <c r="F147" s="20" t="s">
        <v>1443</v>
      </c>
      <c r="G147" s="22" t="s">
        <v>5296</v>
      </c>
      <c r="H147" s="22" t="s">
        <v>5339</v>
      </c>
      <c r="I147" s="25">
        <f t="shared" si="2"/>
        <v>2.3666666666666667</v>
      </c>
      <c r="J147" s="11"/>
      <c r="K147" s="19" t="str">
        <f t="shared" si="3"/>
        <v>https://spatialhistory.stanford.edu/landtalk/transcripts/Menlo Park California-Er9b59p-VOI.txt</v>
      </c>
      <c r="L147" s="19" t="str">
        <f t="shared" si="5"/>
        <v>https://web.stanford.edu/group/spatialhistory/cgi-bin/landtalk/wp-admin/post.php?post=1854&amp;action=edit</v>
      </c>
      <c r="M147" s="11" t="s">
        <v>723</v>
      </c>
      <c r="N147" s="26">
        <v>1854</v>
      </c>
      <c r="O147" s="11" t="s">
        <v>723</v>
      </c>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row>
    <row r="148" spans="1:48" ht="13" x14ac:dyDescent="0.15">
      <c r="A148" s="14" t="s">
        <v>1395</v>
      </c>
      <c r="B148" s="15" t="s">
        <v>1450</v>
      </c>
      <c r="C148" s="19" t="str">
        <f t="shared" si="0"/>
        <v>http://www.youtube.com/watch?v=I0t8vqHFZ-0</v>
      </c>
      <c r="D148" s="20" t="str">
        <f t="shared" si="1"/>
        <v/>
      </c>
      <c r="E148" s="20"/>
      <c r="F148" s="20" t="s">
        <v>1451</v>
      </c>
      <c r="G148" s="22" t="s">
        <v>5286</v>
      </c>
      <c r="H148" s="22" t="s">
        <v>5342</v>
      </c>
      <c r="I148" s="25">
        <f t="shared" si="2"/>
        <v>4.4666666666666668</v>
      </c>
      <c r="J148" s="11"/>
      <c r="K148" s="19" t="str">
        <f t="shared" si="3"/>
        <v>https://spatialhistory.stanford.edu/landtalk/transcripts/trim 361E33D6 45FB 4419 9B8E B79EAC6FB81F-I0t8vqHFZ-0.txt</v>
      </c>
      <c r="L148" s="19" t="str">
        <f t="shared" si="5"/>
        <v>https://web.stanford.edu/group/spatialhistory/cgi-bin/landtalk/wp-admin/post.php?post=1872&amp;action=edit</v>
      </c>
      <c r="M148" s="11" t="s">
        <v>815</v>
      </c>
      <c r="N148" s="26">
        <v>1872</v>
      </c>
      <c r="O148" s="11" t="s">
        <v>815</v>
      </c>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row>
    <row r="149" spans="1:48" ht="13" x14ac:dyDescent="0.15">
      <c r="A149" s="14" t="s">
        <v>1395</v>
      </c>
      <c r="B149" s="15" t="s">
        <v>1459</v>
      </c>
      <c r="C149" s="19" t="str">
        <f t="shared" si="0"/>
        <v>http://www.youtube.com/watch?v=nfQtkJLTI-I</v>
      </c>
      <c r="D149" s="20" t="str">
        <f t="shared" si="1"/>
        <v/>
      </c>
      <c r="E149" s="20"/>
      <c r="F149" s="20" t="s">
        <v>1460</v>
      </c>
      <c r="G149" s="22" t="s">
        <v>5288</v>
      </c>
      <c r="H149" s="22" t="s">
        <v>5342</v>
      </c>
      <c r="I149" s="25">
        <f t="shared" si="2"/>
        <v>1.4666666666666668</v>
      </c>
      <c r="J149" s="11"/>
      <c r="K149" s="19" t="str">
        <f t="shared" si="3"/>
        <v>https://spatialhistory.stanford.edu/landtalk/transcripts/trim 5E2DA1B2 2332 41B3 86A3 1EB163B1F529-nfQtkJLTI-I.txt</v>
      </c>
      <c r="L149" s="19" t="str">
        <f t="shared" si="5"/>
        <v>https://web.stanford.edu/group/spatialhistory/cgi-bin/landtalk/wp-admin/post.php?post=1878&amp;action=edit</v>
      </c>
      <c r="M149" s="11" t="s">
        <v>805</v>
      </c>
      <c r="N149" s="26">
        <v>1878</v>
      </c>
      <c r="O149" s="11" t="s">
        <v>805</v>
      </c>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row>
    <row r="150" spans="1:48" ht="13" x14ac:dyDescent="0.15">
      <c r="A150" s="14" t="s">
        <v>1395</v>
      </c>
      <c r="B150" s="15" t="s">
        <v>1463</v>
      </c>
      <c r="C150" s="19" t="str">
        <f t="shared" si="0"/>
        <v>http://www.youtube.com/watch?v=gA76bA6U2Y4</v>
      </c>
      <c r="D150" s="20" t="str">
        <f t="shared" si="1"/>
        <v/>
      </c>
      <c r="E150" s="20"/>
      <c r="F150" s="20" t="s">
        <v>1464</v>
      </c>
      <c r="G150" s="22" t="s">
        <v>5307</v>
      </c>
      <c r="H150" s="22" t="s">
        <v>5309</v>
      </c>
      <c r="I150" s="25">
        <f t="shared" si="2"/>
        <v>3.0833333333333335</v>
      </c>
      <c r="J150" s="11"/>
      <c r="K150" s="19" t="str">
        <f t="shared" si="3"/>
        <v>https://spatialhistory.stanford.edu/landtalk/transcripts/trim CD69B8FF B08A 46D7 B1F5 82E6F38AB935-gA76bA6U2Y4.txt</v>
      </c>
      <c r="L150" s="19" t="str">
        <f t="shared" si="5"/>
        <v>https://web.stanford.edu/group/spatialhistory/cgi-bin/landtalk/wp-admin/post.php?post=1884&amp;action=edit</v>
      </c>
      <c r="M150" s="11" t="s">
        <v>818</v>
      </c>
      <c r="N150" s="26">
        <v>1884</v>
      </c>
      <c r="O150" s="11" t="s">
        <v>818</v>
      </c>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row>
    <row r="151" spans="1:48" ht="13" x14ac:dyDescent="0.15">
      <c r="A151" s="14" t="s">
        <v>1395</v>
      </c>
      <c r="B151" s="15" t="s">
        <v>1472</v>
      </c>
      <c r="C151" s="19" t="str">
        <f t="shared" si="0"/>
        <v>http://www.youtube.com/watch?v=e1GzvVXoZbk</v>
      </c>
      <c r="D151" s="20" t="str">
        <f t="shared" si="1"/>
        <v/>
      </c>
      <c r="E151" s="20"/>
      <c r="F151" s="20" t="s">
        <v>1473</v>
      </c>
      <c r="G151" s="22" t="s">
        <v>5296</v>
      </c>
      <c r="H151" s="22" t="s">
        <v>5318</v>
      </c>
      <c r="I151" s="25">
        <f t="shared" si="2"/>
        <v>2.7166666666666668</v>
      </c>
      <c r="J151" s="11"/>
      <c r="K151" s="19" t="str">
        <f t="shared" si="3"/>
        <v>https://spatialhistory.stanford.edu/landtalk/transcripts/trim 61EB5762 081A 43BB 9BF5 34E6877FF94B-e1GzvVXoZbk.txt</v>
      </c>
      <c r="L151" s="19" t="str">
        <f t="shared" si="5"/>
        <v>https://web.stanford.edu/group/spatialhistory/cgi-bin/landtalk/wp-admin/post.php?post=1890&amp;action=edit</v>
      </c>
      <c r="M151" s="11" t="s">
        <v>808</v>
      </c>
      <c r="N151" s="26">
        <v>1890</v>
      </c>
      <c r="O151" s="11" t="s">
        <v>808</v>
      </c>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1:48" ht="13" x14ac:dyDescent="0.15">
      <c r="A152" s="14" t="s">
        <v>1395</v>
      </c>
      <c r="B152" s="15" t="s">
        <v>1480</v>
      </c>
      <c r="C152" s="19" t="str">
        <f t="shared" si="0"/>
        <v>http://www.youtube.com/watch?v=KHoOJcw4p7Q</v>
      </c>
      <c r="D152" s="20" t="str">
        <f t="shared" si="1"/>
        <v/>
      </c>
      <c r="E152" s="20"/>
      <c r="F152" s="20" t="s">
        <v>984</v>
      </c>
      <c r="G152" s="22" t="s">
        <v>5307</v>
      </c>
      <c r="H152" s="22" t="s">
        <v>5335</v>
      </c>
      <c r="I152" s="25">
        <f t="shared" si="2"/>
        <v>3.4333333333333336</v>
      </c>
      <c r="J152" s="11"/>
      <c r="K152" s="19" t="str">
        <f t="shared" si="3"/>
        <v>https://spatialhistory.stanford.edu/landtalk/transcripts/trim 4173BE73 E0F8 415B 8612 8EB76B6F0D8C-KHoOJcw4p7Q.txt</v>
      </c>
      <c r="L152" s="19" t="str">
        <f t="shared" si="5"/>
        <v>https://web.stanford.edu/group/spatialhistory/cgi-bin/landtalk/wp-admin/post.php?post=1896&amp;action=edit</v>
      </c>
      <c r="M152" s="11" t="s">
        <v>817</v>
      </c>
      <c r="N152" s="26">
        <v>1896</v>
      </c>
      <c r="O152" s="11" t="s">
        <v>817</v>
      </c>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row>
    <row r="153" spans="1:48" ht="13" x14ac:dyDescent="0.15">
      <c r="A153" s="14" t="s">
        <v>1484</v>
      </c>
      <c r="B153" s="15" t="s">
        <v>1485</v>
      </c>
      <c r="C153" s="19" t="str">
        <f t="shared" si="0"/>
        <v>http://www.youtube.com/watch?v=AZ0h-ko_Uuc</v>
      </c>
      <c r="D153" s="20" t="str">
        <f t="shared" si="1"/>
        <v/>
      </c>
      <c r="E153" s="20"/>
      <c r="F153" s="20" t="s">
        <v>1486</v>
      </c>
      <c r="G153" s="22" t="s">
        <v>5309</v>
      </c>
      <c r="H153" s="22" t="s">
        <v>5321</v>
      </c>
      <c r="I153" s="25">
        <f t="shared" si="2"/>
        <v>5.2166666666666668</v>
      </c>
      <c r="J153" s="11"/>
      <c r="K153" s="19" t="str">
        <f t="shared" si="3"/>
        <v>https://spatialhistory.stanford.edu/landtalk/transcripts/Land Talk-AZ0h-ko_Uuc.txt</v>
      </c>
      <c r="L153" s="19" t="str">
        <f t="shared" si="5"/>
        <v>https://web.stanford.edu/group/spatialhistory/cgi-bin/landtalk/wp-admin/post.php?post=1910&amp;action=edit</v>
      </c>
      <c r="M153" s="11" t="s">
        <v>446</v>
      </c>
      <c r="N153" s="26">
        <v>1910</v>
      </c>
      <c r="O153" s="11" t="s">
        <v>446</v>
      </c>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1:48" ht="13" x14ac:dyDescent="0.15">
      <c r="A154" s="14" t="s">
        <v>988</v>
      </c>
      <c r="B154" s="15" t="s">
        <v>1493</v>
      </c>
      <c r="C154" s="19" t="str">
        <f t="shared" si="0"/>
        <v>http://www.youtube.com/watch?v=yXPacq4ekjE</v>
      </c>
      <c r="D154" s="20" t="str">
        <f t="shared" si="1"/>
        <v/>
      </c>
      <c r="E154" s="20"/>
      <c r="F154" s="20" t="s">
        <v>1495</v>
      </c>
      <c r="G154" s="22" t="s">
        <v>5296</v>
      </c>
      <c r="H154" s="22" t="s">
        <v>5317</v>
      </c>
      <c r="I154" s="25">
        <f t="shared" si="2"/>
        <v>2.1166666666666667</v>
      </c>
      <c r="J154" s="11"/>
      <c r="K154" s="19" t="str">
        <f t="shared" si="3"/>
        <v>https://spatialhistory.stanford.edu/landtalk/transcripts/Land Talk-Los Angeles-yXPacq4ekjE.txt</v>
      </c>
      <c r="L154" s="19" t="str">
        <f t="shared" si="5"/>
        <v>https://web.stanford.edu/group/spatialhistory/cgi-bin/landtalk/wp-admin/post.php?post=1916&amp;action=edit</v>
      </c>
      <c r="M154" s="11" t="s">
        <v>483</v>
      </c>
      <c r="N154" s="26">
        <v>1916</v>
      </c>
      <c r="O154" s="11" t="s">
        <v>483</v>
      </c>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row>
    <row r="155" spans="1:48" ht="13" x14ac:dyDescent="0.15">
      <c r="A155" s="14" t="s">
        <v>1500</v>
      </c>
      <c r="B155" s="15" t="s">
        <v>1501</v>
      </c>
      <c r="C155" s="19" t="str">
        <f t="shared" si="0"/>
        <v>http://www.youtube.com/watch?v=J84caaMv_9o</v>
      </c>
      <c r="D155" s="20" t="str">
        <f t="shared" si="1"/>
        <v/>
      </c>
      <c r="E155" s="20"/>
      <c r="F155" s="20" t="s">
        <v>1502</v>
      </c>
      <c r="G155" s="22" t="s">
        <v>5288</v>
      </c>
      <c r="H155" s="22" t="s">
        <v>5295</v>
      </c>
      <c r="I155" s="25">
        <f t="shared" si="2"/>
        <v>1.9</v>
      </c>
      <c r="J155" s="11"/>
      <c r="K155" s="19" t="str">
        <f t="shared" si="3"/>
        <v>https://spatialhistory.stanford.edu/landtalk/transcripts/Land Talk Interview- Joanne Williams-J84caaMv_9o.txt</v>
      </c>
      <c r="L155" s="19" t="str">
        <f t="shared" si="5"/>
        <v>https://web.stanford.edu/group/spatialhistory/cgi-bin/landtalk/wp-admin/post.php?post=1928&amp;action=edit</v>
      </c>
      <c r="M155" s="11" t="s">
        <v>315</v>
      </c>
      <c r="N155" s="26">
        <v>1928</v>
      </c>
      <c r="O155" s="11" t="s">
        <v>315</v>
      </c>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row>
    <row r="156" spans="1:48" ht="13" x14ac:dyDescent="0.15">
      <c r="A156" s="14" t="s">
        <v>1508</v>
      </c>
      <c r="B156" s="15" t="s">
        <v>1509</v>
      </c>
      <c r="C156" s="19" t="str">
        <f t="shared" si="0"/>
        <v>http://www.youtube.com/watch?v=bqiuyy3zN1k</v>
      </c>
      <c r="D156" s="20" t="str">
        <f t="shared" si="1"/>
        <v/>
      </c>
      <c r="E156" s="20"/>
      <c r="F156" s="20" t="s">
        <v>265</v>
      </c>
      <c r="G156" s="22" t="s">
        <v>5294</v>
      </c>
      <c r="H156" s="22" t="s">
        <v>5309</v>
      </c>
      <c r="I156" s="25">
        <f t="shared" si="2"/>
        <v>6.083333333333333</v>
      </c>
      <c r="J156" s="11"/>
      <c r="K156" s="19" t="str">
        <f t="shared" si="3"/>
        <v>https://spatialhistory.stanford.edu/landtalk/transcripts/LandTalk interview with Captain Lou Hatty-bqiuyy3zN1k.txt</v>
      </c>
      <c r="L156" s="19" t="str">
        <f t="shared" si="5"/>
        <v>https://web.stanford.edu/group/spatialhistory/cgi-bin/landtalk/wp-admin/post.php?post=1936&amp;action=edit</v>
      </c>
      <c r="M156" s="11" t="s">
        <v>584</v>
      </c>
      <c r="N156" s="26">
        <v>1936</v>
      </c>
      <c r="O156" s="11" t="s">
        <v>584</v>
      </c>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row>
    <row r="157" spans="1:48" ht="13" x14ac:dyDescent="0.15">
      <c r="A157" s="14" t="s">
        <v>1517</v>
      </c>
      <c r="B157" s="15" t="s">
        <v>1518</v>
      </c>
      <c r="C157" s="19" t="str">
        <f t="shared" si="0"/>
        <v>http://www.youtube.com/watch?v=nq2h-qejF50</v>
      </c>
      <c r="D157" s="20" t="str">
        <f t="shared" si="1"/>
        <v/>
      </c>
      <c r="E157" s="20"/>
      <c r="F157" s="20" t="e">
        <f t="shared" ref="F157:F357" ca="1" si="6">getYTdata(B157)</f>
        <v>#NAME?</v>
      </c>
      <c r="G157" s="22" t="s">
        <v>5288</v>
      </c>
      <c r="H157" s="22" t="s">
        <v>5288</v>
      </c>
      <c r="I157" s="25">
        <f t="shared" si="2"/>
        <v>1.0166666666666666</v>
      </c>
      <c r="J157" s="11"/>
      <c r="K157" s="19" t="str">
        <f t="shared" si="3"/>
        <v>https://spatialhistory.stanford.edu/landtalk/transcripts/Old Laguna Hills CA vs Today-nq2h-qejF50.txt</v>
      </c>
      <c r="L157" s="19" t="str">
        <f t="shared" si="5"/>
        <v>https://web.stanford.edu/group/spatialhistory/cgi-bin/landtalk/wp-admin/post.php?post=1944&amp;action=edit</v>
      </c>
      <c r="M157" s="11" t="s">
        <v>768</v>
      </c>
      <c r="N157" s="26">
        <v>1944</v>
      </c>
      <c r="O157" s="11" t="s">
        <v>768</v>
      </c>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row>
    <row r="158" spans="1:48" ht="13" x14ac:dyDescent="0.15">
      <c r="A158" s="47" t="s">
        <v>1525</v>
      </c>
      <c r="B158" s="36" t="s">
        <v>1529</v>
      </c>
      <c r="C158" s="19" t="str">
        <f t="shared" si="0"/>
        <v>http://www.youtube.com/watch?v=_PsTM6vPx5E</v>
      </c>
      <c r="D158" s="48" t="str">
        <f t="shared" si="1"/>
        <v/>
      </c>
      <c r="E158" s="36"/>
      <c r="F158" s="48" t="e">
        <f t="shared" ca="1" si="6"/>
        <v>#NAME?</v>
      </c>
      <c r="G158" s="49" t="s">
        <v>5307</v>
      </c>
      <c r="H158" s="49" t="s">
        <v>5325</v>
      </c>
      <c r="I158" s="50">
        <f t="shared" si="2"/>
        <v>3.3333333333333335</v>
      </c>
      <c r="J158" s="51"/>
      <c r="K158" s="52" t="str">
        <f t="shared" si="3"/>
        <v>https://spatialhistory.stanford.edu/landtalk/transcripts/Jack West Stanford Land-Talk (Bio30)-_PsTM6vPx5E.txt</v>
      </c>
      <c r="L158" s="52" t="str">
        <f t="shared" si="5"/>
        <v>https://web.stanford.edu/group/spatialhistory/cgi-bin/landtalk/wp-admin/post.php?post=1962&amp;action=edit</v>
      </c>
      <c r="M158" s="51" t="s">
        <v>155</v>
      </c>
      <c r="N158" s="47">
        <v>1962</v>
      </c>
      <c r="O158" s="11" t="s">
        <v>155</v>
      </c>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row>
    <row r="159" spans="1:48" ht="13" x14ac:dyDescent="0.15">
      <c r="A159" s="26" t="s">
        <v>1538</v>
      </c>
      <c r="B159" t="s">
        <v>1540</v>
      </c>
      <c r="C159" s="19" t="str">
        <f t="shared" si="0"/>
        <v>http://www.youtube.com/watch?v=uf5hTStwhWo</v>
      </c>
      <c r="D159" s="20" t="str">
        <f t="shared" si="1"/>
        <v/>
      </c>
      <c r="F159" s="20" t="e">
        <f t="shared" ca="1" si="6"/>
        <v>#NAME?</v>
      </c>
      <c r="G159" s="22" t="s">
        <v>5286</v>
      </c>
      <c r="H159" s="22" t="s">
        <v>5330</v>
      </c>
      <c r="I159" s="25">
        <f t="shared" si="2"/>
        <v>4.7666666666666666</v>
      </c>
      <c r="J159" s="11"/>
      <c r="K159" s="19" t="str">
        <f t="shared" si="3"/>
        <v>https://spatialhistory.stanford.edu/landtalk/transcripts/BIO30-uf5hTStwhWo.txt</v>
      </c>
      <c r="L159" s="19" t="str">
        <f t="shared" si="5"/>
        <v>https://web.stanford.edu/group/spatialhistory/cgi-bin/landtalk/wp-admin/post.php?post=1968&amp;action=edit</v>
      </c>
      <c r="M159" s="11" t="s">
        <v>74</v>
      </c>
      <c r="N159" s="26">
        <v>1968</v>
      </c>
      <c r="O159" s="11" t="s">
        <v>74</v>
      </c>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row>
    <row r="160" spans="1:48" ht="13" x14ac:dyDescent="0.15">
      <c r="A160" s="26" t="s">
        <v>1545</v>
      </c>
      <c r="B160" t="s">
        <v>1546</v>
      </c>
      <c r="C160" s="19" t="str">
        <f t="shared" si="0"/>
        <v>http://www.youtube.com/watch?v=klf7_9zHs9I</v>
      </c>
      <c r="D160" s="20" t="str">
        <f t="shared" si="1"/>
        <v/>
      </c>
      <c r="F160" s="20" t="e">
        <f t="shared" ca="1" si="6"/>
        <v>#NAME?</v>
      </c>
      <c r="G160" s="22" t="s">
        <v>5288</v>
      </c>
      <c r="H160" s="22" t="s">
        <v>5321</v>
      </c>
      <c r="I160" s="25">
        <f t="shared" si="2"/>
        <v>1.2166666666666668</v>
      </c>
      <c r="J160" s="11"/>
      <c r="K160" s="19" t="str">
        <f t="shared" si="3"/>
        <v>https://spatialhistory.stanford.edu/landtalk/transcripts/Land Talk - E4E Stanford-klf7_9zHs9I.txt</v>
      </c>
      <c r="L160" s="19" t="str">
        <f t="shared" si="5"/>
        <v>https://web.stanford.edu/group/spatialhistory/cgi-bin/landtalk/wp-admin/post.php?post=1976&amp;action=edit</v>
      </c>
      <c r="M160" s="11" t="s">
        <v>197</v>
      </c>
      <c r="N160" s="26">
        <v>1976</v>
      </c>
      <c r="O160" s="11" t="s">
        <v>197</v>
      </c>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row>
    <row r="161" spans="1:48" ht="13" x14ac:dyDescent="0.15">
      <c r="A161" s="26" t="s">
        <v>1551</v>
      </c>
      <c r="B161" t="s">
        <v>1552</v>
      </c>
      <c r="C161" s="19" t="str">
        <f t="shared" si="0"/>
        <v>http://www.youtube.com/watch?v=nnveqegJQzs</v>
      </c>
      <c r="D161" s="20" t="e">
        <f t="shared" si="1"/>
        <v>#VALUE!</v>
      </c>
      <c r="F161" s="20" t="e">
        <f t="shared" ca="1" si="6"/>
        <v>#NAME?</v>
      </c>
      <c r="G161" s="22" t="s">
        <v>5290</v>
      </c>
      <c r="H161" s="22" t="s">
        <v>5290</v>
      </c>
      <c r="I161" s="25" t="e">
        <f t="shared" si="2"/>
        <v>#VALUE!</v>
      </c>
      <c r="J161" s="11"/>
      <c r="K161" s="11" t="str">
        <f t="shared" si="3"/>
        <v/>
      </c>
      <c r="L161" s="19" t="str">
        <f t="shared" si="5"/>
        <v>https://web.stanford.edu/group/spatialhistory/cgi-bin/landtalk/wp-admin/post.php?post=1982&amp;action=edit</v>
      </c>
      <c r="M161" s="11" t="s">
        <v>5305</v>
      </c>
      <c r="N161" s="26">
        <v>1982</v>
      </c>
      <c r="O161" s="11" t="s">
        <v>5290</v>
      </c>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row>
    <row r="162" spans="1:48" ht="13" x14ac:dyDescent="0.15">
      <c r="A162" s="26" t="s">
        <v>1560</v>
      </c>
      <c r="B162" t="s">
        <v>1561</v>
      </c>
      <c r="C162" s="19" t="str">
        <f t="shared" si="0"/>
        <v>http://www.youtube.com/watch?v=LGgeYFHllF8</v>
      </c>
      <c r="D162" s="20" t="str">
        <f t="shared" si="1"/>
        <v/>
      </c>
      <c r="F162" s="20" t="e">
        <f t="shared" ca="1" si="6"/>
        <v>#NAME?</v>
      </c>
      <c r="G162" s="22" t="s">
        <v>5288</v>
      </c>
      <c r="H162" s="22" t="s">
        <v>5288</v>
      </c>
      <c r="I162" s="25">
        <f t="shared" si="2"/>
        <v>1.0166666666666666</v>
      </c>
      <c r="J162" s="11"/>
      <c r="K162" s="19" t="str">
        <f t="shared" si="3"/>
        <v>https://spatialhistory.stanford.edu/landtalk/transcripts/Land Talk Video   Richland WA-LGgeYFHllF8.txt</v>
      </c>
      <c r="L162" s="19" t="str">
        <f t="shared" si="5"/>
        <v>https://web.stanford.edu/group/spatialhistory/cgi-bin/landtalk/wp-admin/post.php?post=1988&amp;action=edit</v>
      </c>
      <c r="M162" s="11" t="s">
        <v>411</v>
      </c>
      <c r="N162" s="26">
        <v>1988</v>
      </c>
      <c r="O162" s="11" t="s">
        <v>411</v>
      </c>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row>
    <row r="163" spans="1:48" ht="13" x14ac:dyDescent="0.15">
      <c r="A163" s="26" t="s">
        <v>1568</v>
      </c>
      <c r="B163" t="s">
        <v>1569</v>
      </c>
      <c r="C163" s="19" t="str">
        <f t="shared" si="0"/>
        <v>http://www.youtube.com/watch?v=lpLSSEKAI5c</v>
      </c>
      <c r="D163" s="20" t="str">
        <f t="shared" si="1"/>
        <v/>
      </c>
      <c r="F163" s="20" t="e">
        <f t="shared" ca="1" si="6"/>
        <v>#NAME?</v>
      </c>
      <c r="G163" s="22" t="s">
        <v>5294</v>
      </c>
      <c r="H163" s="22" t="s">
        <v>5342</v>
      </c>
      <c r="I163" s="25">
        <f t="shared" si="2"/>
        <v>6.4666666666666668</v>
      </c>
      <c r="J163" s="11"/>
      <c r="K163" s="19" t="str">
        <f t="shared" si="3"/>
        <v>https://spatialhistory.stanford.edu/landtalk/transcripts/Conversation with Patricia Enriquez on the Ecological Changes in Cd. Madera Chihuahua Mexico-lpLSSEKAI5c.txt</v>
      </c>
      <c r="L163" s="19" t="str">
        <f t="shared" si="5"/>
        <v>https://web.stanford.edu/group/spatialhistory/cgi-bin/landtalk/wp-admin/post.php?post=1994&amp;action=edit</v>
      </c>
      <c r="M163" s="11" t="s">
        <v>80</v>
      </c>
      <c r="N163" s="26">
        <v>1994</v>
      </c>
      <c r="O163" s="11" t="s">
        <v>80</v>
      </c>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row>
    <row r="164" spans="1:48" ht="13" x14ac:dyDescent="0.15">
      <c r="A164" s="26" t="s">
        <v>1573</v>
      </c>
      <c r="B164" t="s">
        <v>1574</v>
      </c>
      <c r="C164" s="19" t="str">
        <f t="shared" si="0"/>
        <v>http://www.youtube.com/watch?v=6stLdYbEPJU</v>
      </c>
      <c r="D164" s="20" t="str">
        <f t="shared" si="1"/>
        <v/>
      </c>
      <c r="F164" s="20" t="e">
        <f t="shared" ca="1" si="6"/>
        <v>#NAME?</v>
      </c>
      <c r="G164" s="22" t="s">
        <v>5288</v>
      </c>
      <c r="H164" s="22" t="s">
        <v>5322</v>
      </c>
      <c r="I164" s="25">
        <f t="shared" si="2"/>
        <v>1.45</v>
      </c>
      <c r="J164" s="11"/>
      <c r="K164" s="19" t="str">
        <f t="shared" si="3"/>
        <v>https://spatialhistory.stanford.edu/landtalk/transcripts/Land Talk - West Palm Beach Florida USA-6stLdYbEPJU.txt</v>
      </c>
      <c r="L164" s="19" t="str">
        <f t="shared" si="5"/>
        <v>https://web.stanford.edu/group/spatialhistory/cgi-bin/landtalk/wp-admin/post.php?post=2000&amp;action=edit</v>
      </c>
      <c r="M164" s="11" t="s">
        <v>240</v>
      </c>
      <c r="N164" s="26">
        <v>2000</v>
      </c>
      <c r="O164" s="11" t="s">
        <v>240</v>
      </c>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row>
    <row r="165" spans="1:48" ht="13" x14ac:dyDescent="0.15">
      <c r="A165" s="26" t="s">
        <v>1581</v>
      </c>
      <c r="B165" t="s">
        <v>1582</v>
      </c>
      <c r="C165" s="19" t="str">
        <f t="shared" si="0"/>
        <v>http://www.youtube.com/watch?v=jslJ6eoyU-U</v>
      </c>
      <c r="D165" s="20" t="str">
        <f t="shared" si="1"/>
        <v/>
      </c>
      <c r="F165" s="20" t="e">
        <f t="shared" ca="1" si="6"/>
        <v>#NAME?</v>
      </c>
      <c r="G165" s="22" t="s">
        <v>5296</v>
      </c>
      <c r="H165" s="22" t="s">
        <v>5303</v>
      </c>
      <c r="I165" s="25">
        <f t="shared" si="2"/>
        <v>2.8833333333333333</v>
      </c>
      <c r="J165" s="11"/>
      <c r="K165" s="19" t="str">
        <f t="shared" si="3"/>
        <v>https://spatialhistory.stanford.edu/landtalk/transcripts/LandTalk- Frackville PA-jslJ6eoyU-U.txt</v>
      </c>
      <c r="L165" s="19" t="str">
        <f t="shared" si="5"/>
        <v>https://web.stanford.edu/group/spatialhistory/cgi-bin/landtalk/wp-admin/post.php?post=2006&amp;action=edit</v>
      </c>
      <c r="M165" s="11" t="s">
        <v>646</v>
      </c>
      <c r="N165" s="26">
        <v>2006</v>
      </c>
      <c r="O165" s="11" t="s">
        <v>646</v>
      </c>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row>
    <row r="166" spans="1:48" ht="13" x14ac:dyDescent="0.15">
      <c r="A166" s="26" t="s">
        <v>988</v>
      </c>
      <c r="B166" t="s">
        <v>1591</v>
      </c>
      <c r="C166" s="19" t="str">
        <f t="shared" si="0"/>
        <v>http://www.youtube.com/watch?v=UYF2BBTb-aQ</v>
      </c>
      <c r="D166" s="20" t="str">
        <f t="shared" si="1"/>
        <v/>
      </c>
      <c r="F166" s="20" t="e">
        <f t="shared" ca="1" si="6"/>
        <v>#NAME?</v>
      </c>
      <c r="G166" s="22" t="s">
        <v>5309</v>
      </c>
      <c r="H166" s="22" t="s">
        <v>5306</v>
      </c>
      <c r="I166" s="25">
        <f t="shared" si="2"/>
        <v>5.3833333333333337</v>
      </c>
      <c r="J166" s="11"/>
      <c r="K166" s="19" t="str">
        <f t="shared" si="3"/>
        <v>https://spatialhistory.stanford.edu/landtalk/transcripts/Michael Wilson Land Talk-UYF2BBTb-aQ.txt</v>
      </c>
      <c r="L166" s="19" t="str">
        <f t="shared" si="5"/>
        <v>https://web.stanford.edu/group/spatialhistory/cgi-bin/landtalk/wp-admin/post.php?post=2012&amp;action=edit</v>
      </c>
      <c r="M166" s="11" t="s">
        <v>734</v>
      </c>
      <c r="N166" s="26">
        <v>2012</v>
      </c>
      <c r="O166" s="11" t="s">
        <v>734</v>
      </c>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row>
    <row r="167" spans="1:48" ht="13" x14ac:dyDescent="0.15">
      <c r="A167" s="26" t="s">
        <v>1594</v>
      </c>
      <c r="B167" t="s">
        <v>1596</v>
      </c>
      <c r="C167" s="19" t="str">
        <f t="shared" si="0"/>
        <v>http://www.youtube.com/watch?v=0F5QVDaYg2A</v>
      </c>
      <c r="D167" s="20" t="str">
        <f t="shared" si="1"/>
        <v/>
      </c>
      <c r="F167" s="20" t="e">
        <f t="shared" ca="1" si="6"/>
        <v>#NAME?</v>
      </c>
      <c r="G167" s="22" t="s">
        <v>5294</v>
      </c>
      <c r="H167" s="22" t="s">
        <v>5339</v>
      </c>
      <c r="I167" s="25">
        <f t="shared" si="2"/>
        <v>6.3666666666666663</v>
      </c>
      <c r="J167" s="11"/>
      <c r="K167" s="19" t="str">
        <f t="shared" si="3"/>
        <v>https://spatialhistory.stanford.edu/landtalk/transcripts/LandTalk_PachecoPass-0F5QVDaYg2A.txt</v>
      </c>
      <c r="L167" s="19" t="str">
        <f t="shared" si="5"/>
        <v>https://web.stanford.edu/group/spatialhistory/cgi-bin/landtalk/wp-admin/post.php?post=2024&amp;action=edit</v>
      </c>
      <c r="M167" s="11" t="s">
        <v>644</v>
      </c>
      <c r="N167" s="26">
        <v>2024</v>
      </c>
      <c r="O167" s="11" t="s">
        <v>644</v>
      </c>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row>
    <row r="168" spans="1:48" ht="13" x14ac:dyDescent="0.15">
      <c r="A168" s="26" t="s">
        <v>1602</v>
      </c>
      <c r="B168" t="s">
        <v>1603</v>
      </c>
      <c r="C168" s="19" t="str">
        <f t="shared" si="0"/>
        <v>http://www.youtube.com/watch?v=B2a9Q3xxstU</v>
      </c>
      <c r="D168" s="20" t="str">
        <f t="shared" si="1"/>
        <v/>
      </c>
      <c r="F168" s="20" t="e">
        <f t="shared" ca="1" si="6"/>
        <v>#NAME?</v>
      </c>
      <c r="G168" s="22" t="s">
        <v>5309</v>
      </c>
      <c r="H168" s="22" t="s">
        <v>5333</v>
      </c>
      <c r="I168" s="25">
        <f t="shared" si="2"/>
        <v>5.25</v>
      </c>
      <c r="J168" s="11"/>
      <c r="K168" s="19" t="str">
        <f t="shared" si="3"/>
        <v>https://spatialhistory.stanford.edu/landtalk/transcripts/BIO 30 - Land Talk - Andrew Chang-B2a9Q3xxstU.txt</v>
      </c>
      <c r="L168" s="19" t="str">
        <f t="shared" si="5"/>
        <v>https://web.stanford.edu/group/spatialhistory/cgi-bin/landtalk/wp-admin/post.php?post=2030&amp;action=edit</v>
      </c>
      <c r="M168" s="11" t="s">
        <v>56</v>
      </c>
      <c r="N168" s="26">
        <v>2030</v>
      </c>
      <c r="O168" s="11" t="s">
        <v>56</v>
      </c>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row>
    <row r="169" spans="1:48" ht="13" x14ac:dyDescent="0.15">
      <c r="A169" s="26" t="s">
        <v>1610</v>
      </c>
      <c r="B169" t="s">
        <v>1611</v>
      </c>
      <c r="C169" s="19" t="str">
        <f t="shared" si="0"/>
        <v>http://www.youtube.com/watch?v=Sxt87I1xndE</v>
      </c>
      <c r="D169" s="20" t="str">
        <f t="shared" si="1"/>
        <v/>
      </c>
      <c r="F169" s="20" t="e">
        <f t="shared" ca="1" si="6"/>
        <v>#NAME?</v>
      </c>
      <c r="G169" s="22" t="s">
        <v>5292</v>
      </c>
      <c r="H169" s="22" t="s">
        <v>5301</v>
      </c>
      <c r="I169" s="25">
        <f t="shared" si="2"/>
        <v>8.8000000000000007</v>
      </c>
      <c r="J169" s="11"/>
      <c r="K169" s="19" t="str">
        <f t="shared" si="3"/>
        <v>https://spatialhistory.stanford.edu/landtalk/transcripts/Land Talk-Sxt87I1xndE.txt</v>
      </c>
      <c r="L169" s="19" t="str">
        <f t="shared" si="5"/>
        <v>https://web.stanford.edu/group/spatialhistory/cgi-bin/landtalk/wp-admin/post.php?post=2036&amp;action=edit</v>
      </c>
      <c r="M169" s="11" t="s">
        <v>502</v>
      </c>
      <c r="N169" s="26">
        <v>2036</v>
      </c>
      <c r="O169" s="11" t="s">
        <v>502</v>
      </c>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row>
    <row r="170" spans="1:48" ht="13" x14ac:dyDescent="0.15">
      <c r="A170" s="26" t="s">
        <v>1619</v>
      </c>
      <c r="B170" t="s">
        <v>1620</v>
      </c>
      <c r="C170" s="19" t="str">
        <f t="shared" si="0"/>
        <v>http://www.youtube.com/watch?v=Az8iJSK0ME8</v>
      </c>
      <c r="D170" s="20" t="str">
        <f t="shared" si="1"/>
        <v/>
      </c>
      <c r="F170" s="20" t="e">
        <f t="shared" ca="1" si="6"/>
        <v>#NAME?</v>
      </c>
      <c r="G170" s="22" t="s">
        <v>5294</v>
      </c>
      <c r="H170" s="22" t="s">
        <v>5338</v>
      </c>
      <c r="I170" s="25">
        <f t="shared" si="2"/>
        <v>6.65</v>
      </c>
      <c r="J170" s="11"/>
      <c r="K170" s="19" t="str">
        <f t="shared" si="3"/>
        <v>https://spatialhistory.stanford.edu/landtalk/transcripts/Chicago IL Land Talk-Az8iJSK0ME8.txt</v>
      </c>
      <c r="L170" s="19" t="str">
        <f t="shared" si="5"/>
        <v>https://web.stanford.edu/group/spatialhistory/cgi-bin/landtalk/wp-admin/post.php?post=2042&amp;action=edit</v>
      </c>
      <c r="M170" s="11" t="s">
        <v>79</v>
      </c>
      <c r="N170" s="26">
        <v>2042</v>
      </c>
      <c r="O170" s="11" t="s">
        <v>79</v>
      </c>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row>
    <row r="171" spans="1:48" ht="13" x14ac:dyDescent="0.15">
      <c r="A171" s="26" t="s">
        <v>1628</v>
      </c>
      <c r="B171" t="s">
        <v>1629</v>
      </c>
      <c r="C171" s="19" t="str">
        <f t="shared" si="0"/>
        <v>http://www.youtube.com/watch?v=h_etfUUqnTE</v>
      </c>
      <c r="D171" s="20" t="str">
        <f t="shared" si="1"/>
        <v/>
      </c>
      <c r="F171" s="20" t="e">
        <f t="shared" ca="1" si="6"/>
        <v>#NAME?</v>
      </c>
      <c r="G171" s="22" t="s">
        <v>5292</v>
      </c>
      <c r="H171" s="22" t="s">
        <v>5326</v>
      </c>
      <c r="I171" s="25">
        <f t="shared" si="2"/>
        <v>8.5833333333333339</v>
      </c>
      <c r="J171" s="11"/>
      <c r="K171" s="19" t="str">
        <f t="shared" si="3"/>
        <v>https://spatialhistory.stanford.edu/landtalk/transcripts/Land Talk Project Eric G-h_etfUUqnTE.txt</v>
      </c>
      <c r="L171" s="19" t="str">
        <f t="shared" si="5"/>
        <v>https://web.stanford.edu/group/spatialhistory/cgi-bin/landtalk/wp-admin/post.php?post=2054&amp;action=edit</v>
      </c>
      <c r="M171" s="11" t="s">
        <v>377</v>
      </c>
      <c r="N171" s="26">
        <v>2054</v>
      </c>
      <c r="O171" s="11" t="s">
        <v>377</v>
      </c>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row>
    <row r="172" spans="1:48" ht="13" x14ac:dyDescent="0.15">
      <c r="A172" s="26" t="s">
        <v>1633</v>
      </c>
      <c r="B172" t="s">
        <v>1634</v>
      </c>
      <c r="C172" s="19" t="str">
        <f t="shared" si="0"/>
        <v>http://www.youtube.com/watch?v=K2QG2sTMeQw</v>
      </c>
      <c r="D172" s="20" t="str">
        <f t="shared" si="1"/>
        <v/>
      </c>
      <c r="F172" s="20" t="e">
        <f t="shared" ca="1" si="6"/>
        <v>#NAME?</v>
      </c>
      <c r="G172" s="22" t="s">
        <v>5317</v>
      </c>
      <c r="H172" s="22" t="s">
        <v>5294</v>
      </c>
      <c r="I172" s="25">
        <f t="shared" si="2"/>
        <v>7.1</v>
      </c>
      <c r="J172" s="11"/>
      <c r="K172" s="19" t="str">
        <f t="shared" si="3"/>
        <v>https://spatialhistory.stanford.edu/landtalk/transcripts/Land talk interview-K2QG2sTMeQw.txt</v>
      </c>
      <c r="L172" s="19" t="str">
        <f t="shared" si="5"/>
        <v>https://web.stanford.edu/group/spatialhistory/cgi-bin/landtalk/wp-admin/post.php?post=2060&amp;action=edit</v>
      </c>
      <c r="M172" s="11" t="s">
        <v>333</v>
      </c>
      <c r="N172" s="26">
        <v>2060</v>
      </c>
      <c r="O172" s="11" t="s">
        <v>333</v>
      </c>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row>
    <row r="173" spans="1:48" ht="13" x14ac:dyDescent="0.15">
      <c r="A173" s="26" t="s">
        <v>1641</v>
      </c>
      <c r="B173" t="s">
        <v>1642</v>
      </c>
      <c r="C173" s="19" t="str">
        <f t="shared" si="0"/>
        <v>http://www.youtube.com/watch?v=X2GhxRAgUgY</v>
      </c>
      <c r="D173" s="20" t="str">
        <f t="shared" si="1"/>
        <v/>
      </c>
      <c r="F173" s="20" t="e">
        <f t="shared" ca="1" si="6"/>
        <v>#NAME?</v>
      </c>
      <c r="G173" s="22" t="s">
        <v>5294</v>
      </c>
      <c r="H173" s="22" t="s">
        <v>5323</v>
      </c>
      <c r="I173" s="25">
        <f t="shared" si="2"/>
        <v>6.7</v>
      </c>
      <c r="J173" s="11"/>
      <c r="K173" s="19" t="str">
        <f t="shared" si="3"/>
        <v>https://spatialhistory.stanford.edu/landtalk/transcripts/Land Talk Project-X2GhxRAgUgY.txt</v>
      </c>
      <c r="L173" s="19" t="str">
        <f t="shared" si="5"/>
        <v>https://web.stanford.edu/group/spatialhistory/cgi-bin/landtalk/wp-admin/post.php?post=2078&amp;action=edit</v>
      </c>
      <c r="M173" s="11" t="s">
        <v>396</v>
      </c>
      <c r="N173" s="26">
        <v>2078</v>
      </c>
      <c r="O173" s="11" t="s">
        <v>396</v>
      </c>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row>
    <row r="174" spans="1:48" ht="13" x14ac:dyDescent="0.15">
      <c r="A174" s="26" t="s">
        <v>1650</v>
      </c>
      <c r="B174" t="s">
        <v>1651</v>
      </c>
      <c r="C174" s="19" t="str">
        <f t="shared" si="0"/>
        <v>http://www.youtube.com/watch?v=4k5JaF0-c4g</v>
      </c>
      <c r="D174" s="20" t="str">
        <f t="shared" si="1"/>
        <v/>
      </c>
      <c r="F174" s="20" t="e">
        <f t="shared" ca="1" si="6"/>
        <v>#NAME?</v>
      </c>
      <c r="G174" s="22" t="s">
        <v>5307</v>
      </c>
      <c r="H174" s="22" t="s">
        <v>5302</v>
      </c>
      <c r="I174" s="25">
        <f t="shared" si="2"/>
        <v>3.5</v>
      </c>
      <c r="J174" s="11"/>
      <c r="K174" s="19" t="str">
        <f t="shared" si="3"/>
        <v>https://spatialhistory.stanford.edu/landtalk/transcripts/Landtalk Recording-4k5JaF0-c4g.txt</v>
      </c>
      <c r="L174" s="19" t="str">
        <f t="shared" si="5"/>
        <v>https://web.stanford.edu/group/spatialhistory/cgi-bin/landtalk/wp-admin/post.php?post=2084&amp;action=edit</v>
      </c>
      <c r="M174" s="11" t="s">
        <v>616</v>
      </c>
      <c r="N174" s="26">
        <v>2084</v>
      </c>
      <c r="O174" s="11" t="s">
        <v>616</v>
      </c>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row>
    <row r="175" spans="1:48" ht="13" x14ac:dyDescent="0.15">
      <c r="A175" s="26" t="s">
        <v>1654</v>
      </c>
      <c r="B175" t="s">
        <v>1656</v>
      </c>
      <c r="C175" s="19" t="str">
        <f t="shared" si="0"/>
        <v>http://www.youtube.com/watch?v=Kq_XOKli_rI</v>
      </c>
      <c r="D175" s="20" t="str">
        <f t="shared" si="1"/>
        <v/>
      </c>
      <c r="F175" s="20" t="e">
        <f t="shared" ca="1" si="6"/>
        <v>#NAME?</v>
      </c>
      <c r="G175" s="22" t="s">
        <v>5292</v>
      </c>
      <c r="H175" s="22" t="s">
        <v>5297</v>
      </c>
      <c r="I175" s="25">
        <f t="shared" si="2"/>
        <v>8.5666666666666664</v>
      </c>
      <c r="J175" s="11"/>
      <c r="K175" s="19" t="str">
        <f t="shared" si="3"/>
        <v>https://spatialhistory.stanford.edu/landtalk/transcripts/Poway California USA-Kq_XOKli_rI.txt</v>
      </c>
      <c r="L175" s="19" t="str">
        <f t="shared" si="5"/>
        <v>https://web.stanford.edu/group/spatialhistory/cgi-bin/landtalk/wp-admin/post.php?post=2096&amp;action=edit</v>
      </c>
      <c r="M175" s="11" t="s">
        <v>783</v>
      </c>
      <c r="N175" s="26">
        <v>2096</v>
      </c>
      <c r="O175" s="11" t="s">
        <v>783</v>
      </c>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row>
    <row r="176" spans="1:48" ht="13" x14ac:dyDescent="0.15">
      <c r="A176" s="26" t="s">
        <v>1628</v>
      </c>
      <c r="B176" t="s">
        <v>1660</v>
      </c>
      <c r="C176" s="19" t="str">
        <f t="shared" si="0"/>
        <v>http://www.youtube.com/watch?v=qBwn_sc_Z_A</v>
      </c>
      <c r="D176" s="20" t="str">
        <f t="shared" si="1"/>
        <v/>
      </c>
      <c r="F176" s="20" t="e">
        <f t="shared" ca="1" si="6"/>
        <v>#NAME?</v>
      </c>
      <c r="G176" s="22" t="s">
        <v>5286</v>
      </c>
      <c r="H176" s="22" t="s">
        <v>5287</v>
      </c>
      <c r="I176" s="25">
        <f t="shared" si="2"/>
        <v>4.5333333333333332</v>
      </c>
      <c r="J176" s="11"/>
      <c r="K176" s="19" t="str">
        <f t="shared" si="3"/>
        <v>https://spatialhistory.stanford.edu/landtalk/transcripts/Land Talk - San Francisco CA-qBwn_sc_Z_A.txt</v>
      </c>
      <c r="L176" s="19" t="str">
        <f t="shared" si="5"/>
        <v>https://web.stanford.edu/group/spatialhistory/cgi-bin/landtalk/wp-admin/post.php?post=2102&amp;action=edit</v>
      </c>
      <c r="M176" s="11" t="s">
        <v>225</v>
      </c>
      <c r="N176" s="26">
        <v>2102</v>
      </c>
      <c r="O176" s="11" t="s">
        <v>225</v>
      </c>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row>
    <row r="177" spans="1:48" ht="13" x14ac:dyDescent="0.15">
      <c r="A177" s="26" t="s">
        <v>936</v>
      </c>
      <c r="B177" t="s">
        <v>1663</v>
      </c>
      <c r="C177" s="19" t="str">
        <f t="shared" si="0"/>
        <v>http://www.youtube.com/watch?v=TivJN2QQfPk</v>
      </c>
      <c r="D177" s="20" t="str">
        <f t="shared" si="1"/>
        <v/>
      </c>
      <c r="F177" s="20" t="e">
        <f t="shared" ca="1" si="6"/>
        <v>#NAME?</v>
      </c>
      <c r="G177" s="22" t="s">
        <v>5294</v>
      </c>
      <c r="H177" s="22" t="s">
        <v>5329</v>
      </c>
      <c r="I177" s="25">
        <f t="shared" si="2"/>
        <v>6.2833333333333332</v>
      </c>
      <c r="J177" s="11"/>
      <c r="K177" s="19" t="str">
        <f t="shared" si="3"/>
        <v>https://spatialhistory.stanford.edu/landtalk/transcripts/Land Talk-TivJN2QQfPk.txt</v>
      </c>
      <c r="L177" s="19" t="str">
        <f t="shared" si="5"/>
        <v>https://web.stanford.edu/group/spatialhistory/cgi-bin/landtalk/wp-admin/post.php?post=2108&amp;action=edit</v>
      </c>
      <c r="M177" s="11" t="s">
        <v>503</v>
      </c>
      <c r="N177" s="26">
        <v>2108</v>
      </c>
      <c r="O177" s="11" t="s">
        <v>503</v>
      </c>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row>
    <row r="178" spans="1:48" ht="13" x14ac:dyDescent="0.15">
      <c r="A178" s="26" t="s">
        <v>1674</v>
      </c>
      <c r="B178" t="s">
        <v>1675</v>
      </c>
      <c r="C178" s="19" t="str">
        <f t="shared" si="0"/>
        <v>http://www.youtube.com/watch?v=GZcNR_xJ8lA</v>
      </c>
      <c r="D178" s="20" t="str">
        <f t="shared" si="1"/>
        <v/>
      </c>
      <c r="F178" s="20" t="e">
        <f t="shared" ca="1" si="6"/>
        <v>#NAME?</v>
      </c>
      <c r="G178" s="22" t="s">
        <v>5292</v>
      </c>
      <c r="H178" s="22" t="s">
        <v>5336</v>
      </c>
      <c r="I178" s="25">
        <f t="shared" si="2"/>
        <v>8.6</v>
      </c>
      <c r="J178" s="11"/>
      <c r="K178" s="19" t="str">
        <f t="shared" si="3"/>
        <v>https://spatialhistory.stanford.edu/landtalk/transcripts/LandTalk Jongno-GZcNR_xJ8lA.txt</v>
      </c>
      <c r="L178" s="19" t="str">
        <f t="shared" si="5"/>
        <v>https://web.stanford.edu/group/spatialhistory/cgi-bin/landtalk/wp-admin/post.php?post=2114&amp;action=edit</v>
      </c>
      <c r="M178" s="11" t="s">
        <v>600</v>
      </c>
      <c r="N178" s="26">
        <v>2114</v>
      </c>
      <c r="O178" s="11" t="s">
        <v>600</v>
      </c>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row>
    <row r="179" spans="1:48" ht="13" x14ac:dyDescent="0.15">
      <c r="A179" s="26" t="s">
        <v>1628</v>
      </c>
      <c r="B179" t="s">
        <v>1681</v>
      </c>
      <c r="C179" s="19" t="str">
        <f t="shared" si="0"/>
        <v>http://www.youtube.com/watch?v=bCz5lBcAuKI</v>
      </c>
      <c r="D179" s="20" t="str">
        <f t="shared" si="1"/>
        <v/>
      </c>
      <c r="F179" s="20" t="e">
        <f t="shared" ca="1" si="6"/>
        <v>#NAME?</v>
      </c>
      <c r="G179" s="22" t="s">
        <v>5292</v>
      </c>
      <c r="H179" s="22" t="s">
        <v>5303</v>
      </c>
      <c r="I179" s="25">
        <f t="shared" si="2"/>
        <v>8.8833333333333329</v>
      </c>
      <c r="J179" s="11"/>
      <c r="K179" s="19" t="str">
        <f t="shared" si="3"/>
        <v>https://spatialhistory.stanford.edu/landtalk/transcripts/Julia Simon Land Talk-bCz5lBcAuKI.txt</v>
      </c>
      <c r="L179" s="19" t="str">
        <f t="shared" si="5"/>
        <v>https://web.stanford.edu/group/spatialhistory/cgi-bin/landtalk/wp-admin/post.php?post=2120&amp;action=edit</v>
      </c>
      <c r="M179" s="11" t="s">
        <v>156</v>
      </c>
      <c r="N179" s="26">
        <v>2120</v>
      </c>
      <c r="O179" s="11" t="s">
        <v>156</v>
      </c>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row>
    <row r="180" spans="1:48" ht="13" x14ac:dyDescent="0.15">
      <c r="A180" s="26" t="s">
        <v>1689</v>
      </c>
      <c r="B180" t="s">
        <v>1690</v>
      </c>
      <c r="C180" s="19" t="str">
        <f t="shared" si="0"/>
        <v>http://www.youtube.com/watch?v=hCqfSjmKM38</v>
      </c>
      <c r="D180" s="20" t="str">
        <f t="shared" si="1"/>
        <v/>
      </c>
      <c r="F180" s="20" t="e">
        <f t="shared" ca="1" si="6"/>
        <v>#NAME?</v>
      </c>
      <c r="G180" s="22" t="s">
        <v>5307</v>
      </c>
      <c r="H180" s="22" t="s">
        <v>5316</v>
      </c>
      <c r="I180" s="25">
        <f t="shared" si="2"/>
        <v>3.9666666666666668</v>
      </c>
      <c r="J180" s="11"/>
      <c r="K180" s="19" t="str">
        <f t="shared" si="3"/>
        <v>https://spatialhistory.stanford.edu/landtalk/transcripts/Land Talk-hCqfSjmKM38.txt</v>
      </c>
      <c r="L180" s="19" t="str">
        <f t="shared" si="5"/>
        <v>https://web.stanford.edu/group/spatialhistory/cgi-bin/landtalk/wp-admin/post.php?post=2126&amp;action=edit</v>
      </c>
      <c r="M180" s="11" t="s">
        <v>466</v>
      </c>
      <c r="N180" s="26">
        <v>2126</v>
      </c>
      <c r="O180" s="11" t="s">
        <v>466</v>
      </c>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row>
    <row r="181" spans="1:48" ht="13" x14ac:dyDescent="0.15">
      <c r="A181" s="26" t="s">
        <v>1698</v>
      </c>
      <c r="B181" t="s">
        <v>1699</v>
      </c>
      <c r="C181" s="19" t="str">
        <f t="shared" si="0"/>
        <v>http://www.youtube.com/watch?v=Aoo4mnQpfYg</v>
      </c>
      <c r="D181" s="20" t="str">
        <f t="shared" si="1"/>
        <v/>
      </c>
      <c r="F181" s="20" t="e">
        <f t="shared" ca="1" si="6"/>
        <v>#NAME?</v>
      </c>
      <c r="G181" s="22" t="s">
        <v>5286</v>
      </c>
      <c r="H181" s="22" t="s">
        <v>5320</v>
      </c>
      <c r="I181" s="25">
        <f t="shared" si="2"/>
        <v>4.6333333333333329</v>
      </c>
      <c r="J181" s="11"/>
      <c r="K181" s="19" t="str">
        <f t="shared" si="3"/>
        <v>https://spatialhistory.stanford.edu/landtalk/transcripts/Ecology Land Talk Video AHUMC-Aoo4mnQpfYg.txt</v>
      </c>
      <c r="L181" s="19" t="str">
        <f t="shared" si="5"/>
        <v>https://web.stanford.edu/group/spatialhistory/cgi-bin/landtalk/wp-admin/post.php?post=2132&amp;action=edit</v>
      </c>
      <c r="M181" s="11" t="s">
        <v>105</v>
      </c>
      <c r="N181" s="26">
        <v>2132</v>
      </c>
      <c r="O181" s="11" t="s">
        <v>105</v>
      </c>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row>
    <row r="182" spans="1:48" ht="13" x14ac:dyDescent="0.15">
      <c r="A182" s="26" t="s">
        <v>1707</v>
      </c>
      <c r="B182" t="s">
        <v>1708</v>
      </c>
      <c r="C182" s="19" t="str">
        <f t="shared" si="0"/>
        <v>http://www.youtube.com/watch?v=uLN4ehuRkJU</v>
      </c>
      <c r="D182" s="20" t="str">
        <f t="shared" si="1"/>
        <v/>
      </c>
      <c r="F182" s="20" t="e">
        <f t="shared" ca="1" si="6"/>
        <v>#NAME?</v>
      </c>
      <c r="G182" s="22" t="s">
        <v>5294</v>
      </c>
      <c r="H182" s="22" t="s">
        <v>5316</v>
      </c>
      <c r="I182" s="25">
        <f t="shared" si="2"/>
        <v>6.9666666666666668</v>
      </c>
      <c r="J182" s="11"/>
      <c r="K182" s="19" t="str">
        <f t="shared" si="3"/>
        <v>https://spatialhistory.stanford.edu/landtalk/transcripts/E4E Land Talk - Adelaide South Australia-uLN4ehuRkJU.txt</v>
      </c>
      <c r="L182" s="19" t="str">
        <f t="shared" si="5"/>
        <v>https://web.stanford.edu/group/spatialhistory/cgi-bin/landtalk/wp-admin/post.php?post=2138&amp;action=edit</v>
      </c>
      <c r="M182" s="11" t="s">
        <v>90</v>
      </c>
      <c r="N182" s="26">
        <v>2138</v>
      </c>
      <c r="O182" s="11" t="s">
        <v>90</v>
      </c>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row>
    <row r="183" spans="1:48" ht="13" x14ac:dyDescent="0.15">
      <c r="A183" s="26" t="s">
        <v>1715</v>
      </c>
      <c r="B183" t="s">
        <v>1716</v>
      </c>
      <c r="C183" s="19" t="str">
        <f t="shared" si="0"/>
        <v>http://www.youtube.com/watch?v=TmO9WvnD7N4</v>
      </c>
      <c r="D183" s="20" t="str">
        <f t="shared" si="1"/>
        <v/>
      </c>
      <c r="F183" s="20" t="e">
        <f t="shared" ca="1" si="6"/>
        <v>#NAME?</v>
      </c>
      <c r="G183" s="22" t="s">
        <v>5286</v>
      </c>
      <c r="H183" s="22" t="s">
        <v>5327</v>
      </c>
      <c r="I183" s="25">
        <f t="shared" si="2"/>
        <v>4.55</v>
      </c>
      <c r="J183" s="11"/>
      <c r="K183" s="19" t="str">
        <f t="shared" si="3"/>
        <v>https://spatialhistory.stanford.edu/landtalk/transcripts/Land Talk- Stapleton-TmO9WvnD7N4.txt</v>
      </c>
      <c r="L183" s="19" t="str">
        <f t="shared" si="5"/>
        <v>https://web.stanford.edu/group/spatialhistory/cgi-bin/landtalk/wp-admin/post.php?post=2144&amp;action=edit</v>
      </c>
      <c r="M183" s="11" t="s">
        <v>434</v>
      </c>
      <c r="N183" s="26">
        <v>2144</v>
      </c>
      <c r="O183" s="11" t="s">
        <v>434</v>
      </c>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row>
    <row r="184" spans="1:48" ht="13" x14ac:dyDescent="0.15">
      <c r="A184" s="26" t="s">
        <v>1720</v>
      </c>
      <c r="B184" t="s">
        <v>1721</v>
      </c>
      <c r="C184" s="19" t="str">
        <f t="shared" si="0"/>
        <v>http://www.youtube.com/watch?v=C09H5rBpJpA</v>
      </c>
      <c r="D184" s="20" t="str">
        <f t="shared" si="1"/>
        <v/>
      </c>
      <c r="F184" s="20" t="e">
        <f t="shared" ca="1" si="6"/>
        <v>#NAME?</v>
      </c>
      <c r="G184" s="22" t="s">
        <v>5296</v>
      </c>
      <c r="H184" s="22" t="s">
        <v>5342</v>
      </c>
      <c r="I184" s="25">
        <f t="shared" si="2"/>
        <v>2.4666666666666668</v>
      </c>
      <c r="J184" s="11"/>
      <c r="K184" s="19" t="str">
        <f t="shared" si="3"/>
        <v>https://spatialhistory.stanford.edu/landtalk/transcripts/Land Talk Movie-C09H5rBpJpA.txt</v>
      </c>
      <c r="L184" s="19" t="str">
        <f t="shared" si="5"/>
        <v>https://web.stanford.edu/group/spatialhistory/cgi-bin/landtalk/wp-admin/post.php?post=2150&amp;action=edit</v>
      </c>
      <c r="M184" s="11" t="s">
        <v>372</v>
      </c>
      <c r="N184" s="26">
        <v>2150</v>
      </c>
      <c r="O184" s="11" t="s">
        <v>372</v>
      </c>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row>
    <row r="185" spans="1:48" ht="13" x14ac:dyDescent="0.15">
      <c r="A185" s="26" t="s">
        <v>1729</v>
      </c>
      <c r="B185" t="s">
        <v>1730</v>
      </c>
      <c r="C185" s="19" t="str">
        <f t="shared" si="0"/>
        <v>http://www.youtube.com/watch?v=m6mnh1MOEAs</v>
      </c>
      <c r="D185" s="20" t="str">
        <f t="shared" si="1"/>
        <v/>
      </c>
      <c r="F185" s="20" t="e">
        <f t="shared" ca="1" si="6"/>
        <v>#NAME?</v>
      </c>
      <c r="G185" s="22" t="s">
        <v>5309</v>
      </c>
      <c r="H185" s="22" t="s">
        <v>5313</v>
      </c>
      <c r="I185" s="25">
        <f t="shared" si="2"/>
        <v>5.7833333333333332</v>
      </c>
      <c r="J185" s="11"/>
      <c r="K185" s="19" t="str">
        <f t="shared" si="3"/>
        <v>https://spatialhistory.stanford.edu/landtalk/transcripts/Land Talk-m6mnh1MOEAs.txt</v>
      </c>
      <c r="L185" s="19" t="str">
        <f t="shared" si="5"/>
        <v>https://web.stanford.edu/group/spatialhistory/cgi-bin/landtalk/wp-admin/post.php?post=2156&amp;action=edit</v>
      </c>
      <c r="M185" s="11" t="s">
        <v>493</v>
      </c>
      <c r="N185" s="26">
        <v>2156</v>
      </c>
      <c r="O185" s="11" t="s">
        <v>493</v>
      </c>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row>
    <row r="186" spans="1:48" ht="13" x14ac:dyDescent="0.15">
      <c r="A186" s="26" t="s">
        <v>1739</v>
      </c>
      <c r="B186" t="s">
        <v>1740</v>
      </c>
      <c r="C186" s="19" t="str">
        <f t="shared" si="0"/>
        <v>http://www.youtube.com/watch?v=j5WKGPStKdU</v>
      </c>
      <c r="D186" s="20" t="str">
        <f t="shared" si="1"/>
        <v/>
      </c>
      <c r="F186" s="20" t="e">
        <f t="shared" ca="1" si="6"/>
        <v>#NAME?</v>
      </c>
      <c r="G186" s="22" t="s">
        <v>5294</v>
      </c>
      <c r="H186" s="22" t="s">
        <v>5295</v>
      </c>
      <c r="I186" s="25">
        <f t="shared" si="2"/>
        <v>6.9</v>
      </c>
      <c r="J186" s="11"/>
      <c r="K186" s="19" t="str">
        <f t="shared" si="3"/>
        <v>https://spatialhistory.stanford.edu/landtalk/transcripts/Land Talk Interview - Dixon CA-j5WKGPStKdU.txt</v>
      </c>
      <c r="L186" s="19" t="str">
        <f t="shared" si="5"/>
        <v>https://web.stanford.edu/group/spatialhistory/cgi-bin/landtalk/wp-admin/post.php?post=2162&amp;action=edit</v>
      </c>
      <c r="M186" s="11" t="s">
        <v>296</v>
      </c>
      <c r="N186" s="26">
        <v>2162</v>
      </c>
      <c r="O186" s="11" t="s">
        <v>296</v>
      </c>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row>
    <row r="187" spans="1:48" ht="13" x14ac:dyDescent="0.15">
      <c r="A187" s="26" t="s">
        <v>1748</v>
      </c>
      <c r="B187" t="s">
        <v>1749</v>
      </c>
      <c r="C187" s="19" t="str">
        <f t="shared" si="0"/>
        <v>http://www.youtube.com/watch?v=2BWsMIhLhKw</v>
      </c>
      <c r="D187" s="20" t="str">
        <f t="shared" si="1"/>
        <v/>
      </c>
      <c r="F187" s="20" t="e">
        <f t="shared" ca="1" si="6"/>
        <v>#NAME?</v>
      </c>
      <c r="G187" s="22" t="s">
        <v>5317</v>
      </c>
      <c r="H187" s="22" t="s">
        <v>5309</v>
      </c>
      <c r="I187" s="25">
        <f t="shared" si="2"/>
        <v>7.083333333333333</v>
      </c>
      <c r="J187" s="11"/>
      <c r="K187" s="19" t="str">
        <f t="shared" si="3"/>
        <v>https://spatialhistory.stanford.edu/landtalk/transcripts/Land Talk Project Interview with Selda Yildizhan-2BWsMIhLhKw.txt</v>
      </c>
      <c r="L187" s="19" t="str">
        <f t="shared" si="5"/>
        <v>https://web.stanford.edu/group/spatialhistory/cgi-bin/landtalk/wp-admin/post.php?post=2168&amp;action=edit</v>
      </c>
      <c r="M187" s="11" t="s">
        <v>382</v>
      </c>
      <c r="N187" s="26">
        <v>2168</v>
      </c>
      <c r="O187" s="11" t="s">
        <v>382</v>
      </c>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row>
    <row r="188" spans="1:48" ht="13" x14ac:dyDescent="0.15">
      <c r="A188" s="26" t="s">
        <v>1756</v>
      </c>
      <c r="B188" t="s">
        <v>1758</v>
      </c>
      <c r="C188" s="19" t="str">
        <f t="shared" si="0"/>
        <v>http://www.youtube.com/watch?v=FKTBQWxo-Ow</v>
      </c>
      <c r="D188" s="20" t="str">
        <f t="shared" si="1"/>
        <v/>
      </c>
      <c r="F188" s="20" t="e">
        <f t="shared" ca="1" si="6"/>
        <v>#NAME?</v>
      </c>
      <c r="G188" s="22" t="s">
        <v>5309</v>
      </c>
      <c r="H188" s="22" t="s">
        <v>5300</v>
      </c>
      <c r="I188" s="25">
        <f t="shared" si="2"/>
        <v>5.416666666666667</v>
      </c>
      <c r="J188" s="11"/>
      <c r="K188" s="19" t="str">
        <f t="shared" si="3"/>
        <v>https://spatialhistory.stanford.edu/landtalk/transcripts/land_talk-FKTBQWxo-Ow.txt</v>
      </c>
      <c r="L188" s="19" t="str">
        <f t="shared" si="5"/>
        <v>https://web.stanford.edu/group/spatialhistory/cgi-bin/landtalk/wp-admin/post.php?post=2174&amp;action=edit</v>
      </c>
      <c r="M188" s="11" t="s">
        <v>547</v>
      </c>
      <c r="N188" s="26">
        <v>2174</v>
      </c>
      <c r="O188" s="11" t="s">
        <v>547</v>
      </c>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row>
    <row r="189" spans="1:48" ht="13" x14ac:dyDescent="0.15">
      <c r="A189" s="26" t="s">
        <v>1761</v>
      </c>
      <c r="B189" t="s">
        <v>1762</v>
      </c>
      <c r="C189" s="19" t="str">
        <f t="shared" si="0"/>
        <v>http://www.youtube.com/watch?v=BswZcRkOUw8</v>
      </c>
      <c r="D189" s="20" t="str">
        <f t="shared" si="1"/>
        <v/>
      </c>
      <c r="F189" s="20" t="e">
        <f t="shared" ca="1" si="6"/>
        <v>#NAME?</v>
      </c>
      <c r="G189" s="22" t="s">
        <v>5286</v>
      </c>
      <c r="H189" s="22" t="s">
        <v>5289</v>
      </c>
      <c r="I189" s="25">
        <f t="shared" si="2"/>
        <v>4.3499999999999996</v>
      </c>
      <c r="J189" s="11"/>
      <c r="K189" s="19" t="str">
        <f t="shared" si="3"/>
        <v>https://spatialhistory.stanford.edu/landtalk/transcripts/Land Talk- El Centro-BswZcRkOUw8.txt</v>
      </c>
      <c r="L189" s="19" t="str">
        <f t="shared" si="5"/>
        <v>https://web.stanford.edu/group/spatialhistory/cgi-bin/landtalk/wp-admin/post.php?post=2180&amp;action=edit</v>
      </c>
      <c r="M189" s="11" t="s">
        <v>423</v>
      </c>
      <c r="N189" s="26">
        <v>2180</v>
      </c>
      <c r="O189" s="11" t="s">
        <v>423</v>
      </c>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row>
    <row r="190" spans="1:48" ht="13" x14ac:dyDescent="0.15">
      <c r="A190" s="26" t="s">
        <v>1545</v>
      </c>
      <c r="B190" t="s">
        <v>1769</v>
      </c>
      <c r="C190" s="19" t="str">
        <f t="shared" si="0"/>
        <v>http://www.youtube.com/watch?v=Z3ABxmWD0F4</v>
      </c>
      <c r="D190" s="20" t="str">
        <f t="shared" si="1"/>
        <v/>
      </c>
      <c r="F190" s="20" t="e">
        <f t="shared" ca="1" si="6"/>
        <v>#NAME?</v>
      </c>
      <c r="G190" s="22" t="s">
        <v>5286</v>
      </c>
      <c r="H190" s="22" t="s">
        <v>5295</v>
      </c>
      <c r="I190" s="25">
        <f t="shared" si="2"/>
        <v>4.9000000000000004</v>
      </c>
      <c r="J190" s="11"/>
      <c r="K190" s="19" t="str">
        <f t="shared" si="3"/>
        <v>https://spatialhistory.stanford.edu/landtalk/transcripts/Land Talk - Stanford Dish-Z3ABxmWD0F4.txt</v>
      </c>
      <c r="L190" s="19" t="str">
        <f t="shared" si="5"/>
        <v>https://web.stanford.edu/group/spatialhistory/cgi-bin/landtalk/wp-admin/post.php?post=2186&amp;action=edit</v>
      </c>
      <c r="M190" s="11" t="s">
        <v>228</v>
      </c>
      <c r="N190" s="26">
        <v>2186</v>
      </c>
      <c r="O190" s="11" t="s">
        <v>228</v>
      </c>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row>
    <row r="191" spans="1:48" ht="13" x14ac:dyDescent="0.15">
      <c r="A191" s="26" t="s">
        <v>1777</v>
      </c>
      <c r="B191" t="s">
        <v>1778</v>
      </c>
      <c r="C191" s="19" t="str">
        <f t="shared" si="0"/>
        <v>http://www.youtube.com/watch?v=tIf2H-tyeM0</v>
      </c>
      <c r="D191" s="20" t="e">
        <f t="shared" si="1"/>
        <v>#VALUE!</v>
      </c>
      <c r="F191" s="20" t="e">
        <f t="shared" ca="1" si="6"/>
        <v>#NAME?</v>
      </c>
      <c r="G191" s="22" t="s">
        <v>5286</v>
      </c>
      <c r="H191" s="22" t="s">
        <v>5290</v>
      </c>
      <c r="I191" s="25" t="e">
        <f t="shared" si="2"/>
        <v>#VALUE!</v>
      </c>
      <c r="J191" s="11"/>
      <c r="K191" s="19" t="str">
        <f t="shared" si="3"/>
        <v>https://spatialhistory.stanford.edu/landtalk/transcripts/Land Talk Lake Murray-tIf2H-tyeM0.txt</v>
      </c>
      <c r="L191" s="19" t="str">
        <f t="shared" si="5"/>
        <v>https://web.stanford.edu/group/spatialhistory/cgi-bin/landtalk/wp-admin/post.php?post=2192&amp;action=edit</v>
      </c>
      <c r="M191" s="11" t="s">
        <v>366</v>
      </c>
      <c r="N191" s="26">
        <v>2192</v>
      </c>
      <c r="O191" s="11" t="s">
        <v>366</v>
      </c>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row>
    <row r="192" spans="1:48" ht="13" x14ac:dyDescent="0.15">
      <c r="A192" s="26" t="s">
        <v>1781</v>
      </c>
      <c r="B192" t="s">
        <v>1782</v>
      </c>
      <c r="C192" s="19" t="str">
        <f t="shared" si="0"/>
        <v>http://www.youtube.com/watch?v=HciF-GLFohU</v>
      </c>
      <c r="D192" s="20" t="str">
        <f t="shared" si="1"/>
        <v/>
      </c>
      <c r="F192" s="20" t="e">
        <f t="shared" ca="1" si="6"/>
        <v>#NAME?</v>
      </c>
      <c r="G192" s="22" t="s">
        <v>5286</v>
      </c>
      <c r="H192" s="22" t="s">
        <v>5309</v>
      </c>
      <c r="I192" s="25">
        <f t="shared" si="2"/>
        <v>4.083333333333333</v>
      </c>
      <c r="J192" s="11"/>
      <c r="K192" s="19" t="str">
        <f t="shared" si="3"/>
        <v>https://spatialhistory.stanford.edu/landtalk/transcripts/Brookbery Farm - land talk-HciF-GLFohU.txt</v>
      </c>
      <c r="L192" s="19" t="str">
        <f t="shared" si="5"/>
        <v>https://web.stanford.edu/group/spatialhistory/cgi-bin/landtalk/wp-admin/post.php?post=2198&amp;action=edit</v>
      </c>
      <c r="M192" s="11" t="s">
        <v>75</v>
      </c>
      <c r="N192" s="26">
        <v>2198</v>
      </c>
      <c r="O192" s="11" t="s">
        <v>75</v>
      </c>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row>
    <row r="193" spans="1:48" ht="13" x14ac:dyDescent="0.15">
      <c r="A193" s="26" t="s">
        <v>1793</v>
      </c>
      <c r="B193" t="s">
        <v>1794</v>
      </c>
      <c r="C193" s="19" t="str">
        <f t="shared" si="0"/>
        <v>http://www.youtube.com/watch?v=hbII4t11tVo</v>
      </c>
      <c r="D193" s="20" t="str">
        <f t="shared" si="1"/>
        <v/>
      </c>
      <c r="F193" s="20" t="e">
        <f t="shared" ca="1" si="6"/>
        <v>#NAME?</v>
      </c>
      <c r="G193" s="22" t="s">
        <v>5307</v>
      </c>
      <c r="H193" s="22" t="s">
        <v>5326</v>
      </c>
      <c r="I193" s="25">
        <f t="shared" si="2"/>
        <v>3.5833333333333335</v>
      </c>
      <c r="J193" s="11"/>
      <c r="K193" s="19" t="str">
        <f t="shared" si="3"/>
        <v>https://spatialhistory.stanford.edu/landtalk/transcripts/1080p-hbII4t11tVo.txt</v>
      </c>
      <c r="L193" s="19" t="str">
        <f t="shared" si="5"/>
        <v>https://web.stanford.edu/group/spatialhistory/cgi-bin/landtalk/wp-admin/post.php?post=2204&amp;action=edit</v>
      </c>
      <c r="M193" s="11" t="s">
        <v>44</v>
      </c>
      <c r="N193" s="26">
        <v>2204</v>
      </c>
      <c r="O193" s="11" t="s">
        <v>44</v>
      </c>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row>
    <row r="194" spans="1:48" ht="13" x14ac:dyDescent="0.15">
      <c r="A194" s="26" t="s">
        <v>1799</v>
      </c>
      <c r="B194" t="s">
        <v>1800</v>
      </c>
      <c r="C194" s="19" t="str">
        <f t="shared" si="0"/>
        <v>http://www.youtube.com/watch?v=9zui_PbQozY</v>
      </c>
      <c r="D194" s="20" t="str">
        <f t="shared" si="1"/>
        <v/>
      </c>
      <c r="F194" s="20" t="e">
        <f t="shared" ca="1" si="6"/>
        <v>#NAME?</v>
      </c>
      <c r="G194" s="22" t="s">
        <v>5298</v>
      </c>
      <c r="H194" s="22" t="s">
        <v>5333</v>
      </c>
      <c r="I194" s="25">
        <f t="shared" si="2"/>
        <v>9.25</v>
      </c>
      <c r="J194" s="11"/>
      <c r="K194" s="19" t="str">
        <f t="shared" si="3"/>
        <v>https://spatialhistory.stanford.edu/landtalk/transcripts/Harry Cole Land Talk-9zui_PbQozY.txt</v>
      </c>
      <c r="L194" s="19" t="str">
        <f t="shared" si="5"/>
        <v>https://web.stanford.edu/group/spatialhistory/cgi-bin/landtalk/wp-admin/post.php?post=2210&amp;action=edit</v>
      </c>
      <c r="M194" s="11" t="s">
        <v>129</v>
      </c>
      <c r="N194" s="26">
        <v>2210</v>
      </c>
      <c r="O194" s="11" t="s">
        <v>129</v>
      </c>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row>
    <row r="195" spans="1:48" ht="13" x14ac:dyDescent="0.15">
      <c r="A195" s="26" t="s">
        <v>1813</v>
      </c>
      <c r="B195" t="s">
        <v>1814</v>
      </c>
      <c r="C195" s="19" t="str">
        <f t="shared" si="0"/>
        <v>http://www.youtube.com/watch?v=uDghZvV9R40</v>
      </c>
      <c r="D195" s="20" t="str">
        <f t="shared" si="1"/>
        <v/>
      </c>
      <c r="F195" s="20" t="e">
        <f t="shared" ca="1" si="6"/>
        <v>#NAME?</v>
      </c>
      <c r="G195" s="22" t="s">
        <v>5309</v>
      </c>
      <c r="H195" s="22" t="s">
        <v>5341</v>
      </c>
      <c r="I195" s="25">
        <f t="shared" si="2"/>
        <v>5.9333333333333336</v>
      </c>
      <c r="J195" s="11"/>
      <c r="K195" s="19" t="str">
        <f t="shared" si="3"/>
        <v>https://spatialhistory.stanford.edu/landtalk/transcripts/Stanford Land Talk-uDghZvV9R40.txt</v>
      </c>
      <c r="L195" s="19" t="str">
        <f t="shared" si="5"/>
        <v>https://web.stanford.edu/group/spatialhistory/cgi-bin/landtalk/wp-admin/post.php?post=2216&amp;action=edit</v>
      </c>
      <c r="M195" s="11" t="s">
        <v>797</v>
      </c>
      <c r="N195" s="26">
        <v>2216</v>
      </c>
      <c r="O195" s="11" t="s">
        <v>797</v>
      </c>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row>
    <row r="196" spans="1:48" ht="13" x14ac:dyDescent="0.15">
      <c r="A196" s="26" t="s">
        <v>1818</v>
      </c>
      <c r="B196" t="s">
        <v>1819</v>
      </c>
      <c r="C196" s="19" t="str">
        <f t="shared" si="0"/>
        <v>http://www.youtube.com/watch?v=G451aYU6r8w</v>
      </c>
      <c r="D196" s="20" t="str">
        <f t="shared" si="1"/>
        <v/>
      </c>
      <c r="F196" s="20" t="e">
        <f t="shared" ca="1" si="6"/>
        <v>#NAME?</v>
      </c>
      <c r="G196" s="22" t="s">
        <v>5286</v>
      </c>
      <c r="H196" s="22" t="s">
        <v>5330</v>
      </c>
      <c r="I196" s="25">
        <f t="shared" si="2"/>
        <v>4.7666666666666666</v>
      </c>
      <c r="J196" s="11"/>
      <c r="K196" s="19" t="str">
        <f t="shared" si="3"/>
        <v>https://spatialhistory.stanford.edu/landtalk/transcripts/Stanford Landtalk - Dallas Area Home-G451aYU6r8w.txt</v>
      </c>
      <c r="L196" s="19" t="str">
        <f t="shared" si="5"/>
        <v>https://web.stanford.edu/group/spatialhistory/cgi-bin/landtalk/wp-admin/post.php?post=2222&amp;action=edit</v>
      </c>
      <c r="M196" s="11" t="s">
        <v>798</v>
      </c>
      <c r="N196" s="26">
        <v>2222</v>
      </c>
      <c r="O196" s="11" t="s">
        <v>798</v>
      </c>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row>
    <row r="197" spans="1:48" ht="13" x14ac:dyDescent="0.15">
      <c r="A197" s="26" t="s">
        <v>1827</v>
      </c>
      <c r="B197" t="s">
        <v>1828</v>
      </c>
      <c r="C197" s="19" t="str">
        <f t="shared" si="0"/>
        <v>http://www.youtube.com/watch?v=mwOiAvwSFQc</v>
      </c>
      <c r="D197" s="20" t="str">
        <f t="shared" si="1"/>
        <v/>
      </c>
      <c r="F197" s="20" t="e">
        <f t="shared" ca="1" si="6"/>
        <v>#NAME?</v>
      </c>
      <c r="G197" s="22" t="s">
        <v>5294</v>
      </c>
      <c r="H197" s="22" t="s">
        <v>5342</v>
      </c>
      <c r="I197" s="25">
        <f t="shared" si="2"/>
        <v>6.4666666666666668</v>
      </c>
      <c r="J197" s="11"/>
      <c r="K197" s="19" t="str">
        <f t="shared" si="3"/>
        <v>https://spatialhistory.stanford.edu/landtalk/transcripts/Landtalk-mwOiAvwSFQc.txt</v>
      </c>
      <c r="L197" s="19" t="str">
        <f t="shared" si="5"/>
        <v>https://web.stanford.edu/group/spatialhistory/cgi-bin/landtalk/wp-admin/post.php?post=2234&amp;action=edit</v>
      </c>
      <c r="M197" s="11" t="s">
        <v>672</v>
      </c>
      <c r="N197" s="26">
        <v>2234</v>
      </c>
      <c r="O197" s="11" t="s">
        <v>672</v>
      </c>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row>
    <row r="198" spans="1:48" ht="13" x14ac:dyDescent="0.15">
      <c r="A198" s="26" t="s">
        <v>988</v>
      </c>
      <c r="B198" t="s">
        <v>1837</v>
      </c>
      <c r="C198" s="19" t="str">
        <f t="shared" si="0"/>
        <v>http://www.youtube.com/watch?v=wGG80h4fuDU</v>
      </c>
      <c r="D198" s="20" t="str">
        <f t="shared" si="1"/>
        <v/>
      </c>
      <c r="F198" s="20" t="e">
        <f t="shared" ca="1" si="6"/>
        <v>#NAME?</v>
      </c>
      <c r="G198" s="22" t="s">
        <v>5288</v>
      </c>
      <c r="H198" s="22" t="s">
        <v>5316</v>
      </c>
      <c r="I198" s="25">
        <f t="shared" si="2"/>
        <v>1.9666666666666668</v>
      </c>
      <c r="J198" s="11"/>
      <c r="K198" s="19" t="str">
        <f t="shared" si="3"/>
        <v>https://spatialhistory.stanford.edu/landtalk/transcripts/Land Talk Interview-wGG80h4fuDU.txt</v>
      </c>
      <c r="L198" s="19" t="str">
        <f t="shared" si="5"/>
        <v>https://web.stanford.edu/group/spatialhistory/cgi-bin/landtalk/wp-admin/post.php?post=2244&amp;action=edit</v>
      </c>
      <c r="M198" s="11" t="s">
        <v>359</v>
      </c>
      <c r="N198" s="26">
        <v>2244</v>
      </c>
      <c r="O198" s="11" t="s">
        <v>359</v>
      </c>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row>
    <row r="199" spans="1:48" ht="13" x14ac:dyDescent="0.15">
      <c r="A199" s="26" t="s">
        <v>1844</v>
      </c>
      <c r="B199" t="s">
        <v>1845</v>
      </c>
      <c r="C199" s="19" t="str">
        <f t="shared" si="0"/>
        <v>http://www.youtube.com/watch?v=uv_gqJm2sY0</v>
      </c>
      <c r="D199" s="20" t="str">
        <f t="shared" si="1"/>
        <v/>
      </c>
      <c r="F199" s="20" t="e">
        <f t="shared" ca="1" si="6"/>
        <v>#NAME?</v>
      </c>
      <c r="G199" s="22" t="s">
        <v>5317</v>
      </c>
      <c r="H199" s="22" t="s">
        <v>5295</v>
      </c>
      <c r="I199" s="25">
        <f t="shared" si="2"/>
        <v>7.9</v>
      </c>
      <c r="J199" s="11"/>
      <c r="K199" s="19" t="str">
        <f t="shared" si="3"/>
        <v>https://spatialhistory.stanford.edu/landtalk/transcripts/LandTalk-uv_gqJm2sY0.txt</v>
      </c>
      <c r="L199" s="19" t="str">
        <f t="shared" si="5"/>
        <v>https://web.stanford.edu/group/spatialhistory/cgi-bin/landtalk/wp-admin/post.php?post=2250&amp;action=edit</v>
      </c>
      <c r="M199" s="11" t="s">
        <v>676</v>
      </c>
      <c r="N199" s="26">
        <v>2250</v>
      </c>
      <c r="O199" s="11" t="s">
        <v>676</v>
      </c>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row>
    <row r="200" spans="1:48" ht="13" x14ac:dyDescent="0.15">
      <c r="A200" s="26" t="s">
        <v>1853</v>
      </c>
      <c r="B200" t="s">
        <v>1854</v>
      </c>
      <c r="C200" s="19" t="str">
        <f t="shared" si="0"/>
        <v>http://www.youtube.com/watch?v=CTHO9CUwvGE</v>
      </c>
      <c r="D200" s="20" t="str">
        <f t="shared" si="1"/>
        <v/>
      </c>
      <c r="F200" s="20" t="e">
        <f t="shared" ca="1" si="6"/>
        <v>#NAME?</v>
      </c>
      <c r="G200" s="22" t="s">
        <v>5288</v>
      </c>
      <c r="H200" s="22" t="s">
        <v>5330</v>
      </c>
      <c r="I200" s="25">
        <f t="shared" si="2"/>
        <v>1.7666666666666666</v>
      </c>
      <c r="J200" s="11"/>
      <c r="K200" s="19" t="str">
        <f t="shared" si="3"/>
        <v>https://spatialhistory.stanford.edu/landtalk/transcripts/Land Talk-CTHO9CUwvGE.txt</v>
      </c>
      <c r="L200" s="19" t="str">
        <f t="shared" si="5"/>
        <v>https://web.stanford.edu/group/spatialhistory/cgi-bin/landtalk/wp-admin/post.php?post=2256&amp;action=edit</v>
      </c>
      <c r="M200" s="11" t="s">
        <v>455</v>
      </c>
      <c r="N200" s="26">
        <v>2256</v>
      </c>
      <c r="O200" s="11" t="s">
        <v>455</v>
      </c>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row>
    <row r="201" spans="1:48" ht="13" x14ac:dyDescent="0.15">
      <c r="A201" s="26" t="s">
        <v>1857</v>
      </c>
      <c r="B201" t="s">
        <v>1858</v>
      </c>
      <c r="C201" s="19" t="str">
        <f t="shared" si="0"/>
        <v>http://www.youtube.com/watch?v=ttigNQNAw08</v>
      </c>
      <c r="D201" s="20" t="str">
        <f t="shared" si="1"/>
        <v/>
      </c>
      <c r="F201" s="20" t="e">
        <f t="shared" ca="1" si="6"/>
        <v>#NAME?</v>
      </c>
      <c r="G201" s="22" t="s">
        <v>5296</v>
      </c>
      <c r="H201" s="22" t="s">
        <v>5298</v>
      </c>
      <c r="I201" s="25">
        <f t="shared" si="2"/>
        <v>2.15</v>
      </c>
      <c r="J201" s="11"/>
      <c r="K201" s="19" t="str">
        <f t="shared" si="3"/>
        <v>https://spatialhistory.stanford.edu/landtalk/transcripts/Land Talk-ttigNQNAw08.txt</v>
      </c>
      <c r="L201" s="19" t="str">
        <f t="shared" si="5"/>
        <v>https://web.stanford.edu/group/spatialhistory/cgi-bin/landtalk/wp-admin/post.php?post=2268&amp;action=edit</v>
      </c>
      <c r="M201" s="11" t="s">
        <v>507</v>
      </c>
      <c r="N201" s="26">
        <v>2268</v>
      </c>
      <c r="O201" s="11" t="s">
        <v>507</v>
      </c>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row>
    <row r="202" spans="1:48" ht="13" x14ac:dyDescent="0.15">
      <c r="A202" s="26" t="s">
        <v>1871</v>
      </c>
      <c r="B202" t="s">
        <v>1872</v>
      </c>
      <c r="C202" s="19" t="str">
        <f t="shared" si="0"/>
        <v>http://www.youtube.com/watch?v=ut2JvYEKd8s</v>
      </c>
      <c r="D202" s="20" t="str">
        <f t="shared" si="1"/>
        <v/>
      </c>
      <c r="F202" s="20" t="e">
        <f t="shared" ca="1" si="6"/>
        <v>#NAME?</v>
      </c>
      <c r="G202" s="22" t="s">
        <v>5292</v>
      </c>
      <c r="H202" s="22" t="s">
        <v>5313</v>
      </c>
      <c r="I202" s="25">
        <f t="shared" si="2"/>
        <v>8.7833333333333332</v>
      </c>
      <c r="J202" s="11"/>
      <c r="K202" s="19" t="str">
        <f t="shared" si="3"/>
        <v>https://spatialhistory.stanford.edu/landtalk/transcripts/Land Talk Winter 18 19 VSingh-ut2JvYEKd8s.txt</v>
      </c>
      <c r="L202" s="19" t="str">
        <f t="shared" si="5"/>
        <v>https://web.stanford.edu/group/spatialhistory/cgi-bin/landtalk/wp-admin/post.php?post=2274&amp;action=edit</v>
      </c>
      <c r="M202" s="11" t="s">
        <v>421</v>
      </c>
      <c r="N202" s="26">
        <v>2274</v>
      </c>
      <c r="O202" s="11" t="s">
        <v>421</v>
      </c>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row>
    <row r="203" spans="1:48" ht="13" x14ac:dyDescent="0.15">
      <c r="A203" s="26" t="s">
        <v>1876</v>
      </c>
      <c r="B203" t="s">
        <v>1877</v>
      </c>
      <c r="C203" s="19" t="str">
        <f t="shared" si="0"/>
        <v>http://www.youtube.com/watch?v=mIAKRwEm0WI</v>
      </c>
      <c r="D203" s="20" t="str">
        <f t="shared" si="1"/>
        <v/>
      </c>
      <c r="F203" s="20" t="e">
        <f t="shared" ca="1" si="6"/>
        <v>#NAME?</v>
      </c>
      <c r="G203" s="22" t="s">
        <v>5292</v>
      </c>
      <c r="H203" s="22" t="s">
        <v>5296</v>
      </c>
      <c r="I203" s="25">
        <f t="shared" si="2"/>
        <v>8.0333333333333332</v>
      </c>
      <c r="J203" s="11"/>
      <c r="K203" s="19" t="str">
        <f t="shared" si="3"/>
        <v>https://spatialhistory.stanford.edu/landtalk/transcripts/North Hills Land Talk-mIAKRwEm0WI.txt</v>
      </c>
      <c r="L203" s="19" t="str">
        <f t="shared" si="5"/>
        <v>https://web.stanford.edu/group/spatialhistory/cgi-bin/landtalk/wp-admin/post.php?post=2280&amp;action=edit</v>
      </c>
      <c r="M203" s="11" t="s">
        <v>763</v>
      </c>
      <c r="N203" s="26">
        <v>2280</v>
      </c>
      <c r="O203" s="11" t="s">
        <v>763</v>
      </c>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row>
    <row r="204" spans="1:48" ht="13" x14ac:dyDescent="0.15">
      <c r="A204" s="26" t="s">
        <v>1881</v>
      </c>
      <c r="B204" t="s">
        <v>1882</v>
      </c>
      <c r="C204" s="19" t="str">
        <f t="shared" si="0"/>
        <v>http://www.youtube.com/watch?v=ge7abD8L_o8</v>
      </c>
      <c r="D204" s="20" t="str">
        <f t="shared" si="1"/>
        <v/>
      </c>
      <c r="F204" s="20" t="e">
        <f t="shared" ca="1" si="6"/>
        <v>#NAME?</v>
      </c>
      <c r="G204" s="22" t="s">
        <v>5286</v>
      </c>
      <c r="H204" s="22" t="s">
        <v>5336</v>
      </c>
      <c r="I204" s="25">
        <f t="shared" si="2"/>
        <v>4.5999999999999996</v>
      </c>
      <c r="J204" s="11"/>
      <c r="K204" s="19" t="str">
        <f t="shared" si="3"/>
        <v>https://spatialhistory.stanford.edu/landtalk/transcripts/Land Talk _ South Palo Alto Los Altos-ge7abD8L_o8.txt</v>
      </c>
      <c r="L204" s="19" t="str">
        <f t="shared" si="5"/>
        <v>https://web.stanford.edu/group/spatialhistory/cgi-bin/landtalk/wp-admin/post.php?post=2286&amp;action=edit</v>
      </c>
      <c r="M204" s="11" t="s">
        <v>173</v>
      </c>
      <c r="N204" s="26">
        <v>2286</v>
      </c>
      <c r="O204" s="11" t="s">
        <v>173</v>
      </c>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row>
    <row r="205" spans="1:48" ht="13" x14ac:dyDescent="0.15">
      <c r="A205" s="26" t="s">
        <v>1886</v>
      </c>
      <c r="B205" t="s">
        <v>1887</v>
      </c>
      <c r="C205" s="19" t="str">
        <f t="shared" si="0"/>
        <v>http://www.youtube.com/watch?v=B0wbCfjrh_s</v>
      </c>
      <c r="D205" s="20" t="str">
        <f t="shared" si="1"/>
        <v/>
      </c>
      <c r="F205" s="20" t="e">
        <f t="shared" ca="1" si="6"/>
        <v>#NAME?</v>
      </c>
      <c r="G205" s="22" t="s">
        <v>5298</v>
      </c>
      <c r="H205" s="22" t="s">
        <v>5319</v>
      </c>
      <c r="I205" s="25">
        <f t="shared" si="2"/>
        <v>9.8333333333333339</v>
      </c>
      <c r="J205" s="11"/>
      <c r="K205" s="19" t="str">
        <f t="shared" si="3"/>
        <v>https://spatialhistory.stanford.edu/landtalk/transcripts/Land Talk - Midway - St. Paul-B0wbCfjrh_s.txt</v>
      </c>
      <c r="L205" s="19" t="str">
        <f t="shared" si="5"/>
        <v>https://web.stanford.edu/group/spatialhistory/cgi-bin/landtalk/wp-admin/post.php?post=2292&amp;action=edit</v>
      </c>
      <c r="M205" s="11" t="s">
        <v>219</v>
      </c>
      <c r="N205" s="26">
        <v>2292</v>
      </c>
      <c r="O205" s="11" t="s">
        <v>219</v>
      </c>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row>
    <row r="206" spans="1:48" ht="13" x14ac:dyDescent="0.15">
      <c r="A206" s="26" t="s">
        <v>1892</v>
      </c>
      <c r="B206" t="s">
        <v>1893</v>
      </c>
      <c r="C206" s="19" t="str">
        <f t="shared" si="0"/>
        <v>http://www.youtube.com/watch?v=ypblokp-8fE</v>
      </c>
      <c r="D206" s="20" t="str">
        <f t="shared" si="1"/>
        <v/>
      </c>
      <c r="F206" s="20" t="e">
        <f t="shared" ca="1" si="6"/>
        <v>#NAME?</v>
      </c>
      <c r="G206" s="22" t="s">
        <v>5298</v>
      </c>
      <c r="H206" s="22" t="s">
        <v>5330</v>
      </c>
      <c r="I206" s="25">
        <f t="shared" si="2"/>
        <v>9.7666666666666675</v>
      </c>
      <c r="J206" s="11"/>
      <c r="K206" s="19" t="str">
        <f t="shared" si="3"/>
        <v>https://spatialhistory.stanford.edu/landtalk/transcripts/LandTalk - Honolulu Hawaii in the 1960s and Today-ypblokp-8fE.txt</v>
      </c>
      <c r="L206" s="19" t="str">
        <f t="shared" si="5"/>
        <v>https://web.stanford.edu/group/spatialhistory/cgi-bin/landtalk/wp-admin/post.php?post=2298&amp;action=edit</v>
      </c>
      <c r="M206" s="11" t="s">
        <v>561</v>
      </c>
      <c r="N206" s="26">
        <v>2298</v>
      </c>
      <c r="O206" s="11" t="s">
        <v>561</v>
      </c>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row>
    <row r="207" spans="1:48" ht="13" x14ac:dyDescent="0.15">
      <c r="A207" s="26" t="s">
        <v>1628</v>
      </c>
      <c r="B207" t="s">
        <v>1900</v>
      </c>
      <c r="C207" s="19" t="str">
        <f t="shared" si="0"/>
        <v>http://www.youtube.com/watch?v=do97KuCYOx8</v>
      </c>
      <c r="D207" s="20" t="str">
        <f t="shared" si="1"/>
        <v/>
      </c>
      <c r="F207" s="20" t="e">
        <f t="shared" ca="1" si="6"/>
        <v>#NAME?</v>
      </c>
      <c r="G207" s="22" t="s">
        <v>5292</v>
      </c>
      <c r="H207" s="22" t="s">
        <v>5341</v>
      </c>
      <c r="I207" s="25">
        <f t="shared" si="2"/>
        <v>8.9333333333333336</v>
      </c>
      <c r="J207" s="11"/>
      <c r="K207" s="19" t="str">
        <f t="shared" si="3"/>
        <v>https://spatialhistory.stanford.edu/landtalk/transcripts/Bio 30 Land Talk - Nick McKeown-do97KuCYOx8.txt</v>
      </c>
      <c r="L207" s="19" t="str">
        <f t="shared" si="5"/>
        <v>https://web.stanford.edu/group/spatialhistory/cgi-bin/landtalk/wp-admin/post.php?post=2304&amp;action=edit</v>
      </c>
      <c r="M207" s="11" t="s">
        <v>62</v>
      </c>
      <c r="N207" s="26">
        <v>2304</v>
      </c>
      <c r="O207" s="11" t="s">
        <v>62</v>
      </c>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row>
    <row r="208" spans="1:48" ht="13" x14ac:dyDescent="0.15">
      <c r="A208" s="26" t="s">
        <v>1902</v>
      </c>
      <c r="B208" t="s">
        <v>1903</v>
      </c>
      <c r="C208" s="19" t="str">
        <f t="shared" si="0"/>
        <v>http://www.youtube.com/watch?v=bAxd1ouk1rc</v>
      </c>
      <c r="D208" s="20" t="str">
        <f t="shared" si="1"/>
        <v/>
      </c>
      <c r="F208" s="20" t="e">
        <f t="shared" ca="1" si="6"/>
        <v>#NAME?</v>
      </c>
      <c r="G208" s="22" t="s">
        <v>5296</v>
      </c>
      <c r="H208" s="22" t="s">
        <v>5313</v>
      </c>
      <c r="I208" s="25">
        <f t="shared" si="2"/>
        <v>2.7833333333333332</v>
      </c>
      <c r="J208" s="11"/>
      <c r="K208" s="19" t="str">
        <f t="shared" si="3"/>
        <v>https://spatialhistory.stanford.edu/landtalk/transcripts/Great Neck NY _Land Talk_ with Marty Markson-bAxd1ouk1rc.txt</v>
      </c>
      <c r="L208" s="19" t="str">
        <f t="shared" si="5"/>
        <v>https://web.stanford.edu/group/spatialhistory/cgi-bin/landtalk/wp-admin/post.php?post=2316&amp;action=edit</v>
      </c>
      <c r="M208" s="11" t="s">
        <v>120</v>
      </c>
      <c r="N208" s="26">
        <v>2316</v>
      </c>
      <c r="O208" s="11" t="s">
        <v>120</v>
      </c>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row>
    <row r="209" spans="1:48" ht="13" x14ac:dyDescent="0.15">
      <c r="A209" s="26" t="s">
        <v>1911</v>
      </c>
      <c r="B209" t="s">
        <v>1912</v>
      </c>
      <c r="C209" s="19" t="str">
        <f t="shared" si="0"/>
        <v>http://www.youtube.com/watch?v=GBUgQIme4NM</v>
      </c>
      <c r="D209" s="20" t="e">
        <f t="shared" si="1"/>
        <v>#VALUE!</v>
      </c>
      <c r="F209" s="20" t="e">
        <f t="shared" ca="1" si="6"/>
        <v>#NAME?</v>
      </c>
      <c r="G209" s="22" t="s">
        <v>5290</v>
      </c>
      <c r="H209" s="22" t="s">
        <v>5290</v>
      </c>
      <c r="I209" s="25" t="e">
        <f t="shared" si="2"/>
        <v>#VALUE!</v>
      </c>
      <c r="J209" s="11"/>
      <c r="K209" s="11" t="str">
        <f t="shared" si="3"/>
        <v/>
      </c>
      <c r="L209" s="19" t="str">
        <f t="shared" si="5"/>
        <v>https://web.stanford.edu/group/spatialhistory/cgi-bin/landtalk/wp-admin/post.php?post=2322&amp;action=edit</v>
      </c>
      <c r="M209" s="11" t="s">
        <v>5305</v>
      </c>
      <c r="N209" s="26">
        <v>2322</v>
      </c>
      <c r="O209" s="11" t="s">
        <v>464</v>
      </c>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row>
    <row r="210" spans="1:48" ht="13" x14ac:dyDescent="0.15">
      <c r="A210" s="26" t="s">
        <v>1916</v>
      </c>
      <c r="B210" t="s">
        <v>1917</v>
      </c>
      <c r="C210" s="19" t="str">
        <f t="shared" si="0"/>
        <v>http://www.youtube.com/watch?v=gcCA7vmFBIs</v>
      </c>
      <c r="D210" s="20" t="str">
        <f t="shared" si="1"/>
        <v/>
      </c>
      <c r="F210" s="20" t="e">
        <f t="shared" ca="1" si="6"/>
        <v>#NAME?</v>
      </c>
      <c r="G210" s="22" t="s">
        <v>5292</v>
      </c>
      <c r="H210" s="22" t="s">
        <v>5302</v>
      </c>
      <c r="I210" s="25">
        <f t="shared" si="2"/>
        <v>8.5</v>
      </c>
      <c r="J210" s="11"/>
      <c r="K210" s="11" t="str">
        <f t="shared" si="3"/>
        <v/>
      </c>
      <c r="L210" s="19" t="str">
        <f t="shared" si="5"/>
        <v>https://web.stanford.edu/group/spatialhistory/cgi-bin/landtalk/wp-admin/post.php?post=2328&amp;action=edit</v>
      </c>
      <c r="M210" s="11" t="s">
        <v>5290</v>
      </c>
      <c r="N210" s="26">
        <v>2328</v>
      </c>
      <c r="O210" s="11" t="s">
        <v>5290</v>
      </c>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row>
    <row r="211" spans="1:48" ht="13" x14ac:dyDescent="0.15">
      <c r="A211" s="26" t="s">
        <v>1924</v>
      </c>
      <c r="B211" t="s">
        <v>1925</v>
      </c>
      <c r="C211" s="19" t="str">
        <f t="shared" si="0"/>
        <v>http://www.youtube.com/watch?v=QPqu07WheN8</v>
      </c>
      <c r="D211" s="20" t="str">
        <f t="shared" si="1"/>
        <v/>
      </c>
      <c r="F211" s="20" t="e">
        <f t="shared" ca="1" si="6"/>
        <v>#NAME?</v>
      </c>
      <c r="G211" s="22" t="s">
        <v>5294</v>
      </c>
      <c r="H211" s="22" t="s">
        <v>5322</v>
      </c>
      <c r="I211" s="25">
        <f t="shared" si="2"/>
        <v>6.45</v>
      </c>
      <c r="J211" s="11"/>
      <c r="K211" s="19" t="str">
        <f t="shared" si="3"/>
        <v>https://spatialhistory.stanford.edu/landtalk/transcripts/Land Talk Project-QPqu07WheN8.txt</v>
      </c>
      <c r="L211" s="19" t="str">
        <f t="shared" si="5"/>
        <v>https://web.stanford.edu/group/spatialhistory/cgi-bin/landtalk/wp-admin/post.php?post=2334&amp;action=edit</v>
      </c>
      <c r="M211" s="11" t="s">
        <v>389</v>
      </c>
      <c r="N211" s="26">
        <v>2334</v>
      </c>
      <c r="O211" s="11" t="s">
        <v>389</v>
      </c>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row>
    <row r="212" spans="1:48" ht="13" x14ac:dyDescent="0.15">
      <c r="A212" s="26" t="s">
        <v>247</v>
      </c>
      <c r="B212" t="s">
        <v>1934</v>
      </c>
      <c r="C212" s="19" t="str">
        <f t="shared" si="0"/>
        <v>http://www.youtube.com/watch?v=KigA7DXWYyY</v>
      </c>
      <c r="D212" s="20" t="str">
        <f t="shared" si="1"/>
        <v/>
      </c>
      <c r="F212" s="20" t="e">
        <f t="shared" ca="1" si="6"/>
        <v>#NAME?</v>
      </c>
      <c r="G212" s="22" t="s">
        <v>5288</v>
      </c>
      <c r="H212" s="22" t="s">
        <v>5295</v>
      </c>
      <c r="I212" s="25">
        <f t="shared" si="2"/>
        <v>1.9</v>
      </c>
      <c r="J212" s="11"/>
      <c r="K212" s="19" t="str">
        <f t="shared" si="3"/>
        <v>https://spatialhistory.stanford.edu/landtalk/transcripts/Land Talk- Allie Jones-KigA7DXWYyY.txt</v>
      </c>
      <c r="L212" s="19" t="str">
        <f t="shared" si="5"/>
        <v>https://web.stanford.edu/group/spatialhistory/cgi-bin/landtalk/wp-admin/post.php?post=2340&amp;action=edit</v>
      </c>
      <c r="M212" s="11" t="s">
        <v>422</v>
      </c>
      <c r="N212" s="26">
        <v>2340</v>
      </c>
      <c r="O212" s="11" t="s">
        <v>422</v>
      </c>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row>
    <row r="213" spans="1:48" ht="13" x14ac:dyDescent="0.15">
      <c r="A213" s="26" t="s">
        <v>1941</v>
      </c>
      <c r="B213" t="s">
        <v>1942</v>
      </c>
      <c r="C213" s="19" t="str">
        <f t="shared" si="0"/>
        <v>http://www.youtube.com/watch?v=3cWke8zW8lQ</v>
      </c>
      <c r="D213" s="20" t="str">
        <f t="shared" si="1"/>
        <v/>
      </c>
      <c r="F213" s="20" t="e">
        <f t="shared" ca="1" si="6"/>
        <v>#NAME?</v>
      </c>
      <c r="G213" s="22" t="s">
        <v>5307</v>
      </c>
      <c r="H213" s="22" t="s">
        <v>5343</v>
      </c>
      <c r="I213" s="25">
        <f t="shared" si="2"/>
        <v>3.1833333333333331</v>
      </c>
      <c r="J213" s="11"/>
      <c r="K213" s="19" t="str">
        <f t="shared" si="3"/>
        <v>https://spatialhistory.stanford.edu/landtalk/transcripts/My Movie-3cWke8zW8lQ.txt</v>
      </c>
      <c r="L213" s="19" t="str">
        <f t="shared" si="5"/>
        <v>https://web.stanford.edu/group/spatialhistory/cgi-bin/landtalk/wp-admin/post.php?post=2346&amp;action=edit</v>
      </c>
      <c r="M213" s="11" t="s">
        <v>738</v>
      </c>
      <c r="N213" s="26">
        <v>2346</v>
      </c>
      <c r="O213" s="11" t="s">
        <v>738</v>
      </c>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row>
    <row r="214" spans="1:48" ht="13" x14ac:dyDescent="0.15">
      <c r="A214" s="26" t="s">
        <v>1949</v>
      </c>
      <c r="B214" t="s">
        <v>1950</v>
      </c>
      <c r="C214" s="19" t="str">
        <f t="shared" si="0"/>
        <v>http://www.youtube.com/watch?v=K27QgoT5Ynk</v>
      </c>
      <c r="D214" s="20" t="str">
        <f t="shared" si="1"/>
        <v/>
      </c>
      <c r="F214" s="20" t="e">
        <f t="shared" ca="1" si="6"/>
        <v>#NAME?</v>
      </c>
      <c r="G214" s="22" t="s">
        <v>5307</v>
      </c>
      <c r="H214" s="22" t="s">
        <v>5344</v>
      </c>
      <c r="I214" s="25">
        <f t="shared" si="2"/>
        <v>3.9166666666666665</v>
      </c>
      <c r="J214" s="11"/>
      <c r="K214" s="19" t="str">
        <f t="shared" si="3"/>
        <v>https://spatialhistory.stanford.edu/landtalk/transcripts/Sebewaing Michigan Ecology Land Talk-K27QgoT5Ynk.txt</v>
      </c>
      <c r="L214" s="19" t="str">
        <f t="shared" si="5"/>
        <v>https://web.stanford.edu/group/spatialhistory/cgi-bin/landtalk/wp-admin/post.php?post=2360&amp;action=edit</v>
      </c>
      <c r="M214" s="11" t="s">
        <v>796</v>
      </c>
      <c r="N214" s="26">
        <v>2360</v>
      </c>
      <c r="O214" s="11" t="s">
        <v>796</v>
      </c>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row>
    <row r="215" spans="1:48" ht="13" x14ac:dyDescent="0.15">
      <c r="A215" s="26" t="s">
        <v>1954</v>
      </c>
      <c r="B215" t="s">
        <v>1955</v>
      </c>
      <c r="C215" s="19" t="str">
        <f t="shared" si="0"/>
        <v>http://www.youtube.com/watch?v=hnLD8aJM3pM</v>
      </c>
      <c r="D215" s="20" t="e">
        <f t="shared" si="1"/>
        <v>#VALUE!</v>
      </c>
      <c r="F215" s="20" t="e">
        <f t="shared" ca="1" si="6"/>
        <v>#NAME?</v>
      </c>
      <c r="G215" s="22" t="s">
        <v>5290</v>
      </c>
      <c r="H215" s="22" t="s">
        <v>5290</v>
      </c>
      <c r="I215" s="25" t="e">
        <f t="shared" si="2"/>
        <v>#VALUE!</v>
      </c>
      <c r="J215" s="11"/>
      <c r="K215" s="11" t="str">
        <f t="shared" si="3"/>
        <v/>
      </c>
      <c r="L215" s="19" t="str">
        <f t="shared" si="5"/>
        <v>https://web.stanford.edu/group/spatialhistory/cgi-bin/landtalk/wp-admin/post.php?post=2366&amp;action=edit</v>
      </c>
      <c r="M215" s="11" t="s">
        <v>5305</v>
      </c>
      <c r="N215" s="26">
        <v>2366</v>
      </c>
      <c r="O215" s="11" t="s">
        <v>5290</v>
      </c>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row>
    <row r="216" spans="1:48" ht="13" x14ac:dyDescent="0.15">
      <c r="A216" s="26" t="s">
        <v>1964</v>
      </c>
      <c r="B216" t="s">
        <v>1965</v>
      </c>
      <c r="C216" s="19" t="str">
        <f t="shared" si="0"/>
        <v>http://www.youtube.com/watch?v=7sUDT400rOs</v>
      </c>
      <c r="D216" s="20" t="str">
        <f t="shared" si="1"/>
        <v/>
      </c>
      <c r="F216" s="20" t="e">
        <f t="shared" ca="1" si="6"/>
        <v>#NAME?</v>
      </c>
      <c r="G216" s="22" t="s">
        <v>5288</v>
      </c>
      <c r="H216" s="22" t="s">
        <v>5337</v>
      </c>
      <c r="I216" s="25">
        <f t="shared" si="2"/>
        <v>1.6166666666666667</v>
      </c>
      <c r="J216" s="11"/>
      <c r="K216" s="19" t="str">
        <f t="shared" si="3"/>
        <v>https://spatialhistory.stanford.edu/landtalk/transcripts/29 January 2019-7sUDT400rOs.txt</v>
      </c>
      <c r="L216" s="19" t="str">
        <f t="shared" si="5"/>
        <v>https://web.stanford.edu/group/spatialhistory/cgi-bin/landtalk/wp-admin/post.php?post=2372&amp;action=edit</v>
      </c>
      <c r="M216" s="11" t="s">
        <v>30</v>
      </c>
      <c r="N216" s="26">
        <v>2372</v>
      </c>
      <c r="O216" s="11" t="s">
        <v>30</v>
      </c>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row>
    <row r="217" spans="1:48" ht="13" x14ac:dyDescent="0.15">
      <c r="A217" s="26" t="s">
        <v>1971</v>
      </c>
      <c r="B217" t="s">
        <v>1972</v>
      </c>
      <c r="C217" s="19" t="str">
        <f t="shared" si="0"/>
        <v>http://www.youtube.com/watch?v=DRKFRaqCJVI</v>
      </c>
      <c r="D217" s="20" t="str">
        <f t="shared" si="1"/>
        <v/>
      </c>
      <c r="F217" s="20" t="e">
        <f t="shared" ca="1" si="6"/>
        <v>#NAME?</v>
      </c>
      <c r="G217" s="22" t="s">
        <v>5294</v>
      </c>
      <c r="H217" s="22" t="s">
        <v>5307</v>
      </c>
      <c r="I217" s="25">
        <f t="shared" si="2"/>
        <v>6.05</v>
      </c>
      <c r="J217" s="11"/>
      <c r="K217" s="19" t="str">
        <f t="shared" si="3"/>
        <v>https://spatialhistory.stanford.edu/landtalk/transcripts/Land Talk-DRKFRaqCJVI.txt</v>
      </c>
      <c r="L217" s="19" t="str">
        <f t="shared" si="5"/>
        <v>https://web.stanford.edu/group/spatialhistory/cgi-bin/landtalk/wp-admin/post.php?post=2378&amp;action=edit</v>
      </c>
      <c r="M217" s="11" t="s">
        <v>456</v>
      </c>
      <c r="N217" s="26">
        <v>2378</v>
      </c>
      <c r="O217" s="11" t="s">
        <v>456</v>
      </c>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row>
    <row r="218" spans="1:48" ht="13" x14ac:dyDescent="0.15">
      <c r="A218" s="26" t="s">
        <v>1980</v>
      </c>
      <c r="B218" t="s">
        <v>1981</v>
      </c>
      <c r="C218" s="19" t="str">
        <f t="shared" si="0"/>
        <v>http://www.youtube.com/watch?v=3bPtGA19n18</v>
      </c>
      <c r="D218" s="20" t="str">
        <f t="shared" si="1"/>
        <v/>
      </c>
      <c r="F218" s="20" t="e">
        <f t="shared" ca="1" si="6"/>
        <v>#NAME?</v>
      </c>
      <c r="G218" s="22" t="s">
        <v>5307</v>
      </c>
      <c r="H218" s="22" t="s">
        <v>5319</v>
      </c>
      <c r="I218" s="25">
        <f t="shared" si="2"/>
        <v>3.8333333333333335</v>
      </c>
      <c r="J218" s="11"/>
      <c r="K218" s="19" t="str">
        <f t="shared" si="3"/>
        <v>https://spatialhistory.stanford.edu/landtalk/transcripts/Land Talk - Lake Urmia-3bPtGA19n18.txt</v>
      </c>
      <c r="L218" s="19" t="str">
        <f t="shared" si="5"/>
        <v>https://web.stanford.edu/group/spatialhistory/cgi-bin/landtalk/wp-admin/post.php?post=2390&amp;action=edit</v>
      </c>
      <c r="M218" s="11" t="s">
        <v>215</v>
      </c>
      <c r="N218" s="26">
        <v>2390</v>
      </c>
      <c r="O218" s="11" t="s">
        <v>215</v>
      </c>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row>
    <row r="219" spans="1:48" ht="13" x14ac:dyDescent="0.15">
      <c r="A219" s="26" t="s">
        <v>1986</v>
      </c>
      <c r="B219" t="s">
        <v>1988</v>
      </c>
      <c r="C219" s="19" t="str">
        <f t="shared" si="0"/>
        <v>http://www.youtube.com/watch?v=WNcjP0iuvHc</v>
      </c>
      <c r="D219" s="20" t="str">
        <f t="shared" si="1"/>
        <v/>
      </c>
      <c r="F219" s="20" t="e">
        <f t="shared" ca="1" si="6"/>
        <v>#NAME?</v>
      </c>
      <c r="G219" s="22" t="s">
        <v>5286</v>
      </c>
      <c r="H219" s="22" t="s">
        <v>5312</v>
      </c>
      <c r="I219" s="25">
        <f t="shared" si="2"/>
        <v>4.2333333333333334</v>
      </c>
      <c r="J219" s="11"/>
      <c r="K219" s="19" t="str">
        <f t="shared" si="3"/>
        <v>https://spatialhistory.stanford.edu/landtalk/transcripts/landtalk project-WNcjP0iuvHc.txt</v>
      </c>
      <c r="L219" s="19" t="str">
        <f t="shared" si="5"/>
        <v>https://web.stanford.edu/group/spatialhistory/cgi-bin/landtalk/wp-admin/post.php?post=2402&amp;action=edit</v>
      </c>
      <c r="M219" s="11" t="s">
        <v>615</v>
      </c>
      <c r="N219" s="26">
        <v>2402</v>
      </c>
      <c r="O219" s="11" t="s">
        <v>615</v>
      </c>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row>
    <row r="220" spans="1:48" ht="13" x14ac:dyDescent="0.15">
      <c r="A220" s="26" t="s">
        <v>1992</v>
      </c>
      <c r="B220" t="s">
        <v>1993</v>
      </c>
      <c r="C220" s="19" t="str">
        <f t="shared" si="0"/>
        <v>http://www.youtube.com/watch?v=MhNO2fd_NcY</v>
      </c>
      <c r="D220" s="20" t="str">
        <f t="shared" si="1"/>
        <v/>
      </c>
      <c r="F220" s="20" t="e">
        <f t="shared" ca="1" si="6"/>
        <v>#NAME?</v>
      </c>
      <c r="G220" s="22" t="s">
        <v>5307</v>
      </c>
      <c r="H220" s="22" t="s">
        <v>5300</v>
      </c>
      <c r="I220" s="25">
        <f t="shared" si="2"/>
        <v>3.4166666666666665</v>
      </c>
      <c r="J220" s="11"/>
      <c r="K220" s="19" t="str">
        <f t="shared" si="3"/>
        <v>https://spatialhistory.stanford.edu/landtalk/transcripts/IMG 1248-MhNO2fd_NcY.txt</v>
      </c>
      <c r="L220" s="19" t="str">
        <f t="shared" si="5"/>
        <v>https://web.stanford.edu/group/spatialhistory/cgi-bin/landtalk/wp-admin/post.php?post=2408&amp;action=edit</v>
      </c>
      <c r="M220" s="11" t="s">
        <v>145</v>
      </c>
      <c r="N220" s="26">
        <v>2408</v>
      </c>
      <c r="O220" s="11" t="s">
        <v>145</v>
      </c>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row>
    <row r="221" spans="1:48" ht="13" x14ac:dyDescent="0.15">
      <c r="A221" s="26" t="s">
        <v>2000</v>
      </c>
      <c r="B221" t="s">
        <v>2001</v>
      </c>
      <c r="C221" s="19" t="str">
        <f t="shared" si="0"/>
        <v>http://www.youtube.com/watch?v=n-lBzYQVxfY</v>
      </c>
      <c r="D221" s="20" t="str">
        <f t="shared" si="1"/>
        <v/>
      </c>
      <c r="F221" s="20" t="e">
        <f t="shared" ca="1" si="6"/>
        <v>#NAME?</v>
      </c>
      <c r="G221" s="22" t="s">
        <v>5296</v>
      </c>
      <c r="H221" s="22" t="s">
        <v>5310</v>
      </c>
      <c r="I221" s="25">
        <f t="shared" si="2"/>
        <v>2.85</v>
      </c>
      <c r="J221" s="11"/>
      <c r="K221" s="19" t="str">
        <f t="shared" si="3"/>
        <v>https://spatialhistory.stanford.edu/landtalk/transcripts/LandTalk Video-n-lBzYQVxfY.txt</v>
      </c>
      <c r="L221" s="19" t="str">
        <f t="shared" si="5"/>
        <v>https://web.stanford.edu/group/spatialhistory/cgi-bin/landtalk/wp-admin/post.php?post=2414&amp;action=edit</v>
      </c>
      <c r="M221" s="11" t="s">
        <v>626</v>
      </c>
      <c r="N221" s="26">
        <v>2414</v>
      </c>
      <c r="O221" s="11" t="s">
        <v>626</v>
      </c>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row>
    <row r="222" spans="1:48" ht="13" x14ac:dyDescent="0.15">
      <c r="A222" s="26" t="s">
        <v>2009</v>
      </c>
      <c r="B222" t="s">
        <v>2010</v>
      </c>
      <c r="C222" s="19" t="str">
        <f t="shared" si="0"/>
        <v>http://www.youtube.com/watch?v=Xbcr53qbkyo</v>
      </c>
      <c r="D222" s="20" t="str">
        <f t="shared" si="1"/>
        <v/>
      </c>
      <c r="F222" s="20" t="e">
        <f t="shared" ca="1" si="6"/>
        <v>#NAME?</v>
      </c>
      <c r="G222" s="22" t="s">
        <v>5296</v>
      </c>
      <c r="H222" s="22" t="s">
        <v>5341</v>
      </c>
      <c r="I222" s="25">
        <f t="shared" si="2"/>
        <v>2.9333333333333336</v>
      </c>
      <c r="J222" s="11"/>
      <c r="K222" s="19" t="str">
        <f t="shared" si="3"/>
        <v>https://spatialhistory.stanford.edu/landtalk/transcripts/Land Talk-Xbcr53qbkyo.txt</v>
      </c>
      <c r="L222" s="19" t="str">
        <f t="shared" si="5"/>
        <v>https://web.stanford.edu/group/spatialhistory/cgi-bin/landtalk/wp-admin/post.php?post=2420&amp;action=edit</v>
      </c>
      <c r="M222" s="11" t="s">
        <v>525</v>
      </c>
      <c r="N222" s="26">
        <v>2420</v>
      </c>
      <c r="O222" s="11" t="s">
        <v>525</v>
      </c>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row>
    <row r="223" spans="1:48" ht="13" x14ac:dyDescent="0.15">
      <c r="A223" s="26" t="s">
        <v>2013</v>
      </c>
      <c r="B223" t="s">
        <v>2014</v>
      </c>
      <c r="C223" s="19" t="str">
        <f t="shared" si="0"/>
        <v>http://www.youtube.com/watch?v=3r-5c4D1Xgg</v>
      </c>
      <c r="D223" s="20" t="str">
        <f t="shared" si="1"/>
        <v/>
      </c>
      <c r="F223" s="20" t="e">
        <f t="shared" ca="1" si="6"/>
        <v>#NAME?</v>
      </c>
      <c r="G223" s="22" t="s">
        <v>5294</v>
      </c>
      <c r="H223" s="22" t="s">
        <v>5338</v>
      </c>
      <c r="I223" s="25">
        <f t="shared" si="2"/>
        <v>6.65</v>
      </c>
      <c r="J223" s="11"/>
      <c r="K223" s="11" t="str">
        <f t="shared" si="3"/>
        <v/>
      </c>
      <c r="L223" s="19" t="str">
        <f t="shared" si="5"/>
        <v>https://web.stanford.edu/group/spatialhistory/cgi-bin/landtalk/wp-admin/post.php?post=2426&amp;action=edit</v>
      </c>
      <c r="M223" s="11" t="s">
        <v>5290</v>
      </c>
      <c r="N223" s="26">
        <v>2426</v>
      </c>
      <c r="O223" s="11" t="s">
        <v>5290</v>
      </c>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row>
    <row r="224" spans="1:48" ht="13" x14ac:dyDescent="0.15">
      <c r="A224" s="26" t="s">
        <v>2021</v>
      </c>
      <c r="B224" t="s">
        <v>2022</v>
      </c>
      <c r="C224" s="19" t="str">
        <f t="shared" si="0"/>
        <v>http://www.youtube.com/watch?v=pWnytYeHoEE</v>
      </c>
      <c r="D224" s="20" t="str">
        <f t="shared" si="1"/>
        <v/>
      </c>
      <c r="F224" s="20" t="e">
        <f t="shared" ca="1" si="6"/>
        <v>#NAME?</v>
      </c>
      <c r="G224" s="22" t="s">
        <v>5288</v>
      </c>
      <c r="H224" s="22" t="s">
        <v>5288</v>
      </c>
      <c r="I224" s="25">
        <f t="shared" si="2"/>
        <v>1.0166666666666666</v>
      </c>
      <c r="J224" s="11"/>
      <c r="K224" s="19" t="str">
        <f t="shared" si="3"/>
        <v>https://spatialhistory.stanford.edu/landtalk/transcripts/LandTalk Interview-pWnytYeHoEE.txt</v>
      </c>
      <c r="L224" s="19" t="str">
        <f t="shared" si="5"/>
        <v>https://web.stanford.edu/group/spatialhistory/cgi-bin/landtalk/wp-admin/post.php?post=2438&amp;action=edit</v>
      </c>
      <c r="M224" s="11" t="s">
        <v>589</v>
      </c>
      <c r="N224" s="26">
        <v>2438</v>
      </c>
      <c r="O224" s="11" t="s">
        <v>589</v>
      </c>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row>
    <row r="225" spans="1:48" ht="13" x14ac:dyDescent="0.15">
      <c r="A225" s="26" t="s">
        <v>2024</v>
      </c>
      <c r="B225" t="s">
        <v>2025</v>
      </c>
      <c r="C225" s="19" t="str">
        <f t="shared" si="0"/>
        <v>http://www.youtube.com/watch?v=l0oj6Ohx3a8</v>
      </c>
      <c r="D225" s="20" t="e">
        <f t="shared" si="1"/>
        <v>#VALUE!</v>
      </c>
      <c r="F225" s="20" t="e">
        <f t="shared" ca="1" si="6"/>
        <v>#NAME?</v>
      </c>
      <c r="G225" s="22" t="s">
        <v>5290</v>
      </c>
      <c r="H225" s="22" t="s">
        <v>5290</v>
      </c>
      <c r="I225" s="25" t="e">
        <f t="shared" si="2"/>
        <v>#VALUE!</v>
      </c>
      <c r="J225" s="11"/>
      <c r="K225" s="11" t="str">
        <f t="shared" si="3"/>
        <v/>
      </c>
      <c r="L225" s="19" t="str">
        <f t="shared" si="5"/>
        <v>https://web.stanford.edu/group/spatialhistory/cgi-bin/landtalk/wp-admin/post.php?post=2444&amp;action=edit</v>
      </c>
      <c r="M225" s="11" t="s">
        <v>5305</v>
      </c>
      <c r="N225" s="26">
        <v>2444</v>
      </c>
      <c r="O225" s="11" t="s">
        <v>5290</v>
      </c>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row>
    <row r="226" spans="1:48" ht="13" x14ac:dyDescent="0.15">
      <c r="A226" s="26" t="s">
        <v>1844</v>
      </c>
      <c r="B226" t="s">
        <v>2032</v>
      </c>
      <c r="C226" s="19" t="str">
        <f t="shared" si="0"/>
        <v>http://www.youtube.com/watch?v=CNNCFi55JVs</v>
      </c>
      <c r="D226" s="20" t="str">
        <f t="shared" si="1"/>
        <v/>
      </c>
      <c r="F226" s="20" t="e">
        <f t="shared" ca="1" si="6"/>
        <v>#NAME?</v>
      </c>
      <c r="G226" s="22" t="s">
        <v>5309</v>
      </c>
      <c r="H226" s="22" t="s">
        <v>5319</v>
      </c>
      <c r="I226" s="25">
        <f t="shared" si="2"/>
        <v>5.833333333333333</v>
      </c>
      <c r="J226" s="11"/>
      <c r="K226" s="19" t="str">
        <f t="shared" si="3"/>
        <v>https://spatialhistory.stanford.edu/landtalk/transcripts/Land Talks - Beijing China-CNNCFi55JVs.txt</v>
      </c>
      <c r="L226" s="19" t="str">
        <f t="shared" si="5"/>
        <v>https://web.stanford.edu/group/spatialhistory/cgi-bin/landtalk/wp-admin/post.php?post=2450&amp;action=edit</v>
      </c>
      <c r="M226" s="11" t="s">
        <v>534</v>
      </c>
      <c r="N226" s="26">
        <v>2450</v>
      </c>
      <c r="O226" s="11" t="s">
        <v>534</v>
      </c>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row>
    <row r="227" spans="1:48" ht="13" x14ac:dyDescent="0.15">
      <c r="A227" s="26" t="s">
        <v>2036</v>
      </c>
      <c r="B227" t="s">
        <v>2037</v>
      </c>
      <c r="C227" s="19" t="str">
        <f t="shared" si="0"/>
        <v>http://www.youtube.com/watch?v=VHcXuRJiAQc</v>
      </c>
      <c r="D227" s="20" t="e">
        <f t="shared" si="1"/>
        <v>#VALUE!</v>
      </c>
      <c r="F227" s="20" t="e">
        <f t="shared" ca="1" si="6"/>
        <v>#NAME?</v>
      </c>
      <c r="G227" s="22" t="s">
        <v>5296</v>
      </c>
      <c r="H227" s="22" t="s">
        <v>5290</v>
      </c>
      <c r="I227" s="25" t="e">
        <f t="shared" si="2"/>
        <v>#VALUE!</v>
      </c>
      <c r="J227" s="11"/>
      <c r="K227" s="11" t="str">
        <f t="shared" si="3"/>
        <v/>
      </c>
      <c r="L227" s="19" t="str">
        <f t="shared" si="5"/>
        <v>https://web.stanford.edu/group/spatialhistory/cgi-bin/landtalk/wp-admin/post.php?post=2458&amp;action=edit</v>
      </c>
      <c r="M227" s="11" t="s">
        <v>5290</v>
      </c>
      <c r="N227" s="26">
        <v>2458</v>
      </c>
      <c r="O227" s="11" t="s">
        <v>5290</v>
      </c>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row>
    <row r="228" spans="1:48" ht="13" x14ac:dyDescent="0.15">
      <c r="A228" s="26" t="s">
        <v>2044</v>
      </c>
      <c r="B228" t="s">
        <v>2045</v>
      </c>
      <c r="C228" s="19" t="str">
        <f t="shared" si="0"/>
        <v>http://www.youtube.com/watch?v=Ir4PFCOQA0k</v>
      </c>
      <c r="D228" s="20" t="e">
        <f t="shared" si="1"/>
        <v>#VALUE!</v>
      </c>
      <c r="F228" s="20" t="e">
        <f t="shared" ca="1" si="6"/>
        <v>#NAME?</v>
      </c>
      <c r="G228" s="22" t="s">
        <v>5290</v>
      </c>
      <c r="H228" s="22" t="s">
        <v>5290</v>
      </c>
      <c r="I228" s="25" t="e">
        <f t="shared" si="2"/>
        <v>#VALUE!</v>
      </c>
      <c r="J228" s="11"/>
      <c r="K228" s="11" t="str">
        <f t="shared" si="3"/>
        <v/>
      </c>
      <c r="L228" s="19" t="str">
        <f t="shared" si="5"/>
        <v>https://web.stanford.edu/group/spatialhistory/cgi-bin/landtalk/wp-admin/post.php?post=2466&amp;action=edit</v>
      </c>
      <c r="M228" s="11" t="s">
        <v>5305</v>
      </c>
      <c r="N228" s="26">
        <v>2466</v>
      </c>
      <c r="O228" s="11" t="s">
        <v>5290</v>
      </c>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row>
    <row r="229" spans="1:48" ht="13" x14ac:dyDescent="0.15">
      <c r="A229" s="26" t="s">
        <v>2047</v>
      </c>
      <c r="B229" t="s">
        <v>2048</v>
      </c>
      <c r="C229" s="19" t="str">
        <f t="shared" si="0"/>
        <v>http://www.youtube.com/watch?v=EiG2SPps3No</v>
      </c>
      <c r="D229" s="20" t="str">
        <f t="shared" si="1"/>
        <v/>
      </c>
      <c r="F229" s="20" t="e">
        <f t="shared" ca="1" si="6"/>
        <v>#NAME?</v>
      </c>
      <c r="G229" s="22" t="s">
        <v>5296</v>
      </c>
      <c r="H229" s="22" t="s">
        <v>5339</v>
      </c>
      <c r="I229" s="25">
        <f t="shared" si="2"/>
        <v>2.3666666666666667</v>
      </c>
      <c r="J229" s="11"/>
      <c r="K229" s="19" t="str">
        <f t="shared" si="3"/>
        <v>https://spatialhistory.stanford.edu/landtalk/transcripts/Mama interview-EiG2SPps3No.txt</v>
      </c>
      <c r="L229" s="19" t="str">
        <f t="shared" si="5"/>
        <v>https://web.stanford.edu/group/spatialhistory/cgi-bin/landtalk/wp-admin/post.php?post=2472&amp;action=edit</v>
      </c>
      <c r="M229" s="11" t="s">
        <v>702</v>
      </c>
      <c r="N229" s="26">
        <v>2472</v>
      </c>
      <c r="O229" s="11" t="s">
        <v>702</v>
      </c>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row>
    <row r="230" spans="1:48" ht="13" x14ac:dyDescent="0.15">
      <c r="A230" s="26" t="s">
        <v>2056</v>
      </c>
      <c r="B230" t="s">
        <v>2058</v>
      </c>
      <c r="C230" s="19" t="str">
        <f t="shared" si="0"/>
        <v>http://www.youtube.com/watch?v=85KLpVNZI4Q</v>
      </c>
      <c r="D230" s="20" t="str">
        <f t="shared" si="1"/>
        <v/>
      </c>
      <c r="F230" s="20" t="e">
        <f t="shared" ca="1" si="6"/>
        <v>#NAME?</v>
      </c>
      <c r="G230" s="22" t="s">
        <v>5296</v>
      </c>
      <c r="H230" s="22" t="s">
        <v>5337</v>
      </c>
      <c r="I230" s="25">
        <f t="shared" si="2"/>
        <v>2.6166666666666667</v>
      </c>
      <c r="J230" s="11"/>
      <c r="K230" s="19" t="str">
        <f t="shared" si="3"/>
        <v>https://spatialhistory.stanford.edu/landtalk/transcripts/Cooksville Land Talk-85KLpVNZI4Q.txt</v>
      </c>
      <c r="L230" s="19" t="str">
        <f t="shared" si="5"/>
        <v>https://web.stanford.edu/group/spatialhistory/cgi-bin/landtalk/wp-admin/post.php?post=2478&amp;action=edit</v>
      </c>
      <c r="M230" s="11" t="s">
        <v>81</v>
      </c>
      <c r="N230" s="26">
        <v>2478</v>
      </c>
      <c r="O230" s="11" t="s">
        <v>81</v>
      </c>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row>
    <row r="231" spans="1:48" ht="13" x14ac:dyDescent="0.15">
      <c r="A231" s="26" t="s">
        <v>2062</v>
      </c>
      <c r="B231" t="s">
        <v>2063</v>
      </c>
      <c r="C231" s="19" t="str">
        <f t="shared" si="0"/>
        <v>http://www.youtube.com/watch?v=ONE_KBFBBFM</v>
      </c>
      <c r="D231" s="20" t="str">
        <f t="shared" si="1"/>
        <v/>
      </c>
      <c r="F231" s="20" t="e">
        <f t="shared" ca="1" si="6"/>
        <v>#NAME?</v>
      </c>
      <c r="G231" s="22" t="s">
        <v>5309</v>
      </c>
      <c r="H231" s="22" t="s">
        <v>5287</v>
      </c>
      <c r="I231" s="25">
        <f t="shared" si="2"/>
        <v>5.5333333333333332</v>
      </c>
      <c r="J231" s="11"/>
      <c r="K231" s="19" t="str">
        <f t="shared" si="3"/>
        <v>https://spatialhistory.stanford.edu/landtalk/transcripts/Land Talk - Hollis New Hampshire-ONE_KBFBBFM.txt</v>
      </c>
      <c r="L231" s="19" t="str">
        <f t="shared" si="5"/>
        <v>https://web.stanford.edu/group/spatialhistory/cgi-bin/landtalk/wp-admin/post.php?post=2484&amp;action=edit</v>
      </c>
      <c r="M231" s="11" t="s">
        <v>206</v>
      </c>
      <c r="N231" s="26">
        <v>2484</v>
      </c>
      <c r="O231" s="11" t="s">
        <v>206</v>
      </c>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row>
    <row r="232" spans="1:48" ht="13" x14ac:dyDescent="0.15">
      <c r="A232" s="26" t="s">
        <v>2067</v>
      </c>
      <c r="B232" t="s">
        <v>2068</v>
      </c>
      <c r="C232" s="19" t="str">
        <f t="shared" si="0"/>
        <v>http://www.youtube.com/watch?v=jNSFULhtrnU</v>
      </c>
      <c r="D232" s="20" t="str">
        <f t="shared" si="1"/>
        <v/>
      </c>
      <c r="F232" s="20" t="e">
        <f t="shared" ca="1" si="6"/>
        <v>#NAME?</v>
      </c>
      <c r="G232" s="22" t="s">
        <v>5286</v>
      </c>
      <c r="H232" s="22" t="s">
        <v>5327</v>
      </c>
      <c r="I232" s="25">
        <f t="shared" si="2"/>
        <v>4.55</v>
      </c>
      <c r="J232" s="11"/>
      <c r="K232" s="19" t="str">
        <f t="shared" si="3"/>
        <v>https://spatialhistory.stanford.edu/landtalk/transcripts/Flushing-jNSFULhtrnU.txt</v>
      </c>
      <c r="L232" s="19" t="str">
        <f t="shared" si="5"/>
        <v>https://web.stanford.edu/group/spatialhistory/cgi-bin/landtalk/wp-admin/post.php?post=2496&amp;action=edit</v>
      </c>
      <c r="M232" s="11" t="s">
        <v>119</v>
      </c>
      <c r="N232" s="26">
        <v>2496</v>
      </c>
      <c r="O232" s="11" t="s">
        <v>119</v>
      </c>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row>
    <row r="233" spans="1:48" ht="13" x14ac:dyDescent="0.15">
      <c r="A233" s="26" t="s">
        <v>2074</v>
      </c>
      <c r="B233" t="s">
        <v>2075</v>
      </c>
      <c r="C233" s="19" t="str">
        <f t="shared" si="0"/>
        <v>http://www.youtube.com/watch?v=42BtsJhmmC8</v>
      </c>
      <c r="D233" s="20" t="str">
        <f t="shared" si="1"/>
        <v/>
      </c>
      <c r="F233" s="20" t="e">
        <f t="shared" ca="1" si="6"/>
        <v>#NAME?</v>
      </c>
      <c r="G233" s="22" t="s">
        <v>5307</v>
      </c>
      <c r="H233" s="22" t="s">
        <v>5325</v>
      </c>
      <c r="I233" s="25">
        <f t="shared" si="2"/>
        <v>3.3333333333333335</v>
      </c>
      <c r="J233" s="11"/>
      <c r="K233" s="19" t="str">
        <f t="shared" si="3"/>
        <v>https://spatialhistory.stanford.edu/landtalk/transcripts/Land Talk Project-42BtsJhmmC8.txt</v>
      </c>
      <c r="L233" s="19" t="str">
        <f t="shared" si="5"/>
        <v>https://web.stanford.edu/group/spatialhistory/cgi-bin/landtalk/wp-admin/post.php?post=2502&amp;action=edit</v>
      </c>
      <c r="M233" s="11" t="s">
        <v>385</v>
      </c>
      <c r="N233" s="26">
        <v>2502</v>
      </c>
      <c r="O233" s="11" t="s">
        <v>385</v>
      </c>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row>
    <row r="234" spans="1:48" ht="13" x14ac:dyDescent="0.15">
      <c r="A234" s="26" t="s">
        <v>1545</v>
      </c>
      <c r="B234" t="s">
        <v>2084</v>
      </c>
      <c r="C234" s="19" t="str">
        <f t="shared" si="0"/>
        <v>http://www.youtube.com/watch?v=PoJ_0OueQds</v>
      </c>
      <c r="D234" s="20" t="e">
        <f t="shared" si="1"/>
        <v>#VALUE!</v>
      </c>
      <c r="F234" s="20" t="e">
        <f t="shared" ca="1" si="6"/>
        <v>#NAME?</v>
      </c>
      <c r="G234" s="22" t="s">
        <v>5290</v>
      </c>
      <c r="H234" s="22" t="s">
        <v>5290</v>
      </c>
      <c r="I234" s="25" t="e">
        <f t="shared" si="2"/>
        <v>#VALUE!</v>
      </c>
      <c r="J234" s="11"/>
      <c r="K234" s="11" t="str">
        <f t="shared" si="3"/>
        <v/>
      </c>
      <c r="L234" s="19" t="str">
        <f t="shared" si="5"/>
        <v>https://web.stanford.edu/group/spatialhistory/cgi-bin/landtalk/wp-admin/post.php?post=2508&amp;action=edit</v>
      </c>
      <c r="M234" s="11" t="s">
        <v>5305</v>
      </c>
      <c r="N234" s="26">
        <v>2508</v>
      </c>
      <c r="O234" s="11" t="s">
        <v>501</v>
      </c>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row>
    <row r="235" spans="1:48" ht="13" x14ac:dyDescent="0.15">
      <c r="A235" s="54" t="s">
        <v>2091</v>
      </c>
      <c r="B235" s="55" t="s">
        <v>2094</v>
      </c>
      <c r="C235" s="19" t="str">
        <f t="shared" si="0"/>
        <v>http://www.youtube.com/watch?v=-jai44EFai8</v>
      </c>
      <c r="D235" s="20" t="str">
        <f t="shared" si="1"/>
        <v/>
      </c>
      <c r="E235" s="56"/>
      <c r="F235" s="20" t="e">
        <f t="shared" ca="1" si="6"/>
        <v>#NAME?</v>
      </c>
      <c r="G235" s="22" t="s">
        <v>5286</v>
      </c>
      <c r="H235" s="22" t="s">
        <v>5339</v>
      </c>
      <c r="I235" s="25">
        <f t="shared" si="2"/>
        <v>4.3666666666666663</v>
      </c>
      <c r="J235" s="11"/>
      <c r="K235" s="11"/>
      <c r="L235" s="11"/>
      <c r="N235" s="55"/>
      <c r="O235" s="11" t="s">
        <v>562</v>
      </c>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row>
    <row r="236" spans="1:48" ht="13" x14ac:dyDescent="0.15">
      <c r="A236" s="54" t="s">
        <v>1354</v>
      </c>
      <c r="B236" s="55" t="s">
        <v>2101</v>
      </c>
      <c r="C236" s="19" t="str">
        <f t="shared" si="0"/>
        <v>http://www.youtube.com/watch?v=GXATk&amp;t=20s</v>
      </c>
      <c r="D236" s="20" t="e">
        <f t="shared" si="1"/>
        <v>#VALUE!</v>
      </c>
      <c r="E236" s="56"/>
      <c r="F236" s="20" t="e">
        <f t="shared" ca="1" si="6"/>
        <v>#NAME?</v>
      </c>
      <c r="G236" s="22" t="s">
        <v>5290</v>
      </c>
      <c r="H236" s="22" t="s">
        <v>5290</v>
      </c>
      <c r="I236" s="25" t="e">
        <f t="shared" si="2"/>
        <v>#VALUE!</v>
      </c>
      <c r="J236" s="11"/>
      <c r="K236" s="11"/>
      <c r="L236" s="11"/>
      <c r="N236" s="55"/>
      <c r="O236" s="11" t="s">
        <v>5290</v>
      </c>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row>
    <row r="237" spans="1:48" ht="13" x14ac:dyDescent="0.15">
      <c r="A237" s="54" t="s">
        <v>2109</v>
      </c>
      <c r="B237" s="55" t="s">
        <v>2110</v>
      </c>
      <c r="C237" s="19" t="str">
        <f t="shared" si="0"/>
        <v>http://www.youtube.com/watch?v=hPT6B7d2gJI</v>
      </c>
      <c r="D237" s="20" t="str">
        <f t="shared" si="1"/>
        <v/>
      </c>
      <c r="E237" s="56"/>
      <c r="F237" s="20" t="e">
        <f t="shared" ca="1" si="6"/>
        <v>#NAME?</v>
      </c>
      <c r="G237" s="22" t="s">
        <v>5307</v>
      </c>
      <c r="H237" s="22" t="s">
        <v>5325</v>
      </c>
      <c r="I237" s="25">
        <f t="shared" si="2"/>
        <v>3.3333333333333335</v>
      </c>
      <c r="J237" s="11"/>
      <c r="K237" s="11"/>
      <c r="L237" s="11"/>
      <c r="N237" s="55"/>
      <c r="O237" s="11" t="s">
        <v>410</v>
      </c>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row>
    <row r="238" spans="1:48" ht="13" x14ac:dyDescent="0.15">
      <c r="A238" s="54" t="s">
        <v>2117</v>
      </c>
      <c r="B238" s="55" t="s">
        <v>2118</v>
      </c>
      <c r="C238" s="19" t="str">
        <f t="shared" si="0"/>
        <v>http://www.youtube.com/watch?v=9Fj6tiGitFU</v>
      </c>
      <c r="D238" s="20" t="e">
        <f t="shared" si="1"/>
        <v>#VALUE!</v>
      </c>
      <c r="E238" s="56"/>
      <c r="F238" s="20" t="e">
        <f t="shared" ca="1" si="6"/>
        <v>#NAME?</v>
      </c>
      <c r="G238" s="22" t="s">
        <v>5290</v>
      </c>
      <c r="H238" s="22" t="s">
        <v>5314</v>
      </c>
      <c r="I238" s="25" t="e">
        <f t="shared" si="2"/>
        <v>#VALUE!</v>
      </c>
      <c r="J238" s="11"/>
      <c r="K238" s="11"/>
      <c r="L238" s="11"/>
      <c r="N238" s="55"/>
      <c r="O238" s="11" t="s">
        <v>77</v>
      </c>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row>
    <row r="239" spans="1:48" ht="13" x14ac:dyDescent="0.15">
      <c r="A239" s="54" t="s">
        <v>2122</v>
      </c>
      <c r="B239" s="55" t="s">
        <v>2123</v>
      </c>
      <c r="C239" s="19" t="str">
        <f t="shared" si="0"/>
        <v>http://www.youtube.com/watch?v=1xE3vKWhnz8</v>
      </c>
      <c r="D239" s="20" t="str">
        <f t="shared" si="1"/>
        <v/>
      </c>
      <c r="E239" s="56"/>
      <c r="F239" s="20" t="e">
        <f t="shared" ca="1" si="6"/>
        <v>#NAME?</v>
      </c>
      <c r="G239" s="22" t="s">
        <v>5307</v>
      </c>
      <c r="H239" s="22" t="s">
        <v>5286</v>
      </c>
      <c r="I239" s="25">
        <f t="shared" si="2"/>
        <v>3.0666666666666669</v>
      </c>
      <c r="J239" s="11"/>
      <c r="K239" s="11"/>
      <c r="L239" s="11"/>
      <c r="N239" s="55"/>
      <c r="O239" s="11" t="s">
        <v>609</v>
      </c>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row>
    <row r="240" spans="1:48" ht="13" x14ac:dyDescent="0.15">
      <c r="A240" s="54" t="s">
        <v>2125</v>
      </c>
      <c r="B240" s="55" t="s">
        <v>2127</v>
      </c>
      <c r="C240" s="19" t="str">
        <f t="shared" si="0"/>
        <v>http://www.youtube.com/watch?v=UWk32S3C3mw</v>
      </c>
      <c r="D240" s="20" t="str">
        <f t="shared" si="1"/>
        <v/>
      </c>
      <c r="E240" s="56"/>
      <c r="F240" s="20" t="e">
        <f t="shared" ca="1" si="6"/>
        <v>#NAME?</v>
      </c>
      <c r="G240" s="22" t="s">
        <v>5296</v>
      </c>
      <c r="H240" s="22" t="s">
        <v>5303</v>
      </c>
      <c r="I240" s="25">
        <f t="shared" si="2"/>
        <v>2.8833333333333333</v>
      </c>
      <c r="J240" s="11"/>
      <c r="K240" s="11"/>
      <c r="L240" s="11"/>
      <c r="N240" s="55"/>
      <c r="O240" s="11" t="s">
        <v>606</v>
      </c>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row>
    <row r="241" spans="1:48" ht="13" x14ac:dyDescent="0.15">
      <c r="A241" s="54" t="s">
        <v>2132</v>
      </c>
      <c r="B241" s="55" t="s">
        <v>2133</v>
      </c>
      <c r="C241" s="19" t="str">
        <f t="shared" si="0"/>
        <v>http://www.youtube.com/watch?v=LFDx1a8KsdM</v>
      </c>
      <c r="D241" s="20" t="str">
        <f t="shared" si="1"/>
        <v/>
      </c>
      <c r="E241" s="56"/>
      <c r="F241" s="20" t="e">
        <f t="shared" ca="1" si="6"/>
        <v>#NAME?</v>
      </c>
      <c r="G241" s="22" t="s">
        <v>5296</v>
      </c>
      <c r="H241" s="22" t="s">
        <v>5331</v>
      </c>
      <c r="I241" s="25">
        <f t="shared" si="2"/>
        <v>2.1666666666666665</v>
      </c>
      <c r="J241" s="11"/>
      <c r="K241" s="11"/>
      <c r="L241" s="11"/>
      <c r="N241" s="55"/>
      <c r="O241" s="11" t="s">
        <v>130</v>
      </c>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row>
    <row r="242" spans="1:48" ht="13" x14ac:dyDescent="0.15">
      <c r="A242" s="54" t="s">
        <v>2139</v>
      </c>
      <c r="B242" s="55" t="s">
        <v>2140</v>
      </c>
      <c r="C242" s="19" t="str">
        <f t="shared" si="0"/>
        <v>http://www.youtube.com/watch?v=pfSHN4VnTfw</v>
      </c>
      <c r="D242" s="20" t="str">
        <f t="shared" si="1"/>
        <v/>
      </c>
      <c r="E242" s="56"/>
      <c r="F242" s="20" t="e">
        <f t="shared" ca="1" si="6"/>
        <v>#NAME?</v>
      </c>
      <c r="G242" s="22" t="s">
        <v>5309</v>
      </c>
      <c r="H242" s="22" t="s">
        <v>5318</v>
      </c>
      <c r="I242" s="25">
        <f t="shared" si="2"/>
        <v>5.7166666666666668</v>
      </c>
      <c r="J242" s="11"/>
      <c r="K242" s="11"/>
      <c r="L242" s="11"/>
      <c r="N242" s="55"/>
      <c r="O242" s="11" t="s">
        <v>756</v>
      </c>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row>
    <row r="243" spans="1:48" ht="13" x14ac:dyDescent="0.15">
      <c r="A243" s="54" t="s">
        <v>2143</v>
      </c>
      <c r="B243" s="55" t="s">
        <v>2144</v>
      </c>
      <c r="C243" s="19" t="str">
        <f t="shared" si="0"/>
        <v>http://www.youtube.com/watch?v=x9JGeo0juc8</v>
      </c>
      <c r="D243" s="20" t="str">
        <f t="shared" si="1"/>
        <v/>
      </c>
      <c r="E243" s="56"/>
      <c r="F243" s="20" t="e">
        <f t="shared" ca="1" si="6"/>
        <v>#NAME?</v>
      </c>
      <c r="G243" s="22" t="s">
        <v>5294</v>
      </c>
      <c r="H243" s="22" t="s">
        <v>5314</v>
      </c>
      <c r="I243" s="25">
        <f t="shared" si="2"/>
        <v>6.9833333333333334</v>
      </c>
      <c r="J243" s="11"/>
      <c r="K243" s="11"/>
      <c r="L243" s="11"/>
      <c r="N243" s="55"/>
      <c r="O243" s="11" t="s">
        <v>799</v>
      </c>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row>
    <row r="244" spans="1:48" ht="13" x14ac:dyDescent="0.15">
      <c r="A244" s="54" t="s">
        <v>2146</v>
      </c>
      <c r="B244" s="55" t="s">
        <v>2147</v>
      </c>
      <c r="C244" s="19" t="str">
        <f t="shared" si="0"/>
        <v>http://www.youtube.com/watch?v=s74kDakijy4</v>
      </c>
      <c r="D244" s="20" t="str">
        <f t="shared" si="1"/>
        <v/>
      </c>
      <c r="E244" s="56"/>
      <c r="F244" s="20" t="e">
        <f t="shared" ca="1" si="6"/>
        <v>#NAME?</v>
      </c>
      <c r="G244" s="22" t="s">
        <v>5294</v>
      </c>
      <c r="H244" s="22" t="s">
        <v>5310</v>
      </c>
      <c r="I244" s="25">
        <f t="shared" si="2"/>
        <v>6.85</v>
      </c>
      <c r="J244" s="11"/>
      <c r="K244" s="11"/>
      <c r="L244" s="11"/>
      <c r="N244" s="55"/>
      <c r="O244" s="11" t="s">
        <v>804</v>
      </c>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row>
    <row r="245" spans="1:48" ht="13" x14ac:dyDescent="0.15">
      <c r="A245" s="54" t="s">
        <v>2149</v>
      </c>
      <c r="B245" s="55" t="s">
        <v>2150</v>
      </c>
      <c r="C245" s="19" t="str">
        <f t="shared" si="0"/>
        <v>http://www.youtube.com/watch?v=zKJuuLBloH4</v>
      </c>
      <c r="D245" s="20" t="str">
        <f t="shared" si="1"/>
        <v/>
      </c>
      <c r="E245" s="56"/>
      <c r="F245" s="20" t="e">
        <f t="shared" ca="1" si="6"/>
        <v>#NAME?</v>
      </c>
      <c r="G245" s="22" t="s">
        <v>5309</v>
      </c>
      <c r="H245" s="22" t="s">
        <v>5321</v>
      </c>
      <c r="I245" s="25">
        <f t="shared" si="2"/>
        <v>5.2166666666666668</v>
      </c>
      <c r="J245" s="11"/>
      <c r="K245" s="11"/>
      <c r="L245" s="11"/>
      <c r="N245" s="55"/>
      <c r="O245" s="11" t="s">
        <v>161</v>
      </c>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row>
    <row r="246" spans="1:48" ht="13" x14ac:dyDescent="0.15">
      <c r="A246" s="54" t="s">
        <v>2157</v>
      </c>
      <c r="B246" s="55" t="s">
        <v>2158</v>
      </c>
      <c r="C246" s="19" t="str">
        <f t="shared" si="0"/>
        <v>http://www.youtube.com/watch?v=jzrKZa3FyFc</v>
      </c>
      <c r="D246" s="20" t="str">
        <f t="shared" si="1"/>
        <v/>
      </c>
      <c r="E246" s="56"/>
      <c r="F246" s="20" t="e">
        <f t="shared" ca="1" si="6"/>
        <v>#NAME?</v>
      </c>
      <c r="G246" s="22" t="s">
        <v>5288</v>
      </c>
      <c r="H246" s="22" t="s">
        <v>5341</v>
      </c>
      <c r="I246" s="25">
        <f t="shared" si="2"/>
        <v>1.9333333333333333</v>
      </c>
      <c r="J246" s="11"/>
      <c r="K246" s="11"/>
      <c r="L246" s="11"/>
      <c r="N246" s="55"/>
      <c r="O246" s="11" t="s">
        <v>760</v>
      </c>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row>
    <row r="247" spans="1:48" ht="13" x14ac:dyDescent="0.15">
      <c r="A247" s="54" t="s">
        <v>2160</v>
      </c>
      <c r="B247" s="55" t="s">
        <v>2161</v>
      </c>
      <c r="C247" s="19" t="str">
        <f t="shared" si="0"/>
        <v>http://www.youtube.com/watch?v=XErhhmYevmQ</v>
      </c>
      <c r="D247" s="20" t="e">
        <f t="shared" si="1"/>
        <v>#VALUE!</v>
      </c>
      <c r="E247" s="56"/>
      <c r="F247" s="20" t="e">
        <f t="shared" ca="1" si="6"/>
        <v>#NAME?</v>
      </c>
      <c r="G247" s="22" t="s">
        <v>5290</v>
      </c>
      <c r="H247" s="22" t="s">
        <v>5318</v>
      </c>
      <c r="I247" s="25" t="e">
        <f t="shared" si="2"/>
        <v>#VALUE!</v>
      </c>
      <c r="J247" s="11"/>
      <c r="K247" s="11"/>
      <c r="L247" s="11"/>
      <c r="N247" s="55"/>
      <c r="O247" s="11" t="s">
        <v>645</v>
      </c>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row>
    <row r="248" spans="1:48" ht="13" x14ac:dyDescent="0.15">
      <c r="A248" s="54" t="s">
        <v>2162</v>
      </c>
      <c r="B248" s="55" t="s">
        <v>2164</v>
      </c>
      <c r="C248" s="19" t="str">
        <f t="shared" si="0"/>
        <v>http://www.youtube.com/watch?v=CwA8pvhCvQI</v>
      </c>
      <c r="D248" s="20" t="str">
        <f t="shared" si="1"/>
        <v/>
      </c>
      <c r="E248" s="56"/>
      <c r="F248" s="20" t="e">
        <f t="shared" ca="1" si="6"/>
        <v>#NAME?</v>
      </c>
      <c r="G248" s="22" t="s">
        <v>5286</v>
      </c>
      <c r="H248" s="22" t="s">
        <v>5342</v>
      </c>
      <c r="I248" s="25">
        <f t="shared" si="2"/>
        <v>4.4666666666666668</v>
      </c>
      <c r="J248" s="11"/>
      <c r="K248" s="11"/>
      <c r="L248" s="11"/>
      <c r="N248" s="55"/>
      <c r="O248" s="11" t="s">
        <v>241</v>
      </c>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row>
    <row r="249" spans="1:48" ht="13" x14ac:dyDescent="0.15">
      <c r="A249" s="54" t="s">
        <v>2170</v>
      </c>
      <c r="B249" s="55" t="s">
        <v>2171</v>
      </c>
      <c r="C249" s="19" t="str">
        <f t="shared" si="0"/>
        <v>http://www.youtube.com/watch?v=p9Zw&amp;t=197s</v>
      </c>
      <c r="D249" s="20" t="e">
        <f t="shared" si="1"/>
        <v>#VALUE!</v>
      </c>
      <c r="E249" s="56"/>
      <c r="F249" s="20" t="e">
        <f t="shared" ca="1" si="6"/>
        <v>#NAME?</v>
      </c>
      <c r="G249" s="22" t="s">
        <v>5290</v>
      </c>
      <c r="H249" s="22" t="s">
        <v>5290</v>
      </c>
      <c r="I249" s="25" t="e">
        <f t="shared" si="2"/>
        <v>#VALUE!</v>
      </c>
      <c r="J249" s="11"/>
      <c r="K249" s="11"/>
      <c r="L249" s="11"/>
      <c r="N249" s="55"/>
      <c r="O249" s="11" t="s">
        <v>5290</v>
      </c>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row>
    <row r="250" spans="1:48" ht="13" x14ac:dyDescent="0.15">
      <c r="A250" s="54" t="s">
        <v>2174</v>
      </c>
      <c r="B250" s="55" t="s">
        <v>2175</v>
      </c>
      <c r="C250" s="19" t="str">
        <f t="shared" si="0"/>
        <v>http://www.youtube.com/watch?v=9beC3ElE6OU</v>
      </c>
      <c r="D250" s="20" t="e">
        <f t="shared" si="1"/>
        <v>#VALUE!</v>
      </c>
      <c r="E250" s="56"/>
      <c r="F250" s="20" t="e">
        <f t="shared" ca="1" si="6"/>
        <v>#NAME?</v>
      </c>
      <c r="G250" s="22" t="s">
        <v>5290</v>
      </c>
      <c r="H250" s="22" t="s">
        <v>5290</v>
      </c>
      <c r="I250" s="25" t="e">
        <f t="shared" si="2"/>
        <v>#VALUE!</v>
      </c>
      <c r="J250" s="11"/>
      <c r="K250" s="11"/>
      <c r="L250" s="11"/>
      <c r="N250" s="55"/>
      <c r="O250" s="11" t="s">
        <v>5290</v>
      </c>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row>
    <row r="251" spans="1:48" ht="13" x14ac:dyDescent="0.15">
      <c r="A251" s="54" t="s">
        <v>2177</v>
      </c>
      <c r="B251" s="55" t="s">
        <v>2178</v>
      </c>
      <c r="C251" s="19" t="str">
        <f t="shared" si="0"/>
        <v>http://www.youtube.com/watch?v=E8eAx-4rXQo</v>
      </c>
      <c r="D251" s="20" t="str">
        <f t="shared" si="1"/>
        <v/>
      </c>
      <c r="E251" s="56"/>
      <c r="F251" s="20" t="e">
        <f t="shared" ca="1" si="6"/>
        <v>#NAME?</v>
      </c>
      <c r="G251" s="22" t="s">
        <v>5294</v>
      </c>
      <c r="H251" s="22" t="s">
        <v>5312</v>
      </c>
      <c r="I251" s="25">
        <f t="shared" si="2"/>
        <v>6.2333333333333334</v>
      </c>
      <c r="J251" s="11"/>
      <c r="K251" s="11"/>
      <c r="L251" s="11"/>
      <c r="N251" s="55"/>
      <c r="O251" s="11" t="s">
        <v>587</v>
      </c>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row>
    <row r="252" spans="1:48" ht="13" x14ac:dyDescent="0.15">
      <c r="A252" s="54" t="s">
        <v>2185</v>
      </c>
      <c r="B252" s="55" t="s">
        <v>2186</v>
      </c>
      <c r="C252" s="19" t="str">
        <f t="shared" si="0"/>
        <v>http://www.youtube.com/watch?v=99U0Wf5eSck</v>
      </c>
      <c r="D252" s="20" t="str">
        <f t="shared" si="1"/>
        <v/>
      </c>
      <c r="E252" s="56"/>
      <c r="F252" s="20" t="e">
        <f t="shared" ca="1" si="6"/>
        <v>#NAME?</v>
      </c>
      <c r="G252" s="22" t="s">
        <v>5288</v>
      </c>
      <c r="H252" s="22" t="s">
        <v>5323</v>
      </c>
      <c r="I252" s="25">
        <f t="shared" si="2"/>
        <v>1.7</v>
      </c>
      <c r="J252" s="11"/>
      <c r="K252" s="11"/>
      <c r="L252" s="11"/>
      <c r="N252" s="55"/>
      <c r="O252" s="11" t="s">
        <v>657</v>
      </c>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row>
    <row r="253" spans="1:48" ht="13" x14ac:dyDescent="0.15">
      <c r="A253" s="54" t="s">
        <v>2188</v>
      </c>
      <c r="B253" s="55" t="s">
        <v>2189</v>
      </c>
      <c r="C253" s="19" t="str">
        <f t="shared" si="0"/>
        <v>http://www.youtube.com/watch?v=4fwibvumRD4</v>
      </c>
      <c r="D253" s="20" t="str">
        <f t="shared" si="1"/>
        <v/>
      </c>
      <c r="E253" s="56"/>
      <c r="F253" s="20" t="e">
        <f t="shared" ca="1" si="6"/>
        <v>#NAME?</v>
      </c>
      <c r="G253" s="22" t="s">
        <v>5288</v>
      </c>
      <c r="H253" s="22" t="s">
        <v>5322</v>
      </c>
      <c r="I253" s="25">
        <f t="shared" si="2"/>
        <v>1.45</v>
      </c>
      <c r="J253" s="11"/>
      <c r="K253" s="11"/>
      <c r="L253" s="11"/>
      <c r="N253" s="55"/>
      <c r="O253" s="11" t="s">
        <v>323</v>
      </c>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row>
    <row r="254" spans="1:48" ht="13" x14ac:dyDescent="0.15">
      <c r="A254" s="54" t="s">
        <v>2191</v>
      </c>
      <c r="B254" s="55" t="s">
        <v>2192</v>
      </c>
      <c r="C254" s="19" t="str">
        <f t="shared" si="0"/>
        <v>http://www.youtube.com/watch?v=xmOWnACKtqQ</v>
      </c>
      <c r="D254" s="20" t="str">
        <f t="shared" si="1"/>
        <v/>
      </c>
      <c r="E254" s="56"/>
      <c r="F254" s="20" t="e">
        <f t="shared" ca="1" si="6"/>
        <v>#NAME?</v>
      </c>
      <c r="G254" s="22" t="s">
        <v>5307</v>
      </c>
      <c r="H254" s="22" t="s">
        <v>5334</v>
      </c>
      <c r="I254" s="25">
        <f t="shared" si="2"/>
        <v>3.6666666666666665</v>
      </c>
      <c r="J254" s="11"/>
      <c r="K254" s="11"/>
      <c r="L254" s="11"/>
      <c r="N254" s="55"/>
      <c r="O254" s="11" t="s">
        <v>533</v>
      </c>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row>
    <row r="255" spans="1:48" ht="13" x14ac:dyDescent="0.15">
      <c r="A255" s="54" t="s">
        <v>2146</v>
      </c>
      <c r="B255" s="55" t="s">
        <v>2198</v>
      </c>
      <c r="C255" s="19" t="str">
        <f t="shared" si="0"/>
        <v>http://www.youtube.com/watch?v=ikJe0ska81Q</v>
      </c>
      <c r="D255" s="20" t="e">
        <f t="shared" si="1"/>
        <v>#VALUE!</v>
      </c>
      <c r="E255" s="56"/>
      <c r="F255" s="20" t="e">
        <f t="shared" ca="1" si="6"/>
        <v>#NAME?</v>
      </c>
      <c r="G255" s="22" t="s">
        <v>5290</v>
      </c>
      <c r="H255" s="22" t="s">
        <v>5290</v>
      </c>
      <c r="I255" s="25" t="e">
        <f t="shared" si="2"/>
        <v>#VALUE!</v>
      </c>
      <c r="J255" s="11"/>
      <c r="K255" s="11"/>
      <c r="L255" s="11"/>
      <c r="N255" s="55"/>
      <c r="O255" s="11" t="s">
        <v>5290</v>
      </c>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row>
    <row r="256" spans="1:48" ht="13" x14ac:dyDescent="0.15">
      <c r="A256" s="54" t="s">
        <v>2200</v>
      </c>
      <c r="B256" s="55" t="s">
        <v>2201</v>
      </c>
      <c r="C256" s="19" t="str">
        <f t="shared" si="0"/>
        <v>http://www.youtube.com/watch?v=n7AnZ0slFKk</v>
      </c>
      <c r="D256" s="20" t="str">
        <f t="shared" si="1"/>
        <v/>
      </c>
      <c r="E256" s="56"/>
      <c r="F256" s="20" t="e">
        <f t="shared" ca="1" si="6"/>
        <v>#NAME?</v>
      </c>
      <c r="G256" s="22" t="s">
        <v>5296</v>
      </c>
      <c r="H256" s="22" t="s">
        <v>5295</v>
      </c>
      <c r="I256" s="25">
        <f t="shared" si="2"/>
        <v>2.9</v>
      </c>
      <c r="J256" s="11"/>
      <c r="K256" s="11"/>
      <c r="L256" s="11"/>
      <c r="N256" s="55"/>
      <c r="O256" s="11" t="s">
        <v>184</v>
      </c>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row>
    <row r="257" spans="1:48" ht="13" x14ac:dyDescent="0.15">
      <c r="A257" s="54" t="s">
        <v>2202</v>
      </c>
      <c r="B257" s="55" t="s">
        <v>2203</v>
      </c>
      <c r="C257" s="19" t="str">
        <f t="shared" si="0"/>
        <v>http://www.youtube.com/watch?v=0r6901uqrQA</v>
      </c>
      <c r="D257" s="20" t="str">
        <f t="shared" si="1"/>
        <v/>
      </c>
      <c r="E257" s="56"/>
      <c r="F257" s="20" t="e">
        <f t="shared" ca="1" si="6"/>
        <v>#NAME?</v>
      </c>
      <c r="G257" s="22" t="s">
        <v>5288</v>
      </c>
      <c r="H257" s="22" t="s">
        <v>5332</v>
      </c>
      <c r="I257" s="25">
        <f t="shared" si="2"/>
        <v>1.8166666666666667</v>
      </c>
      <c r="J257" s="11"/>
      <c r="K257" s="11"/>
      <c r="L257" s="11"/>
      <c r="N257" s="55"/>
      <c r="O257" s="11" t="s">
        <v>436</v>
      </c>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row>
    <row r="258" spans="1:48" ht="13" x14ac:dyDescent="0.15">
      <c r="A258" s="54" t="s">
        <v>2206</v>
      </c>
      <c r="B258" s="55" t="s">
        <v>2207</v>
      </c>
      <c r="C258" s="19" t="str">
        <f t="shared" si="0"/>
        <v>http://www.youtube.com/watch?v=usp=sharing</v>
      </c>
      <c r="D258" s="20" t="e">
        <f t="shared" si="1"/>
        <v>#VALUE!</v>
      </c>
      <c r="E258" s="56"/>
      <c r="F258" s="20" t="e">
        <f t="shared" ca="1" si="6"/>
        <v>#NAME?</v>
      </c>
      <c r="G258" s="22" t="s">
        <v>5290</v>
      </c>
      <c r="H258" s="22" t="s">
        <v>5290</v>
      </c>
      <c r="I258" s="25" t="e">
        <f t="shared" si="2"/>
        <v>#VALUE!</v>
      </c>
      <c r="J258" s="11"/>
      <c r="K258" s="11"/>
      <c r="L258" s="11"/>
      <c r="N258" s="55"/>
      <c r="O258" s="11" t="s">
        <v>5290</v>
      </c>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row>
    <row r="259" spans="1:48" ht="13" x14ac:dyDescent="0.15">
      <c r="A259" s="54" t="s">
        <v>2209</v>
      </c>
      <c r="B259" s="55" t="s">
        <v>2210</v>
      </c>
      <c r="C259" s="19" t="str">
        <f t="shared" si="0"/>
        <v>http://www.youtube.com/watch?v=IDIBnn7KWtc</v>
      </c>
      <c r="D259" s="20" t="e">
        <f t="shared" si="1"/>
        <v>#VALUE!</v>
      </c>
      <c r="E259" s="56"/>
      <c r="F259" s="20" t="e">
        <f t="shared" ca="1" si="6"/>
        <v>#NAME?</v>
      </c>
      <c r="G259" s="22" t="s">
        <v>5290</v>
      </c>
      <c r="H259" s="22" t="s">
        <v>5290</v>
      </c>
      <c r="I259" s="25" t="e">
        <f t="shared" si="2"/>
        <v>#VALUE!</v>
      </c>
      <c r="J259" s="11"/>
      <c r="K259" s="11"/>
      <c r="L259" s="11"/>
      <c r="N259" s="55"/>
      <c r="O259" s="11" t="s">
        <v>5290</v>
      </c>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row>
    <row r="260" spans="1:48" ht="13" x14ac:dyDescent="0.15">
      <c r="A260" s="54" t="s">
        <v>2200</v>
      </c>
      <c r="B260" s="55" t="s">
        <v>2211</v>
      </c>
      <c r="C260" s="19" t="str">
        <f t="shared" si="0"/>
        <v>http://www.youtube.com/watch?v=TH4LyXp6gOo</v>
      </c>
      <c r="D260" s="20" t="str">
        <f t="shared" si="1"/>
        <v/>
      </c>
      <c r="E260" s="56"/>
      <c r="F260" s="20" t="e">
        <f t="shared" ca="1" si="6"/>
        <v>#NAME?</v>
      </c>
      <c r="G260" s="22" t="s">
        <v>5296</v>
      </c>
      <c r="H260" s="22" t="s">
        <v>5328</v>
      </c>
      <c r="I260" s="25">
        <f t="shared" si="2"/>
        <v>2.8666666666666667</v>
      </c>
      <c r="J260" s="11"/>
      <c r="K260" s="11"/>
      <c r="L260" s="11"/>
      <c r="N260" s="55"/>
      <c r="O260" s="11" t="s">
        <v>565</v>
      </c>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row>
    <row r="261" spans="1:48" ht="13" x14ac:dyDescent="0.15">
      <c r="A261" s="54" t="s">
        <v>2209</v>
      </c>
      <c r="B261" s="55" t="s">
        <v>2218</v>
      </c>
      <c r="C261" s="19" t="str">
        <f t="shared" si="0"/>
        <v>http://www.youtube.com/watch?v=Y4nUarXcn0n</v>
      </c>
      <c r="D261" s="20" t="e">
        <f t="shared" si="1"/>
        <v>#VALUE!</v>
      </c>
      <c r="E261" s="56"/>
      <c r="F261" s="20" t="e">
        <f t="shared" ca="1" si="6"/>
        <v>#NAME?</v>
      </c>
      <c r="G261" s="22" t="s">
        <v>5290</v>
      </c>
      <c r="H261" s="22" t="s">
        <v>5290</v>
      </c>
      <c r="I261" s="25" t="e">
        <f t="shared" si="2"/>
        <v>#VALUE!</v>
      </c>
      <c r="J261" s="11"/>
      <c r="K261" s="11"/>
      <c r="L261" s="11"/>
      <c r="N261" s="55"/>
      <c r="O261" s="11" t="s">
        <v>5290</v>
      </c>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row>
    <row r="262" spans="1:48" ht="13" x14ac:dyDescent="0.15">
      <c r="A262" s="54" t="s">
        <v>2200</v>
      </c>
      <c r="B262" s="55" t="s">
        <v>2220</v>
      </c>
      <c r="C262" s="19" t="str">
        <f t="shared" si="0"/>
        <v>http://www.youtube.com/watch?v=Df7jYStuT2w</v>
      </c>
      <c r="D262" s="20" t="str">
        <f t="shared" si="1"/>
        <v/>
      </c>
      <c r="E262" s="56"/>
      <c r="F262" s="20" t="e">
        <f t="shared" ca="1" si="6"/>
        <v>#NAME?</v>
      </c>
      <c r="G262" s="22" t="s">
        <v>5294</v>
      </c>
      <c r="H262" s="22" t="s">
        <v>5306</v>
      </c>
      <c r="I262" s="25">
        <f t="shared" si="2"/>
        <v>6.3833333333333337</v>
      </c>
      <c r="J262" s="11"/>
      <c r="K262" s="11"/>
      <c r="L262" s="11"/>
      <c r="N262" s="55"/>
      <c r="O262" s="11" t="s">
        <v>250</v>
      </c>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row>
    <row r="263" spans="1:48" ht="13" x14ac:dyDescent="0.15">
      <c r="A263" s="54" t="s">
        <v>2221</v>
      </c>
      <c r="B263" s="55" t="s">
        <v>2222</v>
      </c>
      <c r="C263" s="19" t="str">
        <f t="shared" si="0"/>
        <v>http://www.youtube.com/watch?v=YC6uNPETBUU</v>
      </c>
      <c r="D263" s="20" t="str">
        <f t="shared" si="1"/>
        <v/>
      </c>
      <c r="E263" s="56"/>
      <c r="F263" s="20" t="e">
        <f t="shared" ca="1" si="6"/>
        <v>#NAME?</v>
      </c>
      <c r="G263" s="22" t="s">
        <v>5307</v>
      </c>
      <c r="H263" s="22" t="s">
        <v>5310</v>
      </c>
      <c r="I263" s="25">
        <f t="shared" si="2"/>
        <v>3.85</v>
      </c>
      <c r="J263" s="11"/>
      <c r="K263" s="11"/>
      <c r="L263" s="11"/>
      <c r="N263" s="55"/>
      <c r="O263" s="11" t="s">
        <v>529</v>
      </c>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row>
    <row r="264" spans="1:48" ht="13" x14ac:dyDescent="0.15">
      <c r="A264" s="54" t="s">
        <v>2200</v>
      </c>
      <c r="B264" s="55" t="s">
        <v>2229</v>
      </c>
      <c r="C264" s="19" t="str">
        <f t="shared" si="0"/>
        <v>http://www.youtube.com/watch?v=zTRKw0_aW_w</v>
      </c>
      <c r="D264" s="20" t="str">
        <f t="shared" si="1"/>
        <v/>
      </c>
      <c r="E264" s="56"/>
      <c r="F264" s="20" t="e">
        <f t="shared" ca="1" si="6"/>
        <v>#NAME?</v>
      </c>
      <c r="G264" s="22" t="s">
        <v>5288</v>
      </c>
      <c r="H264" s="22" t="s">
        <v>5289</v>
      </c>
      <c r="I264" s="25">
        <f t="shared" si="2"/>
        <v>1.35</v>
      </c>
      <c r="J264" s="11"/>
      <c r="K264" s="11"/>
      <c r="L264" s="11"/>
      <c r="N264" s="55"/>
      <c r="O264" s="11" t="s">
        <v>51</v>
      </c>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row>
    <row r="265" spans="1:48" ht="13" x14ac:dyDescent="0.15">
      <c r="A265" s="54" t="s">
        <v>2146</v>
      </c>
      <c r="B265" s="55" t="s">
        <v>2231</v>
      </c>
      <c r="C265" s="19" t="str">
        <f t="shared" si="0"/>
        <v>http://www.youtube.com/watch?v=eLzZN28iCHM</v>
      </c>
      <c r="D265" s="20" t="str">
        <f t="shared" si="1"/>
        <v/>
      </c>
      <c r="E265" s="56"/>
      <c r="F265" s="20" t="e">
        <f t="shared" ca="1" si="6"/>
        <v>#NAME?</v>
      </c>
      <c r="G265" s="22" t="s">
        <v>5286</v>
      </c>
      <c r="H265" s="22" t="s">
        <v>5340</v>
      </c>
      <c r="I265" s="25">
        <f t="shared" si="2"/>
        <v>4.75</v>
      </c>
      <c r="J265" s="11"/>
      <c r="K265" s="11"/>
      <c r="L265" s="11"/>
      <c r="N265" s="55"/>
      <c r="O265" s="11" t="s">
        <v>708</v>
      </c>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row>
    <row r="266" spans="1:48" ht="13" x14ac:dyDescent="0.15">
      <c r="A266" s="54" t="s">
        <v>2234</v>
      </c>
      <c r="B266" s="55" t="s">
        <v>2235</v>
      </c>
      <c r="C266" s="19" t="str">
        <f t="shared" si="0"/>
        <v>http://www.youtube.com/watch?v=lgl1LLGJEv0</v>
      </c>
      <c r="D266" s="20" t="str">
        <f t="shared" si="1"/>
        <v/>
      </c>
      <c r="E266" s="56"/>
      <c r="F266" s="20" t="e">
        <f t="shared" ca="1" si="6"/>
        <v>#NAME?</v>
      </c>
      <c r="G266" s="22" t="s">
        <v>5294</v>
      </c>
      <c r="H266" s="22" t="s">
        <v>5314</v>
      </c>
      <c r="I266" s="25">
        <f t="shared" si="2"/>
        <v>6.9833333333333334</v>
      </c>
      <c r="J266" s="11"/>
      <c r="K266" s="11"/>
      <c r="L266" s="11"/>
      <c r="N266" s="55"/>
      <c r="O266" s="11" t="s">
        <v>258</v>
      </c>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row>
    <row r="267" spans="1:48" ht="13" x14ac:dyDescent="0.15">
      <c r="A267" s="54" t="s">
        <v>2200</v>
      </c>
      <c r="B267" s="55" t="s">
        <v>2236</v>
      </c>
      <c r="C267" s="19" t="str">
        <f t="shared" si="0"/>
        <v>http://www.youtube.com/watch?v=eY6Jwv6H5M4</v>
      </c>
      <c r="D267" s="20" t="e">
        <f t="shared" si="1"/>
        <v>#VALUE!</v>
      </c>
      <c r="E267" s="56"/>
      <c r="F267" s="20" t="e">
        <f t="shared" ca="1" si="6"/>
        <v>#NAME?</v>
      </c>
      <c r="G267" s="22" t="s">
        <v>5290</v>
      </c>
      <c r="H267" s="22" t="s">
        <v>5290</v>
      </c>
      <c r="I267" s="25" t="e">
        <f t="shared" si="2"/>
        <v>#VALUE!</v>
      </c>
      <c r="J267" s="11"/>
      <c r="K267" s="11"/>
      <c r="L267" s="11"/>
      <c r="N267" s="55"/>
      <c r="O267" s="11" t="s">
        <v>5290</v>
      </c>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row>
    <row r="268" spans="1:48" ht="13" x14ac:dyDescent="0.15">
      <c r="A268" s="54" t="s">
        <v>2243</v>
      </c>
      <c r="B268" s="55" t="s">
        <v>2244</v>
      </c>
      <c r="C268" s="19" t="str">
        <f t="shared" si="0"/>
        <v>http://www.youtube.com/watch?v=t6uNQ_5jcds</v>
      </c>
      <c r="D268" s="20" t="str">
        <f t="shared" si="1"/>
        <v/>
      </c>
      <c r="E268" s="56"/>
      <c r="F268" s="20" t="e">
        <f t="shared" ca="1" si="6"/>
        <v>#NAME?</v>
      </c>
      <c r="G268" s="22" t="s">
        <v>5309</v>
      </c>
      <c r="H268" s="22" t="s">
        <v>5314</v>
      </c>
      <c r="I268" s="25">
        <f t="shared" si="2"/>
        <v>5.9833333333333334</v>
      </c>
      <c r="J268" s="11"/>
      <c r="K268" s="11"/>
      <c r="L268" s="11"/>
      <c r="N268" s="55"/>
      <c r="O268" s="11" t="s">
        <v>214</v>
      </c>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row>
    <row r="269" spans="1:48" ht="13" x14ac:dyDescent="0.15">
      <c r="A269" s="54" t="s">
        <v>2200</v>
      </c>
      <c r="B269" s="55" t="s">
        <v>2245</v>
      </c>
      <c r="C269" s="19" t="str">
        <f t="shared" si="0"/>
        <v>http://www.youtube.com/watch?v=jMIPc6x_Hws</v>
      </c>
      <c r="D269" s="20" t="str">
        <f t="shared" si="1"/>
        <v/>
      </c>
      <c r="E269" s="56"/>
      <c r="F269" s="20" t="e">
        <f t="shared" ca="1" si="6"/>
        <v>#NAME?</v>
      </c>
      <c r="G269" s="22" t="s">
        <v>5288</v>
      </c>
      <c r="H269" s="22" t="s">
        <v>5286</v>
      </c>
      <c r="I269" s="25">
        <f t="shared" si="2"/>
        <v>1.0666666666666667</v>
      </c>
      <c r="J269" s="11"/>
      <c r="K269" s="11"/>
      <c r="L269" s="11"/>
      <c r="N269" s="55"/>
      <c r="O269" s="11" t="s">
        <v>5290</v>
      </c>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row>
    <row r="270" spans="1:48" ht="13" x14ac:dyDescent="0.15">
      <c r="A270" s="54" t="s">
        <v>2252</v>
      </c>
      <c r="B270" s="55" t="s">
        <v>2253</v>
      </c>
      <c r="C270" s="19" t="str">
        <f t="shared" si="0"/>
        <v>http://www.youtube.com/watch?v=FFMQF60o_Fg</v>
      </c>
      <c r="D270" s="20" t="str">
        <f t="shared" si="1"/>
        <v/>
      </c>
      <c r="E270" s="56"/>
      <c r="F270" s="20" t="e">
        <f t="shared" ca="1" si="6"/>
        <v>#NAME?</v>
      </c>
      <c r="G270" s="22" t="s">
        <v>5307</v>
      </c>
      <c r="H270" s="22" t="s">
        <v>5296</v>
      </c>
      <c r="I270" s="25">
        <f t="shared" si="2"/>
        <v>3.0333333333333332</v>
      </c>
      <c r="J270" s="11"/>
      <c r="K270" s="11"/>
      <c r="L270" s="11"/>
      <c r="N270" s="55"/>
      <c r="O270" s="11" t="s">
        <v>252</v>
      </c>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row>
    <row r="271" spans="1:48" ht="13" x14ac:dyDescent="0.15">
      <c r="A271" s="54" t="s">
        <v>2200</v>
      </c>
      <c r="B271" s="55" t="s">
        <v>2256</v>
      </c>
      <c r="C271" s="19" t="str">
        <f t="shared" si="0"/>
        <v>http://www.youtube.com/watch?v=Ph1fUEF4Aek</v>
      </c>
      <c r="D271" s="20" t="str">
        <f t="shared" si="1"/>
        <v/>
      </c>
      <c r="E271" s="56"/>
      <c r="F271" s="20" t="e">
        <f t="shared" ca="1" si="6"/>
        <v>#NAME?</v>
      </c>
      <c r="G271" s="22" t="s">
        <v>5288</v>
      </c>
      <c r="H271" s="22" t="s">
        <v>5295</v>
      </c>
      <c r="I271" s="25">
        <f t="shared" si="2"/>
        <v>1.9</v>
      </c>
      <c r="J271" s="11"/>
      <c r="K271" s="11"/>
      <c r="L271" s="11"/>
      <c r="N271" s="55"/>
      <c r="O271" s="11" t="s">
        <v>260</v>
      </c>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row>
    <row r="272" spans="1:48" ht="13" x14ac:dyDescent="0.15">
      <c r="A272" s="54" t="s">
        <v>2200</v>
      </c>
      <c r="B272" s="55" t="s">
        <v>2259</v>
      </c>
      <c r="C272" s="19" t="str">
        <f t="shared" si="0"/>
        <v>http://www.youtube.com/watch?v=K1sq6Ajd-SU</v>
      </c>
      <c r="D272" s="20" t="str">
        <f t="shared" si="1"/>
        <v/>
      </c>
      <c r="E272" s="56"/>
      <c r="F272" s="20" t="e">
        <f t="shared" ca="1" si="6"/>
        <v>#NAME?</v>
      </c>
      <c r="G272" s="22" t="s">
        <v>5317</v>
      </c>
      <c r="H272" s="22" t="s">
        <v>5337</v>
      </c>
      <c r="I272" s="25">
        <f t="shared" si="2"/>
        <v>7.6166666666666671</v>
      </c>
      <c r="J272" s="11"/>
      <c r="K272" s="11"/>
      <c r="L272" s="11"/>
      <c r="N272" s="55"/>
      <c r="O272" s="11" t="s">
        <v>480</v>
      </c>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row>
    <row r="273" spans="1:48" ht="13" x14ac:dyDescent="0.15">
      <c r="A273" s="54" t="s">
        <v>2267</v>
      </c>
      <c r="B273" s="55" t="s">
        <v>2268</v>
      </c>
      <c r="C273" s="19" t="str">
        <f t="shared" si="0"/>
        <v>http://www.youtube.com/watch?v=YNGdMWqxiL0</v>
      </c>
      <c r="D273" s="20" t="str">
        <f t="shared" si="1"/>
        <v/>
      </c>
      <c r="E273" s="56"/>
      <c r="F273" s="20" t="e">
        <f t="shared" ca="1" si="6"/>
        <v>#NAME?</v>
      </c>
      <c r="G273" s="22" t="s">
        <v>5294</v>
      </c>
      <c r="H273" s="22" t="s">
        <v>5294</v>
      </c>
      <c r="I273" s="25">
        <f t="shared" si="2"/>
        <v>6.1</v>
      </c>
      <c r="J273" s="11"/>
      <c r="K273" s="11"/>
      <c r="L273" s="11"/>
      <c r="N273" s="55"/>
      <c r="O273" s="11" t="s">
        <v>306</v>
      </c>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row>
    <row r="274" spans="1:48" ht="13" x14ac:dyDescent="0.15">
      <c r="A274" s="54" t="s">
        <v>2270</v>
      </c>
      <c r="B274" s="55" t="s">
        <v>2271</v>
      </c>
      <c r="C274" s="19" t="str">
        <f t="shared" si="0"/>
        <v>http://www.youtube.com/watch?v=szvtM9wtdJc</v>
      </c>
      <c r="D274" s="20" t="str">
        <f t="shared" si="1"/>
        <v/>
      </c>
      <c r="E274" s="56"/>
      <c r="F274" s="20" t="e">
        <f t="shared" ca="1" si="6"/>
        <v>#NAME?</v>
      </c>
      <c r="G274" s="22" t="s">
        <v>5294</v>
      </c>
      <c r="H274" s="22" t="s">
        <v>5307</v>
      </c>
      <c r="I274" s="25">
        <f t="shared" si="2"/>
        <v>6.05</v>
      </c>
      <c r="J274" s="11"/>
      <c r="K274" s="11"/>
      <c r="L274" s="11"/>
      <c r="N274" s="55"/>
      <c r="O274" s="11" t="s">
        <v>751</v>
      </c>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row>
    <row r="275" spans="1:48" ht="13" x14ac:dyDescent="0.15">
      <c r="A275" s="54" t="s">
        <v>2277</v>
      </c>
      <c r="B275" s="55" t="s">
        <v>2278</v>
      </c>
      <c r="C275" s="19" t="str">
        <f t="shared" si="0"/>
        <v>http://www.youtube.com/watch?v=EP-VkW4nz9U</v>
      </c>
      <c r="D275" s="20" t="str">
        <f t="shared" si="1"/>
        <v/>
      </c>
      <c r="E275" s="56"/>
      <c r="F275" s="20" t="e">
        <f t="shared" ca="1" si="6"/>
        <v>#NAME?</v>
      </c>
      <c r="G275" s="22" t="s">
        <v>5288</v>
      </c>
      <c r="H275" s="22" t="s">
        <v>5337</v>
      </c>
      <c r="I275" s="25">
        <f t="shared" si="2"/>
        <v>1.6166666666666667</v>
      </c>
      <c r="J275" s="11"/>
      <c r="K275" s="11"/>
      <c r="L275" s="11"/>
      <c r="N275" s="55"/>
      <c r="O275" s="11" t="s">
        <v>581</v>
      </c>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row>
    <row r="276" spans="1:48" ht="13" x14ac:dyDescent="0.15">
      <c r="A276" s="54" t="s">
        <v>2282</v>
      </c>
      <c r="B276" s="55" t="s">
        <v>2283</v>
      </c>
      <c r="C276" s="19" t="str">
        <f t="shared" si="0"/>
        <v>http://www.youtube.com/watch?v=uqKX-eHbPrU</v>
      </c>
      <c r="D276" s="20" t="str">
        <f t="shared" si="1"/>
        <v/>
      </c>
      <c r="E276" s="56"/>
      <c r="F276" s="20" t="e">
        <f t="shared" ca="1" si="6"/>
        <v>#NAME?</v>
      </c>
      <c r="G276" s="22" t="s">
        <v>5296</v>
      </c>
      <c r="H276" s="22" t="s">
        <v>5335</v>
      </c>
      <c r="I276" s="25">
        <f t="shared" si="2"/>
        <v>2.4333333333333336</v>
      </c>
      <c r="J276" s="11"/>
      <c r="K276" s="11"/>
      <c r="L276" s="11"/>
      <c r="N276" s="55"/>
      <c r="O276" s="11" t="s">
        <v>263</v>
      </c>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row>
    <row r="277" spans="1:48" ht="13" x14ac:dyDescent="0.15">
      <c r="A277" s="54" t="s">
        <v>2284</v>
      </c>
      <c r="B277" s="55" t="s">
        <v>2285</v>
      </c>
      <c r="C277" s="19" t="str">
        <f t="shared" si="0"/>
        <v>http://www.youtube.com/watch?v=bjreload=10</v>
      </c>
      <c r="D277" s="20" t="e">
        <f t="shared" si="1"/>
        <v>#VALUE!</v>
      </c>
      <c r="E277" s="56"/>
      <c r="F277" s="20" t="e">
        <f t="shared" ca="1" si="6"/>
        <v>#NAME?</v>
      </c>
      <c r="G277" s="22" t="s">
        <v>5290</v>
      </c>
      <c r="H277" s="22" t="s">
        <v>5290</v>
      </c>
      <c r="I277" s="25" t="e">
        <f t="shared" si="2"/>
        <v>#VALUE!</v>
      </c>
      <c r="J277" s="11"/>
      <c r="K277" s="11"/>
      <c r="L277" s="11"/>
      <c r="N277" s="55"/>
      <c r="O277" s="11" t="s">
        <v>5290</v>
      </c>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row>
    <row r="278" spans="1:48" ht="13" x14ac:dyDescent="0.15">
      <c r="A278" s="54" t="s">
        <v>2286</v>
      </c>
      <c r="B278" s="55" t="s">
        <v>2287</v>
      </c>
      <c r="C278" s="19" t="str">
        <f t="shared" si="0"/>
        <v>http://www.youtube.com/watch?v=NnaVBmobYcg</v>
      </c>
      <c r="D278" s="20" t="e">
        <f t="shared" si="1"/>
        <v>#VALUE!</v>
      </c>
      <c r="E278" s="56"/>
      <c r="F278" s="20" t="e">
        <f t="shared" ca="1" si="6"/>
        <v>#NAME?</v>
      </c>
      <c r="G278" s="22" t="s">
        <v>5290</v>
      </c>
      <c r="H278" s="22" t="s">
        <v>5290</v>
      </c>
      <c r="I278" s="25" t="e">
        <f t="shared" si="2"/>
        <v>#VALUE!</v>
      </c>
      <c r="J278" s="11"/>
      <c r="K278" s="11"/>
      <c r="L278" s="11"/>
      <c r="N278" s="55"/>
      <c r="O278" s="11" t="s">
        <v>5290</v>
      </c>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row>
    <row r="279" spans="1:48" ht="13" x14ac:dyDescent="0.15">
      <c r="A279" s="54" t="s">
        <v>1619</v>
      </c>
      <c r="B279" s="55" t="s">
        <v>2288</v>
      </c>
      <c r="C279" s="19" t="str">
        <f t="shared" si="0"/>
        <v>http://www.youtube.com/watch?v=mington,_IN</v>
      </c>
      <c r="D279" s="20" t="e">
        <f t="shared" si="1"/>
        <v>#VALUE!</v>
      </c>
      <c r="E279" s="56"/>
      <c r="F279" s="20" t="e">
        <f t="shared" ca="1" si="6"/>
        <v>#NAME?</v>
      </c>
      <c r="G279" s="22" t="s">
        <v>5290</v>
      </c>
      <c r="H279" s="22" t="s">
        <v>5290</v>
      </c>
      <c r="I279" s="25" t="e">
        <f t="shared" si="2"/>
        <v>#VALUE!</v>
      </c>
      <c r="J279" s="11"/>
      <c r="K279" s="11"/>
      <c r="L279" s="11"/>
      <c r="N279" s="55"/>
      <c r="O279" s="11" t="s">
        <v>5290</v>
      </c>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row>
    <row r="280" spans="1:48" ht="13" x14ac:dyDescent="0.15">
      <c r="A280" s="54" t="s">
        <v>2200</v>
      </c>
      <c r="B280" s="55" t="s">
        <v>2289</v>
      </c>
      <c r="C280" s="19" t="str">
        <f t="shared" si="0"/>
        <v>http://www.youtube.com/watch?v=-B2-SU0380I</v>
      </c>
      <c r="D280" s="20" t="e">
        <f t="shared" si="1"/>
        <v>#VALUE!</v>
      </c>
      <c r="E280" s="56"/>
      <c r="F280" s="20" t="e">
        <f t="shared" ca="1" si="6"/>
        <v>#NAME?</v>
      </c>
      <c r="G280" s="22" t="s">
        <v>5290</v>
      </c>
      <c r="H280" s="22" t="s">
        <v>5290</v>
      </c>
      <c r="I280" s="25" t="e">
        <f t="shared" si="2"/>
        <v>#VALUE!</v>
      </c>
      <c r="J280" s="11"/>
      <c r="K280" s="11"/>
      <c r="L280" s="11"/>
      <c r="N280" s="55"/>
      <c r="O280" s="11" t="s">
        <v>5290</v>
      </c>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row>
    <row r="281" spans="1:48" ht="13" x14ac:dyDescent="0.15">
      <c r="A281" s="54" t="s">
        <v>2200</v>
      </c>
      <c r="B281" s="55" t="s">
        <v>2293</v>
      </c>
      <c r="C281" s="19" t="str">
        <f t="shared" si="0"/>
        <v>http://www.youtube.com/watch?v=81PTxZbELd4</v>
      </c>
      <c r="D281" s="20" t="str">
        <f t="shared" si="1"/>
        <v/>
      </c>
      <c r="E281" s="56"/>
      <c r="F281" s="20" t="e">
        <f t="shared" ca="1" si="6"/>
        <v>#NAME?</v>
      </c>
      <c r="G281" s="22" t="s">
        <v>5298</v>
      </c>
      <c r="H281" s="22" t="s">
        <v>5310</v>
      </c>
      <c r="I281" s="25">
        <f t="shared" si="2"/>
        <v>9.85</v>
      </c>
      <c r="J281" s="11"/>
      <c r="K281" s="11"/>
      <c r="L281" s="11"/>
      <c r="N281" s="55"/>
      <c r="O281" s="11" t="s">
        <v>289</v>
      </c>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row>
    <row r="282" spans="1:48" ht="13" x14ac:dyDescent="0.15">
      <c r="A282" s="54" t="s">
        <v>2200</v>
      </c>
      <c r="B282" s="55" t="s">
        <v>2207</v>
      </c>
      <c r="C282" s="19" t="str">
        <f t="shared" si="0"/>
        <v>http://www.youtube.com/watch?v=usp=sharing</v>
      </c>
      <c r="D282" s="20" t="e">
        <f t="shared" si="1"/>
        <v>#VALUE!</v>
      </c>
      <c r="E282" s="56"/>
      <c r="F282" s="20" t="e">
        <f t="shared" ca="1" si="6"/>
        <v>#NAME?</v>
      </c>
      <c r="G282" s="22" t="s">
        <v>5290</v>
      </c>
      <c r="H282" s="22" t="s">
        <v>5290</v>
      </c>
      <c r="I282" s="25" t="e">
        <f t="shared" si="2"/>
        <v>#VALUE!</v>
      </c>
      <c r="J282" s="11"/>
      <c r="K282" s="11"/>
      <c r="L282" s="11"/>
      <c r="N282" s="55"/>
      <c r="O282" s="11" t="s">
        <v>5290</v>
      </c>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row>
    <row r="283" spans="1:48" ht="13" x14ac:dyDescent="0.15">
      <c r="A283" s="54" t="s">
        <v>2305</v>
      </c>
      <c r="B283" s="55" t="s">
        <v>2207</v>
      </c>
      <c r="C283" s="19" t="str">
        <f t="shared" si="0"/>
        <v>http://www.youtube.com/watch?v=usp=sharing</v>
      </c>
      <c r="D283" s="20" t="e">
        <f t="shared" si="1"/>
        <v>#VALUE!</v>
      </c>
      <c r="E283" s="56"/>
      <c r="F283" s="20" t="e">
        <f t="shared" ca="1" si="6"/>
        <v>#NAME?</v>
      </c>
      <c r="G283" s="22" t="s">
        <v>5290</v>
      </c>
      <c r="H283" s="22" t="s">
        <v>5290</v>
      </c>
      <c r="I283" s="25" t="e">
        <f t="shared" si="2"/>
        <v>#VALUE!</v>
      </c>
      <c r="J283" s="11"/>
      <c r="K283" s="11"/>
      <c r="L283" s="11"/>
      <c r="N283" s="55"/>
      <c r="O283" s="11" t="s">
        <v>5290</v>
      </c>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row>
    <row r="284" spans="1:48" ht="13" x14ac:dyDescent="0.15">
      <c r="A284" s="54" t="s">
        <v>2200</v>
      </c>
      <c r="B284" s="55" t="s">
        <v>2207</v>
      </c>
      <c r="C284" s="19" t="str">
        <f t="shared" si="0"/>
        <v>http://www.youtube.com/watch?v=usp=sharing</v>
      </c>
      <c r="D284" s="20" t="e">
        <f t="shared" si="1"/>
        <v>#VALUE!</v>
      </c>
      <c r="E284" s="56"/>
      <c r="F284" s="20" t="e">
        <f t="shared" ca="1" si="6"/>
        <v>#NAME?</v>
      </c>
      <c r="G284" s="22" t="s">
        <v>5290</v>
      </c>
      <c r="H284" s="22" t="s">
        <v>5290</v>
      </c>
      <c r="I284" s="25" t="e">
        <f t="shared" si="2"/>
        <v>#VALUE!</v>
      </c>
      <c r="J284" s="11"/>
      <c r="K284" s="11"/>
      <c r="L284" s="11"/>
      <c r="N284" s="55"/>
      <c r="O284" s="11" t="s">
        <v>5290</v>
      </c>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row>
    <row r="285" spans="1:48" ht="13" x14ac:dyDescent="0.15">
      <c r="A285" s="54" t="s">
        <v>2200</v>
      </c>
      <c r="B285" s="55" t="s">
        <v>2308</v>
      </c>
      <c r="C285" s="19" t="str">
        <f t="shared" si="0"/>
        <v>http://www.youtube.com/watch?v=O2xzNlwrDbo</v>
      </c>
      <c r="D285" s="20" t="str">
        <f t="shared" si="1"/>
        <v/>
      </c>
      <c r="E285" s="56"/>
      <c r="F285" s="20" t="e">
        <f t="shared" ca="1" si="6"/>
        <v>#NAME?</v>
      </c>
      <c r="G285" s="22" t="s">
        <v>5294</v>
      </c>
      <c r="H285" s="22" t="s">
        <v>5343</v>
      </c>
      <c r="I285" s="25">
        <f t="shared" si="2"/>
        <v>6.1833333333333336</v>
      </c>
      <c r="J285" s="11"/>
      <c r="K285" s="11"/>
      <c r="L285" s="11"/>
      <c r="N285" s="55"/>
      <c r="O285" s="11" t="s">
        <v>790</v>
      </c>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row>
    <row r="286" spans="1:48" ht="13" x14ac:dyDescent="0.15">
      <c r="A286" s="54" t="s">
        <v>2200</v>
      </c>
      <c r="B286" s="55" t="s">
        <v>2314</v>
      </c>
      <c r="C286" s="19" t="str">
        <f t="shared" si="0"/>
        <v>http://www.youtube.com/watch?v=WN1McBDaL2I</v>
      </c>
      <c r="D286" s="20" t="str">
        <f t="shared" si="1"/>
        <v/>
      </c>
      <c r="E286" s="56"/>
      <c r="F286" s="20" t="e">
        <f t="shared" ca="1" si="6"/>
        <v>#NAME?</v>
      </c>
      <c r="G286" s="22" t="s">
        <v>5294</v>
      </c>
      <c r="H286" s="22" t="s">
        <v>5319</v>
      </c>
      <c r="I286" s="25">
        <f t="shared" si="2"/>
        <v>6.833333333333333</v>
      </c>
      <c r="J286" s="11"/>
      <c r="K286" s="11"/>
      <c r="L286" s="11"/>
      <c r="N286" s="55"/>
      <c r="O286" s="11" t="s">
        <v>519</v>
      </c>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row>
    <row r="287" spans="1:48" ht="13" x14ac:dyDescent="0.15">
      <c r="A287" s="54" t="s">
        <v>2316</v>
      </c>
      <c r="B287" s="55" t="s">
        <v>2317</v>
      </c>
      <c r="C287" s="19" t="str">
        <f t="shared" si="0"/>
        <v>http://www.youtube.com/watch?v=ABeTanXV-_g</v>
      </c>
      <c r="D287" s="20" t="e">
        <f t="shared" si="1"/>
        <v>#VALUE!</v>
      </c>
      <c r="E287" s="56"/>
      <c r="F287" s="20" t="e">
        <f t="shared" ca="1" si="6"/>
        <v>#NAME?</v>
      </c>
      <c r="G287" s="22" t="s">
        <v>5290</v>
      </c>
      <c r="H287" s="22" t="s">
        <v>5290</v>
      </c>
      <c r="I287" s="25" t="e">
        <f t="shared" si="2"/>
        <v>#VALUE!</v>
      </c>
      <c r="J287" s="11"/>
      <c r="K287" s="11"/>
      <c r="L287" s="11"/>
      <c r="N287" s="55"/>
      <c r="O287" s="11" t="s">
        <v>5290</v>
      </c>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row>
    <row r="288" spans="1:48" ht="13" x14ac:dyDescent="0.15">
      <c r="A288" s="54" t="s">
        <v>2200</v>
      </c>
      <c r="B288" s="55" t="s">
        <v>2325</v>
      </c>
      <c r="C288" s="19" t="str">
        <f t="shared" si="0"/>
        <v>http://www.youtube.com/watch?v=aCOJ6T8p_D4</v>
      </c>
      <c r="D288" s="20" t="e">
        <f t="shared" si="1"/>
        <v>#VALUE!</v>
      </c>
      <c r="E288" s="56"/>
      <c r="F288" s="20" t="e">
        <f t="shared" ca="1" si="6"/>
        <v>#NAME?</v>
      </c>
      <c r="G288" s="22" t="s">
        <v>5290</v>
      </c>
      <c r="H288" s="22" t="s">
        <v>5290</v>
      </c>
      <c r="I288" s="25" t="e">
        <f t="shared" si="2"/>
        <v>#VALUE!</v>
      </c>
      <c r="J288" s="11"/>
      <c r="K288" s="11"/>
      <c r="L288" s="11"/>
      <c r="N288" s="55"/>
      <c r="O288" s="11" t="s">
        <v>5290</v>
      </c>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row>
    <row r="289" spans="1:48" ht="13" x14ac:dyDescent="0.15">
      <c r="A289" s="54" t="s">
        <v>2327</v>
      </c>
      <c r="B289" s="55" t="s">
        <v>2328</v>
      </c>
      <c r="C289" s="19" t="str">
        <f t="shared" si="0"/>
        <v>http://www.youtube.com/watch?v=LESJ3rfP6z7</v>
      </c>
      <c r="D289" s="20" t="e">
        <f t="shared" si="1"/>
        <v>#VALUE!</v>
      </c>
      <c r="E289" s="56"/>
      <c r="F289" s="20" t="e">
        <f t="shared" ca="1" si="6"/>
        <v>#NAME?</v>
      </c>
      <c r="G289" s="22" t="s">
        <v>5290</v>
      </c>
      <c r="H289" s="22" t="s">
        <v>5290</v>
      </c>
      <c r="I289" s="25" t="e">
        <f t="shared" si="2"/>
        <v>#VALUE!</v>
      </c>
      <c r="J289" s="11"/>
      <c r="K289" s="11"/>
      <c r="L289" s="11"/>
      <c r="N289" s="55"/>
      <c r="O289" s="11" t="s">
        <v>5290</v>
      </c>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row>
    <row r="290" spans="1:48" ht="13" x14ac:dyDescent="0.15">
      <c r="A290" s="54" t="s">
        <v>2335</v>
      </c>
      <c r="B290" s="55" t="s">
        <v>2336</v>
      </c>
      <c r="C290" s="19" t="str">
        <f t="shared" si="0"/>
        <v>http://www.youtube.com/watch?v=/1393043033</v>
      </c>
      <c r="D290" s="20" t="e">
        <f t="shared" si="1"/>
        <v>#VALUE!</v>
      </c>
      <c r="E290" s="56"/>
      <c r="F290" s="20" t="e">
        <f t="shared" ca="1" si="6"/>
        <v>#NAME?</v>
      </c>
      <c r="G290" s="22" t="s">
        <v>5290</v>
      </c>
      <c r="H290" s="22" t="s">
        <v>5290</v>
      </c>
      <c r="I290" s="25" t="e">
        <f t="shared" si="2"/>
        <v>#VALUE!</v>
      </c>
      <c r="J290" s="11"/>
      <c r="K290" s="11"/>
      <c r="L290" s="11"/>
      <c r="N290" s="55"/>
      <c r="O290" s="11" t="s">
        <v>5290</v>
      </c>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row>
    <row r="291" spans="1:48" ht="13" x14ac:dyDescent="0.15">
      <c r="A291" s="54" t="s">
        <v>2200</v>
      </c>
      <c r="B291" s="55" t="s">
        <v>2342</v>
      </c>
      <c r="C291" s="19" t="str">
        <f t="shared" si="0"/>
        <v>http://www.youtube.com/watch?v=bBWZvjrJFwM</v>
      </c>
      <c r="D291" s="20" t="str">
        <f t="shared" si="1"/>
        <v/>
      </c>
      <c r="E291" s="56"/>
      <c r="F291" s="20" t="e">
        <f t="shared" ca="1" si="6"/>
        <v>#NAME?</v>
      </c>
      <c r="G291" s="22" t="s">
        <v>5286</v>
      </c>
      <c r="H291" s="22" t="s">
        <v>5335</v>
      </c>
      <c r="I291" s="25">
        <f t="shared" si="2"/>
        <v>4.4333333333333336</v>
      </c>
      <c r="J291" s="11"/>
      <c r="K291" s="11"/>
      <c r="L291" s="11"/>
      <c r="N291" s="55"/>
      <c r="O291" s="11" t="s">
        <v>183</v>
      </c>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row>
    <row r="292" spans="1:48" ht="13" x14ac:dyDescent="0.15">
      <c r="A292" s="54" t="s">
        <v>2348</v>
      </c>
      <c r="B292" s="55" t="s">
        <v>2349</v>
      </c>
      <c r="C292" s="19" t="str">
        <f t="shared" si="0"/>
        <v>http://www.youtube.com/watch?v=IRzL75CXmU0</v>
      </c>
      <c r="D292" s="20" t="str">
        <f t="shared" si="1"/>
        <v/>
      </c>
      <c r="E292" s="56"/>
      <c r="F292" s="20" t="e">
        <f t="shared" ca="1" si="6"/>
        <v>#NAME?</v>
      </c>
      <c r="G292" s="22" t="s">
        <v>5317</v>
      </c>
      <c r="H292" s="22" t="s">
        <v>5343</v>
      </c>
      <c r="I292" s="25">
        <f t="shared" si="2"/>
        <v>7.1833333333333336</v>
      </c>
      <c r="J292" s="11"/>
      <c r="K292" s="11"/>
      <c r="L292" s="11"/>
      <c r="N292" s="55"/>
      <c r="O292" s="11" t="s">
        <v>293</v>
      </c>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row>
    <row r="293" spans="1:48" ht="13" x14ac:dyDescent="0.15">
      <c r="A293" s="54" t="s">
        <v>2200</v>
      </c>
      <c r="B293" s="55" t="s">
        <v>2353</v>
      </c>
      <c r="C293" s="19" t="str">
        <f t="shared" si="0"/>
        <v>http://www.youtube.com/watch?v=htomnq0J3Xy</v>
      </c>
      <c r="D293" s="20" t="e">
        <f t="shared" si="1"/>
        <v>#VALUE!</v>
      </c>
      <c r="E293" s="56"/>
      <c r="F293" s="20" t="e">
        <f t="shared" ca="1" si="6"/>
        <v>#NAME?</v>
      </c>
      <c r="G293" s="22" t="s">
        <v>5290</v>
      </c>
      <c r="H293" s="22" t="s">
        <v>5290</v>
      </c>
      <c r="I293" s="25" t="e">
        <f t="shared" si="2"/>
        <v>#VALUE!</v>
      </c>
      <c r="J293" s="11"/>
      <c r="K293" s="11"/>
      <c r="L293" s="11"/>
      <c r="N293" s="55"/>
      <c r="O293" s="11" t="s">
        <v>5290</v>
      </c>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row>
    <row r="294" spans="1:48" ht="13" x14ac:dyDescent="0.15">
      <c r="A294" s="54" t="s">
        <v>2200</v>
      </c>
      <c r="B294" s="55" t="s">
        <v>2361</v>
      </c>
      <c r="C294" s="19" t="str">
        <f t="shared" si="0"/>
        <v>http://www.youtube.com/watch?v=86fib_kZiPE</v>
      </c>
      <c r="D294" s="20" t="str">
        <f t="shared" si="1"/>
        <v/>
      </c>
      <c r="E294" s="56"/>
      <c r="F294" s="20" t="e">
        <f t="shared" ca="1" si="6"/>
        <v>#NAME?</v>
      </c>
      <c r="G294" s="22" t="s">
        <v>5294</v>
      </c>
      <c r="H294" s="22" t="s">
        <v>5315</v>
      </c>
      <c r="I294" s="25">
        <f t="shared" si="2"/>
        <v>6.3166666666666664</v>
      </c>
      <c r="J294" s="11"/>
      <c r="K294" s="11"/>
      <c r="L294" s="11"/>
      <c r="N294" s="55"/>
      <c r="O294" s="11" t="s">
        <v>246</v>
      </c>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row>
    <row r="295" spans="1:48" ht="13" x14ac:dyDescent="0.15">
      <c r="A295" s="54" t="s">
        <v>2200</v>
      </c>
      <c r="B295" s="55" t="s">
        <v>2367</v>
      </c>
      <c r="C295" s="19" t="str">
        <f t="shared" si="0"/>
        <v>http://www.youtube.com/watch?v=FGR5EPjvfIO</v>
      </c>
      <c r="D295" s="20" t="e">
        <f t="shared" si="1"/>
        <v>#VALUE!</v>
      </c>
      <c r="E295" s="56"/>
      <c r="F295" s="20" t="e">
        <f t="shared" ca="1" si="6"/>
        <v>#NAME?</v>
      </c>
      <c r="G295" s="22" t="s">
        <v>5290</v>
      </c>
      <c r="H295" s="22" t="s">
        <v>5290</v>
      </c>
      <c r="I295" s="25" t="e">
        <f t="shared" si="2"/>
        <v>#VALUE!</v>
      </c>
      <c r="J295" s="11"/>
      <c r="K295" s="11"/>
      <c r="L295" s="11"/>
      <c r="N295" s="55"/>
      <c r="O295" s="11" t="s">
        <v>5290</v>
      </c>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row>
    <row r="296" spans="1:48" ht="13" x14ac:dyDescent="0.15">
      <c r="A296" s="54" t="s">
        <v>2200</v>
      </c>
      <c r="B296" s="55" t="s">
        <v>2370</v>
      </c>
      <c r="C296" s="19" t="str">
        <f t="shared" si="0"/>
        <v>http://www.youtube.com/watch?v=9ITmBo1Pw4M</v>
      </c>
      <c r="D296" s="20" t="e">
        <f t="shared" si="1"/>
        <v>#VALUE!</v>
      </c>
      <c r="E296" s="56"/>
      <c r="F296" s="20" t="e">
        <f t="shared" ca="1" si="6"/>
        <v>#NAME?</v>
      </c>
      <c r="G296" s="22" t="s">
        <v>5290</v>
      </c>
      <c r="H296" s="22" t="s">
        <v>5290</v>
      </c>
      <c r="I296" s="25" t="e">
        <f t="shared" si="2"/>
        <v>#VALUE!</v>
      </c>
      <c r="J296" s="11"/>
      <c r="K296" s="11"/>
      <c r="L296" s="11"/>
      <c r="N296" s="55"/>
      <c r="O296" s="11" t="s">
        <v>5290</v>
      </c>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row>
    <row r="297" spans="1:48" ht="13" x14ac:dyDescent="0.15">
      <c r="A297" s="54" t="s">
        <v>2286</v>
      </c>
      <c r="B297" s="55" t="s">
        <v>2377</v>
      </c>
      <c r="C297" s="19" t="str">
        <f t="shared" si="0"/>
        <v>http://www.youtube.com/watch?v=BmObPf9agTc</v>
      </c>
      <c r="D297" s="20" t="str">
        <f t="shared" si="1"/>
        <v/>
      </c>
      <c r="E297" s="56"/>
      <c r="F297" s="20" t="e">
        <f t="shared" ca="1" si="6"/>
        <v>#NAME?</v>
      </c>
      <c r="G297" s="22" t="s">
        <v>5288</v>
      </c>
      <c r="H297" s="22" t="s">
        <v>5322</v>
      </c>
      <c r="I297" s="25">
        <f t="shared" si="2"/>
        <v>1.45</v>
      </c>
      <c r="J297" s="11"/>
      <c r="K297" s="11"/>
      <c r="L297" s="11"/>
      <c r="N297" s="55"/>
      <c r="O297" s="11" t="s">
        <v>45</v>
      </c>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row>
    <row r="298" spans="1:48" ht="13" x14ac:dyDescent="0.15">
      <c r="A298" s="54" t="s">
        <v>2385</v>
      </c>
      <c r="B298" s="55" t="s">
        <v>2207</v>
      </c>
      <c r="C298" s="19" t="str">
        <f t="shared" si="0"/>
        <v>http://www.youtube.com/watch?v=usp=sharing</v>
      </c>
      <c r="D298" s="20" t="e">
        <f t="shared" si="1"/>
        <v>#VALUE!</v>
      </c>
      <c r="E298" s="56"/>
      <c r="F298" s="20" t="e">
        <f t="shared" ca="1" si="6"/>
        <v>#NAME?</v>
      </c>
      <c r="G298" s="22" t="s">
        <v>5290</v>
      </c>
      <c r="H298" s="22" t="s">
        <v>5290</v>
      </c>
      <c r="I298" s="25" t="e">
        <f t="shared" si="2"/>
        <v>#VALUE!</v>
      </c>
      <c r="J298" s="11"/>
      <c r="K298" s="11"/>
      <c r="L298" s="11"/>
      <c r="N298" s="55"/>
      <c r="O298" s="11" t="s">
        <v>5290</v>
      </c>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row>
    <row r="299" spans="1:48" ht="13" x14ac:dyDescent="0.15">
      <c r="A299" s="54" t="s">
        <v>2200</v>
      </c>
      <c r="B299" s="55" t="s">
        <v>2388</v>
      </c>
      <c r="C299" s="19" t="str">
        <f t="shared" si="0"/>
        <v>http://www.youtube.com/watch?v=5fAz6YE1sHD</v>
      </c>
      <c r="D299" s="20" t="e">
        <f t="shared" si="1"/>
        <v>#VALUE!</v>
      </c>
      <c r="E299" s="56"/>
      <c r="F299" s="20" t="e">
        <f t="shared" ca="1" si="6"/>
        <v>#NAME?</v>
      </c>
      <c r="G299" s="22" t="s">
        <v>5290</v>
      </c>
      <c r="H299" s="22" t="s">
        <v>5290</v>
      </c>
      <c r="I299" s="25" t="e">
        <f t="shared" si="2"/>
        <v>#VALUE!</v>
      </c>
      <c r="J299" s="11"/>
      <c r="K299" s="11"/>
      <c r="L299" s="11"/>
      <c r="N299" s="55"/>
      <c r="O299" s="11" t="s">
        <v>5290</v>
      </c>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row>
    <row r="300" spans="1:48" ht="13" x14ac:dyDescent="0.15">
      <c r="A300" s="54" t="s">
        <v>2395</v>
      </c>
      <c r="B300" s="55" t="s">
        <v>2207</v>
      </c>
      <c r="C300" s="19" t="str">
        <f t="shared" si="0"/>
        <v>http://www.youtube.com/watch?v=usp=sharing</v>
      </c>
      <c r="D300" s="20" t="e">
        <f t="shared" si="1"/>
        <v>#VALUE!</v>
      </c>
      <c r="E300" s="56"/>
      <c r="F300" s="20" t="e">
        <f t="shared" ca="1" si="6"/>
        <v>#NAME?</v>
      </c>
      <c r="G300" s="22" t="s">
        <v>5290</v>
      </c>
      <c r="H300" s="22" t="s">
        <v>5290</v>
      </c>
      <c r="I300" s="25" t="e">
        <f t="shared" si="2"/>
        <v>#VALUE!</v>
      </c>
      <c r="J300" s="11"/>
      <c r="K300" s="11"/>
      <c r="L300" s="11"/>
      <c r="N300" s="55"/>
      <c r="O300" s="11" t="s">
        <v>5290</v>
      </c>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row>
    <row r="301" spans="1:48" ht="13" x14ac:dyDescent="0.15">
      <c r="A301" s="54" t="s">
        <v>2397</v>
      </c>
      <c r="B301" s="55" t="s">
        <v>2398</v>
      </c>
      <c r="C301" s="19" t="str">
        <f t="shared" si="0"/>
        <v>http://www.youtube.com/watch?v=dDHG3pryVRg</v>
      </c>
      <c r="D301" s="20" t="str">
        <f t="shared" si="1"/>
        <v/>
      </c>
      <c r="E301" s="56"/>
      <c r="F301" s="20" t="e">
        <f t="shared" ca="1" si="6"/>
        <v>#NAME?</v>
      </c>
      <c r="G301" s="22" t="s">
        <v>5294</v>
      </c>
      <c r="H301" s="22" t="s">
        <v>5307</v>
      </c>
      <c r="I301" s="25">
        <f t="shared" si="2"/>
        <v>6.05</v>
      </c>
      <c r="J301" s="11"/>
      <c r="K301" s="11"/>
      <c r="L301" s="11"/>
      <c r="N301" s="55"/>
      <c r="O301" s="11" t="s">
        <v>84</v>
      </c>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row>
    <row r="302" spans="1:48" ht="13" x14ac:dyDescent="0.15">
      <c r="A302" s="54" t="s">
        <v>2407</v>
      </c>
      <c r="B302" s="55" t="s">
        <v>2408</v>
      </c>
      <c r="C302" s="19" t="str">
        <f t="shared" si="0"/>
        <v>http://www.youtube.com/watch?v=1T3krw1Ilpw</v>
      </c>
      <c r="D302" s="20" t="e">
        <f t="shared" si="1"/>
        <v>#VALUE!</v>
      </c>
      <c r="E302" s="56"/>
      <c r="F302" s="20" t="e">
        <f t="shared" ca="1" si="6"/>
        <v>#NAME?</v>
      </c>
      <c r="G302" s="22" t="s">
        <v>5290</v>
      </c>
      <c r="H302" s="22" t="s">
        <v>5290</v>
      </c>
      <c r="I302" s="25" t="e">
        <f t="shared" si="2"/>
        <v>#VALUE!</v>
      </c>
      <c r="J302" s="11"/>
      <c r="K302" s="11"/>
      <c r="L302" s="11"/>
      <c r="N302" s="55"/>
      <c r="O302" s="11" t="s">
        <v>5290</v>
      </c>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row>
    <row r="303" spans="1:48" ht="13" x14ac:dyDescent="0.15">
      <c r="A303" s="54" t="s">
        <v>2410</v>
      </c>
      <c r="B303" s="55" t="s">
        <v>2412</v>
      </c>
      <c r="C303" s="19" t="str">
        <f t="shared" si="0"/>
        <v>http://www.youtube.com/watch?v=7k9GojjZYmc</v>
      </c>
      <c r="D303" s="20" t="e">
        <f t="shared" si="1"/>
        <v>#VALUE!</v>
      </c>
      <c r="E303" s="56"/>
      <c r="F303" s="20" t="e">
        <f t="shared" ca="1" si="6"/>
        <v>#NAME?</v>
      </c>
      <c r="G303" s="22" t="s">
        <v>5290</v>
      </c>
      <c r="H303" s="22" t="s">
        <v>5290</v>
      </c>
      <c r="I303" s="25" t="e">
        <f t="shared" si="2"/>
        <v>#VALUE!</v>
      </c>
      <c r="J303" s="11"/>
      <c r="K303" s="11"/>
      <c r="L303" s="11"/>
      <c r="N303" s="55"/>
      <c r="O303" s="11" t="s">
        <v>5290</v>
      </c>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row>
    <row r="304" spans="1:48" ht="13" x14ac:dyDescent="0.15">
      <c r="A304" s="54" t="s">
        <v>2420</v>
      </c>
      <c r="B304" s="55" t="s">
        <v>2421</v>
      </c>
      <c r="C304" s="19" t="str">
        <f t="shared" si="0"/>
        <v>http://www.youtube.com/watch?v=fAIGy7JGb5s</v>
      </c>
      <c r="D304" s="20" t="str">
        <f t="shared" si="1"/>
        <v/>
      </c>
      <c r="E304" s="56"/>
      <c r="F304" s="20" t="e">
        <f t="shared" ca="1" si="6"/>
        <v>#NAME?</v>
      </c>
      <c r="G304" s="22" t="s">
        <v>5292</v>
      </c>
      <c r="H304" s="22" t="s">
        <v>5309</v>
      </c>
      <c r="I304" s="25">
        <f t="shared" si="2"/>
        <v>8.0833333333333339</v>
      </c>
      <c r="J304" s="11"/>
      <c r="K304" s="11"/>
      <c r="L304" s="11"/>
      <c r="N304" s="55"/>
      <c r="O304" s="11" t="s">
        <v>329</v>
      </c>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row>
    <row r="305" spans="1:48" ht="13" x14ac:dyDescent="0.15">
      <c r="A305" s="54" t="s">
        <v>2430</v>
      </c>
      <c r="B305" s="55" t="s">
        <v>2431</v>
      </c>
      <c r="C305" s="19" t="str">
        <f t="shared" si="0"/>
        <v>http://www.youtube.com/watch?v=C_jAPEQWpq0</v>
      </c>
      <c r="D305" s="20" t="str">
        <f t="shared" si="1"/>
        <v/>
      </c>
      <c r="E305" s="56"/>
      <c r="F305" s="20" t="e">
        <f t="shared" ca="1" si="6"/>
        <v>#NAME?</v>
      </c>
      <c r="G305" s="22" t="s">
        <v>5292</v>
      </c>
      <c r="H305" s="22" t="s">
        <v>5289</v>
      </c>
      <c r="I305" s="25">
        <f t="shared" si="2"/>
        <v>8.35</v>
      </c>
      <c r="J305" s="11"/>
      <c r="K305" s="11"/>
      <c r="L305" s="11"/>
      <c r="N305" s="55"/>
      <c r="O305" s="11" t="s">
        <v>387</v>
      </c>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row>
    <row r="306" spans="1:48" ht="13" x14ac:dyDescent="0.15">
      <c r="A306" s="54" t="s">
        <v>2438</v>
      </c>
      <c r="B306" s="55" t="s">
        <v>2439</v>
      </c>
      <c r="C306" s="19" t="str">
        <f t="shared" si="0"/>
        <v>http://www.youtube.com/watch?v=xeyl3KKeUuc</v>
      </c>
      <c r="D306" s="20" t="str">
        <f t="shared" si="1"/>
        <v/>
      </c>
      <c r="E306" s="56"/>
      <c r="F306" s="20" t="e">
        <f t="shared" ca="1" si="6"/>
        <v>#NAME?</v>
      </c>
      <c r="G306" s="22" t="s">
        <v>5292</v>
      </c>
      <c r="H306" s="22" t="s">
        <v>5287</v>
      </c>
      <c r="I306" s="25">
        <f t="shared" si="2"/>
        <v>8.5333333333333332</v>
      </c>
      <c r="J306" s="11"/>
      <c r="K306" s="11"/>
      <c r="L306" s="11"/>
      <c r="N306" s="55"/>
      <c r="O306" s="11" t="s">
        <v>362</v>
      </c>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row>
    <row r="307" spans="1:48" ht="13" x14ac:dyDescent="0.15">
      <c r="A307" s="54" t="s">
        <v>2445</v>
      </c>
      <c r="B307" s="55" t="s">
        <v>2446</v>
      </c>
      <c r="C307" s="19" t="str">
        <f t="shared" si="0"/>
        <v>http://www.youtube.com/watch?v=mCXsqH7b-dc</v>
      </c>
      <c r="D307" s="20" t="str">
        <f t="shared" si="1"/>
        <v/>
      </c>
      <c r="E307" s="56"/>
      <c r="F307" s="20" t="e">
        <f t="shared" ca="1" si="6"/>
        <v>#NAME?</v>
      </c>
      <c r="G307" s="22" t="s">
        <v>5292</v>
      </c>
      <c r="H307" s="22" t="s">
        <v>5316</v>
      </c>
      <c r="I307" s="25">
        <f t="shared" si="2"/>
        <v>8.9666666666666668</v>
      </c>
      <c r="J307" s="11"/>
      <c r="K307" s="11"/>
      <c r="L307" s="11"/>
      <c r="N307" s="55"/>
      <c r="O307" s="11" t="s">
        <v>347</v>
      </c>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row>
    <row r="308" spans="1:48" ht="13" x14ac:dyDescent="0.15">
      <c r="A308" s="54" t="s">
        <v>2453</v>
      </c>
      <c r="B308" s="55" t="s">
        <v>2454</v>
      </c>
      <c r="C308" s="19" t="str">
        <f t="shared" si="0"/>
        <v>http://www.youtube.com/watch?v=NSD-mLgpHWo</v>
      </c>
      <c r="D308" s="20" t="str">
        <f t="shared" si="1"/>
        <v/>
      </c>
      <c r="E308" s="56"/>
      <c r="F308" s="20" t="e">
        <f t="shared" ca="1" si="6"/>
        <v>#NAME?</v>
      </c>
      <c r="G308" s="22" t="s">
        <v>5309</v>
      </c>
      <c r="H308" s="22" t="s">
        <v>5314</v>
      </c>
      <c r="I308" s="25">
        <f t="shared" si="2"/>
        <v>5.9833333333333334</v>
      </c>
      <c r="J308" s="11"/>
      <c r="K308" s="11"/>
      <c r="L308" s="11"/>
      <c r="N308" s="55"/>
      <c r="O308" s="11" t="s">
        <v>495</v>
      </c>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row>
    <row r="309" spans="1:48" ht="13" x14ac:dyDescent="0.15">
      <c r="A309" s="54" t="s">
        <v>2457</v>
      </c>
      <c r="B309" s="55" t="s">
        <v>2459</v>
      </c>
      <c r="C309" s="19" t="str">
        <f t="shared" si="0"/>
        <v>http://www.youtube.com/watch?v=_UNWi9qcho4</v>
      </c>
      <c r="D309" s="20" t="str">
        <f t="shared" si="1"/>
        <v/>
      </c>
      <c r="E309" s="56"/>
      <c r="F309" s="20" t="e">
        <f t="shared" ca="1" si="6"/>
        <v>#NAME?</v>
      </c>
      <c r="G309" s="22" t="s">
        <v>5309</v>
      </c>
      <c r="H309" s="22" t="s">
        <v>5314</v>
      </c>
      <c r="I309" s="25">
        <f t="shared" si="2"/>
        <v>5.9833333333333334</v>
      </c>
      <c r="J309" s="11"/>
      <c r="K309" s="11"/>
      <c r="L309" s="11"/>
      <c r="N309" s="55"/>
      <c r="O309" s="11" t="s">
        <v>317</v>
      </c>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row>
    <row r="310" spans="1:48" ht="13" x14ac:dyDescent="0.15">
      <c r="A310" s="54" t="s">
        <v>2466</v>
      </c>
      <c r="B310" s="55" t="s">
        <v>2467</v>
      </c>
      <c r="C310" s="19" t="str">
        <f t="shared" si="0"/>
        <v>http://www.youtube.com/watch?v=84pvxxL_LPk</v>
      </c>
      <c r="D310" s="20" t="str">
        <f t="shared" si="1"/>
        <v/>
      </c>
      <c r="E310" s="56"/>
      <c r="F310" s="20" t="e">
        <f t="shared" ca="1" si="6"/>
        <v>#NAME?</v>
      </c>
      <c r="G310" s="22" t="s">
        <v>5288</v>
      </c>
      <c r="H310" s="22" t="s">
        <v>5315</v>
      </c>
      <c r="I310" s="25">
        <f t="shared" si="2"/>
        <v>1.3166666666666667</v>
      </c>
      <c r="J310" s="11"/>
      <c r="K310" s="11"/>
      <c r="L310" s="11"/>
      <c r="N310" s="55"/>
      <c r="O310" s="11" t="s">
        <v>264</v>
      </c>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row>
    <row r="311" spans="1:48" ht="13" x14ac:dyDescent="0.15">
      <c r="A311" s="54" t="s">
        <v>2474</v>
      </c>
      <c r="B311" s="55" t="s">
        <v>2475</v>
      </c>
      <c r="C311" s="19" t="str">
        <f t="shared" si="0"/>
        <v>http://www.youtube.com/watch?v=4FK8eGDLp_g</v>
      </c>
      <c r="D311" s="20" t="e">
        <f t="shared" si="1"/>
        <v>#VALUE!</v>
      </c>
      <c r="E311" s="56"/>
      <c r="F311" s="20" t="e">
        <f t="shared" ca="1" si="6"/>
        <v>#NAME?</v>
      </c>
      <c r="G311" s="22" t="s">
        <v>5290</v>
      </c>
      <c r="H311" s="22" t="s">
        <v>5290</v>
      </c>
      <c r="I311" s="25" t="e">
        <f t="shared" si="2"/>
        <v>#VALUE!</v>
      </c>
      <c r="J311" s="11"/>
      <c r="K311" s="11"/>
      <c r="L311" s="11"/>
      <c r="N311" s="55"/>
      <c r="O311" s="11" t="s">
        <v>5290</v>
      </c>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row>
    <row r="312" spans="1:48" ht="13" x14ac:dyDescent="0.15">
      <c r="A312" s="54" t="s">
        <v>2477</v>
      </c>
      <c r="B312" s="55" t="s">
        <v>2478</v>
      </c>
      <c r="C312" s="19" t="str">
        <f t="shared" si="0"/>
        <v>http://www.youtube.com/watch?v=Df3BIg-xWUs</v>
      </c>
      <c r="D312" s="20" t="str">
        <f t="shared" si="1"/>
        <v/>
      </c>
      <c r="E312" s="56"/>
      <c r="F312" s="20" t="e">
        <f t="shared" ca="1" si="6"/>
        <v>#NAME?</v>
      </c>
      <c r="G312" s="22" t="s">
        <v>5286</v>
      </c>
      <c r="H312" s="22" t="s">
        <v>5293</v>
      </c>
      <c r="I312" s="25">
        <f t="shared" si="2"/>
        <v>4.2</v>
      </c>
      <c r="J312" s="11"/>
      <c r="K312" s="11"/>
      <c r="L312" s="11"/>
      <c r="N312" s="55"/>
      <c r="O312" s="11" t="s">
        <v>50</v>
      </c>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row>
    <row r="313" spans="1:48" ht="13" x14ac:dyDescent="0.15">
      <c r="A313" s="54" t="s">
        <v>2486</v>
      </c>
      <c r="B313" s="55" t="s">
        <v>2487</v>
      </c>
      <c r="C313" s="19" t="str">
        <f t="shared" si="0"/>
        <v>http://www.youtube.com/watch?v=oacAwF1h0sI</v>
      </c>
      <c r="D313" s="20" t="str">
        <f t="shared" si="1"/>
        <v/>
      </c>
      <c r="E313" s="56"/>
      <c r="F313" s="20" t="e">
        <f t="shared" ca="1" si="6"/>
        <v>#NAME?</v>
      </c>
      <c r="G313" s="22" t="s">
        <v>5309</v>
      </c>
      <c r="H313" s="22" t="s">
        <v>5337</v>
      </c>
      <c r="I313" s="25">
        <f t="shared" si="2"/>
        <v>5.6166666666666671</v>
      </c>
      <c r="J313" s="11"/>
      <c r="K313" s="11"/>
      <c r="L313" s="11"/>
      <c r="N313" s="55"/>
      <c r="O313" s="11" t="s">
        <v>408</v>
      </c>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row>
    <row r="314" spans="1:48" ht="13" x14ac:dyDescent="0.15">
      <c r="A314" s="54" t="s">
        <v>2453</v>
      </c>
      <c r="B314" s="55" t="s">
        <v>2492</v>
      </c>
      <c r="C314" s="19" t="str">
        <f t="shared" si="0"/>
        <v>http://www.youtube.com/watch?v=hXBPjfh85mY</v>
      </c>
      <c r="D314" s="20" t="str">
        <f t="shared" si="1"/>
        <v/>
      </c>
      <c r="E314" s="56"/>
      <c r="F314" s="20" t="e">
        <f t="shared" ca="1" si="6"/>
        <v>#NAME?</v>
      </c>
      <c r="G314" s="22" t="s">
        <v>5294</v>
      </c>
      <c r="H314" s="22" t="s">
        <v>5335</v>
      </c>
      <c r="I314" s="25">
        <f t="shared" si="2"/>
        <v>6.4333333333333336</v>
      </c>
      <c r="J314" s="11"/>
      <c r="K314" s="11"/>
      <c r="L314" s="11"/>
      <c r="N314" s="55"/>
      <c r="O314" s="11" t="s">
        <v>330</v>
      </c>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row>
    <row r="315" spans="1:48" ht="13" x14ac:dyDescent="0.15">
      <c r="A315" s="54" t="s">
        <v>2498</v>
      </c>
      <c r="B315" s="55" t="s">
        <v>2499</v>
      </c>
      <c r="C315" s="19" t="str">
        <f t="shared" si="0"/>
        <v>http://www.youtube.com/watch?v=wUQQs2W3vJs</v>
      </c>
      <c r="D315" s="20" t="str">
        <f t="shared" si="1"/>
        <v/>
      </c>
      <c r="E315" s="56"/>
      <c r="F315" s="20" t="e">
        <f t="shared" ca="1" si="6"/>
        <v>#NAME?</v>
      </c>
      <c r="G315" s="22" t="s">
        <v>5294</v>
      </c>
      <c r="H315" s="22" t="s">
        <v>5332</v>
      </c>
      <c r="I315" s="25">
        <f t="shared" si="2"/>
        <v>6.8166666666666664</v>
      </c>
      <c r="J315" s="11"/>
      <c r="K315" s="11"/>
      <c r="L315" s="11"/>
      <c r="N315" s="55"/>
      <c r="O315" s="11" t="s">
        <v>360</v>
      </c>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row>
    <row r="316" spans="1:48" ht="13" x14ac:dyDescent="0.15">
      <c r="A316" s="54" t="s">
        <v>2508</v>
      </c>
      <c r="B316" s="55" t="s">
        <v>2492</v>
      </c>
      <c r="C316" s="19" t="str">
        <f t="shared" si="0"/>
        <v>http://www.youtube.com/watch?v=hXBPjfh85mY</v>
      </c>
      <c r="D316" s="20" t="str">
        <f t="shared" si="1"/>
        <v/>
      </c>
      <c r="E316" s="56"/>
      <c r="F316" s="20" t="e">
        <f t="shared" ca="1" si="6"/>
        <v>#NAME?</v>
      </c>
      <c r="G316" s="22" t="s">
        <v>5294</v>
      </c>
      <c r="H316" s="22" t="s">
        <v>5335</v>
      </c>
      <c r="I316" s="25">
        <f t="shared" si="2"/>
        <v>6.4333333333333336</v>
      </c>
      <c r="J316" s="11"/>
      <c r="K316" s="11"/>
      <c r="L316" s="11"/>
      <c r="N316" s="55"/>
      <c r="O316" s="11" t="s">
        <v>330</v>
      </c>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row>
    <row r="317" spans="1:48" ht="13" x14ac:dyDescent="0.15">
      <c r="A317" s="54" t="s">
        <v>2515</v>
      </c>
      <c r="B317" s="55" t="s">
        <v>2516</v>
      </c>
      <c r="C317" s="19" t="str">
        <f t="shared" si="0"/>
        <v>http://www.youtube.com/watch?v=Shk_Fgjo8wg</v>
      </c>
      <c r="D317" s="20" t="e">
        <f t="shared" si="1"/>
        <v>#VALUE!</v>
      </c>
      <c r="E317" s="56"/>
      <c r="F317" s="20" t="e">
        <f t="shared" ca="1" si="6"/>
        <v>#NAME?</v>
      </c>
      <c r="G317" s="22" t="s">
        <v>5290</v>
      </c>
      <c r="H317" s="22" t="s">
        <v>5290</v>
      </c>
      <c r="I317" s="25" t="e">
        <f t="shared" si="2"/>
        <v>#VALUE!</v>
      </c>
      <c r="J317" s="11"/>
      <c r="K317" s="11"/>
      <c r="L317" s="11"/>
      <c r="N317" s="55"/>
      <c r="O317" s="11" t="s">
        <v>5290</v>
      </c>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row>
    <row r="318" spans="1:48" ht="13" x14ac:dyDescent="0.15">
      <c r="A318" s="54" t="s">
        <v>1641</v>
      </c>
      <c r="B318" s="55" t="s">
        <v>2519</v>
      </c>
      <c r="C318" s="19" t="str">
        <f t="shared" si="0"/>
        <v>http://www.youtube.com/watch?v=tu6jbINyaOw</v>
      </c>
      <c r="D318" s="20" t="str">
        <f t="shared" si="1"/>
        <v/>
      </c>
      <c r="E318" s="56"/>
      <c r="F318" s="20" t="e">
        <f t="shared" ca="1" si="6"/>
        <v>#NAME?</v>
      </c>
      <c r="G318" s="22" t="s">
        <v>5307</v>
      </c>
      <c r="H318" s="22" t="s">
        <v>5330</v>
      </c>
      <c r="I318" s="25">
        <f t="shared" si="2"/>
        <v>3.7666666666666666</v>
      </c>
      <c r="J318" s="11"/>
      <c r="K318" s="11"/>
      <c r="L318" s="11"/>
      <c r="N318" s="55"/>
      <c r="O318" s="11" t="s">
        <v>355</v>
      </c>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row>
    <row r="319" spans="1:48" ht="13" x14ac:dyDescent="0.15">
      <c r="A319" s="54" t="s">
        <v>2524</v>
      </c>
      <c r="B319" s="55" t="s">
        <v>2526</v>
      </c>
      <c r="C319" s="19" t="str">
        <f t="shared" si="0"/>
        <v>http://www.youtube.com/watch?v=2n30qt0Ibho</v>
      </c>
      <c r="D319" s="20" t="str">
        <f t="shared" si="1"/>
        <v/>
      </c>
      <c r="E319" s="56"/>
      <c r="F319" s="20" t="e">
        <f t="shared" ca="1" si="6"/>
        <v>#NAME?</v>
      </c>
      <c r="G319" s="22" t="s">
        <v>5294</v>
      </c>
      <c r="H319" s="22" t="s">
        <v>5331</v>
      </c>
      <c r="I319" s="25">
        <f t="shared" si="2"/>
        <v>6.166666666666667</v>
      </c>
      <c r="J319" s="11"/>
      <c r="K319" s="11"/>
      <c r="L319" s="11"/>
      <c r="N319" s="55"/>
      <c r="O319" s="11" t="s">
        <v>655</v>
      </c>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row>
    <row r="320" spans="1:48" ht="13" x14ac:dyDescent="0.15">
      <c r="A320" s="54" t="s">
        <v>2532</v>
      </c>
      <c r="B320" s="55" t="s">
        <v>2533</v>
      </c>
      <c r="C320" s="19" t="str">
        <f t="shared" si="0"/>
        <v>http://www.youtube.com/watch?v=LslsBXgrWKM</v>
      </c>
      <c r="D320" s="20" t="str">
        <f t="shared" si="1"/>
        <v/>
      </c>
      <c r="E320" s="56"/>
      <c r="F320" s="20" t="e">
        <f t="shared" ca="1" si="6"/>
        <v>#NAME?</v>
      </c>
      <c r="G320" s="22" t="s">
        <v>5307</v>
      </c>
      <c r="H320" s="22" t="s">
        <v>5296</v>
      </c>
      <c r="I320" s="25">
        <f t="shared" si="2"/>
        <v>3.0333333333333332</v>
      </c>
      <c r="J320" s="11"/>
      <c r="K320" s="11"/>
      <c r="L320" s="11"/>
      <c r="N320" s="55"/>
      <c r="O320" s="11" t="s">
        <v>340</v>
      </c>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row>
    <row r="321" spans="1:48" ht="13" x14ac:dyDescent="0.15">
      <c r="A321" s="54" t="s">
        <v>2537</v>
      </c>
      <c r="B321" s="55" t="s">
        <v>2538</v>
      </c>
      <c r="C321" s="19" t="str">
        <f t="shared" si="0"/>
        <v>http://www.youtube.com/watch?v=BVvxE8XOivw</v>
      </c>
      <c r="D321" s="20" t="str">
        <f t="shared" si="1"/>
        <v/>
      </c>
      <c r="E321" s="56"/>
      <c r="F321" s="20" t="e">
        <f t="shared" ca="1" si="6"/>
        <v>#NAME?</v>
      </c>
      <c r="G321" s="22" t="s">
        <v>5317</v>
      </c>
      <c r="H321" s="22" t="s">
        <v>5335</v>
      </c>
      <c r="I321" s="25">
        <f t="shared" si="2"/>
        <v>7.4333333333333336</v>
      </c>
      <c r="J321" s="11"/>
      <c r="K321" s="11"/>
      <c r="L321" s="11"/>
      <c r="N321" s="55"/>
      <c r="O321" s="11" t="s">
        <v>239</v>
      </c>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row>
    <row r="322" spans="1:48" ht="13" x14ac:dyDescent="0.15">
      <c r="A322" s="54" t="s">
        <v>2541</v>
      </c>
      <c r="B322" s="55" t="s">
        <v>2542</v>
      </c>
      <c r="C322" s="19" t="str">
        <f t="shared" si="0"/>
        <v>http://www.youtube.com/watch?v=W7KLVS3bUmU</v>
      </c>
      <c r="D322" s="20" t="str">
        <f t="shared" si="1"/>
        <v/>
      </c>
      <c r="E322" s="56"/>
      <c r="F322" s="20" t="e">
        <f t="shared" ca="1" si="6"/>
        <v>#NAME?</v>
      </c>
      <c r="G322" s="22" t="s">
        <v>5309</v>
      </c>
      <c r="H322" s="22" t="s">
        <v>5329</v>
      </c>
      <c r="I322" s="25">
        <f t="shared" si="2"/>
        <v>5.2833333333333332</v>
      </c>
      <c r="J322" s="11"/>
      <c r="K322" s="11"/>
      <c r="L322" s="11"/>
      <c r="N322" s="55"/>
      <c r="O322" s="11" t="s">
        <v>395</v>
      </c>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row>
    <row r="323" spans="1:48" ht="13" x14ac:dyDescent="0.15">
      <c r="A323" s="54" t="s">
        <v>2551</v>
      </c>
      <c r="B323" s="55" t="s">
        <v>2552</v>
      </c>
      <c r="C323" s="19" t="str">
        <f t="shared" si="0"/>
        <v>http://www.youtube.com/watch?v=KAg3lP1_pCM</v>
      </c>
      <c r="D323" s="20" t="str">
        <f t="shared" si="1"/>
        <v/>
      </c>
      <c r="E323" s="56"/>
      <c r="F323" s="20" t="e">
        <f t="shared" ca="1" si="6"/>
        <v>#NAME?</v>
      </c>
      <c r="G323" s="22" t="s">
        <v>5317</v>
      </c>
      <c r="H323" s="22" t="s">
        <v>5325</v>
      </c>
      <c r="I323" s="25">
        <f t="shared" si="2"/>
        <v>7.333333333333333</v>
      </c>
      <c r="J323" s="11"/>
      <c r="K323" s="11"/>
      <c r="L323" s="11"/>
      <c r="N323" s="55"/>
      <c r="O323" s="11" t="s">
        <v>269</v>
      </c>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row>
    <row r="324" spans="1:48" ht="13" x14ac:dyDescent="0.15">
      <c r="A324" s="54" t="s">
        <v>2558</v>
      </c>
      <c r="B324" s="55" t="s">
        <v>2559</v>
      </c>
      <c r="C324" s="19" t="str">
        <f t="shared" si="0"/>
        <v>http://www.youtube.com/watch?v=j82ONXYfefY</v>
      </c>
      <c r="D324" s="20" t="str">
        <f t="shared" si="1"/>
        <v/>
      </c>
      <c r="E324" s="56"/>
      <c r="F324" s="20" t="e">
        <f t="shared" ca="1" si="6"/>
        <v>#NAME?</v>
      </c>
      <c r="G324" s="22" t="s">
        <v>5309</v>
      </c>
      <c r="H324" s="22" t="s">
        <v>5345</v>
      </c>
      <c r="I324" s="25">
        <f t="shared" si="2"/>
        <v>5.2666666666666666</v>
      </c>
      <c r="J324" s="11"/>
      <c r="K324" s="11"/>
      <c r="L324" s="11"/>
      <c r="N324" s="55"/>
      <c r="O324" s="11" t="s">
        <v>479</v>
      </c>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row>
    <row r="325" spans="1:48" ht="13" x14ac:dyDescent="0.15">
      <c r="A325" s="54" t="s">
        <v>2562</v>
      </c>
      <c r="B325" s="55" t="s">
        <v>2563</v>
      </c>
      <c r="C325" s="19" t="str">
        <f t="shared" si="0"/>
        <v>http://www.youtube.com/watch?v=tTz5cgHei5k</v>
      </c>
      <c r="D325" s="20" t="str">
        <f t="shared" si="1"/>
        <v/>
      </c>
      <c r="E325" s="56"/>
      <c r="F325" s="20" t="e">
        <f t="shared" ca="1" si="6"/>
        <v>#NAME?</v>
      </c>
      <c r="G325" s="22" t="s">
        <v>5288</v>
      </c>
      <c r="H325" s="22" t="s">
        <v>5342</v>
      </c>
      <c r="I325" s="25">
        <f t="shared" si="2"/>
        <v>1.4666666666666668</v>
      </c>
      <c r="J325" s="11"/>
      <c r="K325" s="11"/>
      <c r="L325" s="11"/>
      <c r="N325" s="55"/>
      <c r="O325" s="11" t="s">
        <v>226</v>
      </c>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row>
    <row r="326" spans="1:48" ht="13" x14ac:dyDescent="0.15">
      <c r="A326" s="54" t="s">
        <v>2568</v>
      </c>
      <c r="B326" s="55" t="s">
        <v>2569</v>
      </c>
      <c r="C326" s="19" t="str">
        <f t="shared" si="0"/>
        <v>http://www.youtube.com/watch?v=flTQg&amp;t=18s</v>
      </c>
      <c r="D326" s="20" t="e">
        <f t="shared" si="1"/>
        <v>#VALUE!</v>
      </c>
      <c r="E326" s="56"/>
      <c r="F326" s="20" t="e">
        <f t="shared" ca="1" si="6"/>
        <v>#NAME?</v>
      </c>
      <c r="G326" s="22" t="s">
        <v>5290</v>
      </c>
      <c r="H326" s="22" t="s">
        <v>5290</v>
      </c>
      <c r="I326" s="25" t="e">
        <f t="shared" si="2"/>
        <v>#VALUE!</v>
      </c>
      <c r="J326" s="11"/>
      <c r="K326" s="11"/>
      <c r="L326" s="11"/>
      <c r="N326" s="55"/>
      <c r="O326" s="11" t="s">
        <v>5290</v>
      </c>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row>
    <row r="327" spans="1:48" ht="13" x14ac:dyDescent="0.15">
      <c r="A327" s="54" t="s">
        <v>2574</v>
      </c>
      <c r="B327" s="55" t="s">
        <v>2575</v>
      </c>
      <c r="C327" s="19" t="str">
        <f t="shared" si="0"/>
        <v>http://www.youtube.com/watch?v=Qu9er31fIEM</v>
      </c>
      <c r="D327" s="20" t="str">
        <f t="shared" si="1"/>
        <v/>
      </c>
      <c r="E327" s="56"/>
      <c r="F327" s="20" t="e">
        <f t="shared" ca="1" si="6"/>
        <v>#NAME?</v>
      </c>
      <c r="G327" s="22" t="s">
        <v>5307</v>
      </c>
      <c r="H327" s="22" t="s">
        <v>5314</v>
      </c>
      <c r="I327" s="25">
        <f t="shared" si="2"/>
        <v>3.9833333333333334</v>
      </c>
      <c r="J327" s="11"/>
      <c r="K327" s="11"/>
      <c r="L327" s="11"/>
      <c r="N327" s="55"/>
      <c r="O327" s="11" t="s">
        <v>350</v>
      </c>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row>
    <row r="328" spans="1:48" ht="13" x14ac:dyDescent="0.15">
      <c r="A328" s="54" t="s">
        <v>2578</v>
      </c>
      <c r="B328" s="55" t="s">
        <v>2579</v>
      </c>
      <c r="C328" s="19" t="str">
        <f t="shared" si="0"/>
        <v>http://www.youtube.com/watch?v=z0XZjhsPiQU</v>
      </c>
      <c r="D328" s="20" t="str">
        <f t="shared" si="1"/>
        <v/>
      </c>
      <c r="E328" s="56"/>
      <c r="F328" s="20" t="e">
        <f t="shared" ca="1" si="6"/>
        <v>#NAME?</v>
      </c>
      <c r="G328" s="22" t="s">
        <v>5288</v>
      </c>
      <c r="H328" s="22" t="s">
        <v>5306</v>
      </c>
      <c r="I328" s="25">
        <f t="shared" si="2"/>
        <v>1.3833333333333333</v>
      </c>
      <c r="J328" s="11"/>
      <c r="K328" s="11"/>
      <c r="L328" s="11"/>
      <c r="N328" s="55"/>
      <c r="O328" s="11" t="s">
        <v>735</v>
      </c>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row>
    <row r="329" spans="1:48" ht="13" x14ac:dyDescent="0.15">
      <c r="A329" s="54" t="s">
        <v>2588</v>
      </c>
      <c r="B329" s="55" t="s">
        <v>2589</v>
      </c>
      <c r="C329" s="19" t="str">
        <f t="shared" si="0"/>
        <v>http://www.youtube.com/watch?v=sp=drivesdk</v>
      </c>
      <c r="D329" s="20" t="e">
        <f t="shared" si="1"/>
        <v>#VALUE!</v>
      </c>
      <c r="E329" s="56"/>
      <c r="F329" s="20" t="e">
        <f t="shared" ca="1" si="6"/>
        <v>#NAME?</v>
      </c>
      <c r="G329" s="22" t="s">
        <v>5290</v>
      </c>
      <c r="H329" s="22" t="s">
        <v>5290</v>
      </c>
      <c r="I329" s="25" t="e">
        <f t="shared" si="2"/>
        <v>#VALUE!</v>
      </c>
      <c r="J329" s="11"/>
      <c r="K329" s="11"/>
      <c r="L329" s="11"/>
      <c r="N329" s="55"/>
      <c r="O329" s="11" t="s">
        <v>5290</v>
      </c>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row>
    <row r="330" spans="1:48" ht="13" x14ac:dyDescent="0.15">
      <c r="A330" s="54" t="s">
        <v>2595</v>
      </c>
      <c r="B330" s="55" t="s">
        <v>2597</v>
      </c>
      <c r="C330" s="19" t="str">
        <f t="shared" si="0"/>
        <v>http://www.youtube.com/watch?v=WS4IpvmDwUw</v>
      </c>
      <c r="D330" s="20" t="e">
        <f t="shared" si="1"/>
        <v>#VALUE!</v>
      </c>
      <c r="E330" s="56"/>
      <c r="F330" s="20" t="e">
        <f t="shared" ca="1" si="6"/>
        <v>#NAME?</v>
      </c>
      <c r="G330" s="22" t="s">
        <v>5290</v>
      </c>
      <c r="H330" s="22" t="s">
        <v>5290</v>
      </c>
      <c r="I330" s="25" t="e">
        <f t="shared" si="2"/>
        <v>#VALUE!</v>
      </c>
      <c r="J330" s="11"/>
      <c r="K330" s="11"/>
      <c r="L330" s="11"/>
      <c r="N330" s="55"/>
      <c r="O330" s="11" t="s">
        <v>5290</v>
      </c>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row>
    <row r="331" spans="1:48" ht="13" x14ac:dyDescent="0.15">
      <c r="A331" s="54" t="s">
        <v>2599</v>
      </c>
      <c r="B331" s="55" t="s">
        <v>2600</v>
      </c>
      <c r="C331" s="19" t="str">
        <f t="shared" si="0"/>
        <v>http://www.youtube.com/watch?v=aiEh-HV6xtk</v>
      </c>
      <c r="D331" s="20" t="str">
        <f t="shared" si="1"/>
        <v/>
      </c>
      <c r="E331" s="56"/>
      <c r="F331" s="20" t="e">
        <f t="shared" ca="1" si="6"/>
        <v>#NAME?</v>
      </c>
      <c r="G331" s="22" t="s">
        <v>5307</v>
      </c>
      <c r="H331" s="22" t="s">
        <v>5322</v>
      </c>
      <c r="I331" s="25">
        <f t="shared" si="2"/>
        <v>3.45</v>
      </c>
      <c r="J331" s="11"/>
      <c r="K331" s="11"/>
      <c r="L331" s="11"/>
      <c r="N331" s="55"/>
      <c r="O331" s="11" t="s">
        <v>445</v>
      </c>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row>
    <row r="332" spans="1:48" ht="13" x14ac:dyDescent="0.15">
      <c r="A332" s="54" t="s">
        <v>2602</v>
      </c>
      <c r="B332" s="55" t="s">
        <v>2603</v>
      </c>
      <c r="C332" s="19" t="str">
        <f t="shared" si="0"/>
        <v>http://www.youtube.com/watch?v=7wmYCJizNP0</v>
      </c>
      <c r="D332" s="20" t="str">
        <f t="shared" si="1"/>
        <v/>
      </c>
      <c r="E332" s="56"/>
      <c r="F332" s="20" t="e">
        <f t="shared" ca="1" si="6"/>
        <v>#NAME?</v>
      </c>
      <c r="G332" s="22" t="s">
        <v>5307</v>
      </c>
      <c r="H332" s="22" t="s">
        <v>5328</v>
      </c>
      <c r="I332" s="25">
        <f t="shared" si="2"/>
        <v>3.8666666666666667</v>
      </c>
      <c r="J332" s="11"/>
      <c r="K332" s="11"/>
      <c r="L332" s="11"/>
      <c r="N332" s="55"/>
      <c r="O332" s="11" t="s">
        <v>138</v>
      </c>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row>
    <row r="333" spans="1:48" ht="13" x14ac:dyDescent="0.15">
      <c r="A333" s="54" t="s">
        <v>1336</v>
      </c>
      <c r="B333" s="55" t="s">
        <v>2606</v>
      </c>
      <c r="C333" s="19" t="str">
        <f t="shared" si="0"/>
        <v>http://www.youtube.com/watch?v=yAcfQ6RZe6Q</v>
      </c>
      <c r="D333" s="20" t="str">
        <f t="shared" si="1"/>
        <v/>
      </c>
      <c r="E333" s="56"/>
      <c r="F333" s="20" t="e">
        <f t="shared" ca="1" si="6"/>
        <v>#NAME?</v>
      </c>
      <c r="G333" s="22" t="s">
        <v>5294</v>
      </c>
      <c r="H333" s="22" t="s">
        <v>5297</v>
      </c>
      <c r="I333" s="25">
        <f t="shared" si="2"/>
        <v>6.5666666666666664</v>
      </c>
      <c r="J333" s="11"/>
      <c r="K333" s="11"/>
      <c r="L333" s="11"/>
      <c r="N333" s="55"/>
      <c r="O333" s="11" t="s">
        <v>310</v>
      </c>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row>
    <row r="334" spans="1:48" ht="13" x14ac:dyDescent="0.15">
      <c r="A334" s="54" t="s">
        <v>2613</v>
      </c>
      <c r="B334" s="55" t="s">
        <v>2614</v>
      </c>
      <c r="C334" s="19" t="str">
        <f t="shared" si="0"/>
        <v>http://www.youtube.com/watch?v=EUmDMIb6IFQ</v>
      </c>
      <c r="D334" s="20" t="str">
        <f t="shared" si="1"/>
        <v/>
      </c>
      <c r="E334" s="56"/>
      <c r="F334" s="20" t="e">
        <f t="shared" ca="1" si="6"/>
        <v>#NAME?</v>
      </c>
      <c r="G334" s="22" t="s">
        <v>5294</v>
      </c>
      <c r="H334" s="22" t="s">
        <v>5295</v>
      </c>
      <c r="I334" s="25">
        <f t="shared" si="2"/>
        <v>6.9</v>
      </c>
      <c r="J334" s="11"/>
      <c r="K334" s="11"/>
      <c r="L334" s="11"/>
      <c r="N334" s="55"/>
      <c r="O334" s="11" t="s">
        <v>668</v>
      </c>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row>
    <row r="335" spans="1:48" ht="13" x14ac:dyDescent="0.15">
      <c r="A335" s="54" t="s">
        <v>2620</v>
      </c>
      <c r="B335" s="55" t="s">
        <v>2621</v>
      </c>
      <c r="C335" s="19" t="str">
        <f t="shared" si="0"/>
        <v>http://www.youtube.com/watch?v=fBhzTdSP2W4</v>
      </c>
      <c r="D335" s="20" t="str">
        <f t="shared" si="1"/>
        <v/>
      </c>
      <c r="E335" s="56"/>
      <c r="F335" s="20" t="e">
        <f t="shared" ca="1" si="6"/>
        <v>#NAME?</v>
      </c>
      <c r="G335" s="22" t="s">
        <v>5286</v>
      </c>
      <c r="H335" s="22" t="s">
        <v>5328</v>
      </c>
      <c r="I335" s="25">
        <f t="shared" si="2"/>
        <v>4.8666666666666671</v>
      </c>
      <c r="J335" s="11"/>
      <c r="K335" s="11"/>
      <c r="L335" s="11"/>
      <c r="N335" s="55"/>
      <c r="O335" s="11" t="s">
        <v>736</v>
      </c>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row>
    <row r="336" spans="1:48" ht="13" x14ac:dyDescent="0.15">
      <c r="A336" s="54" t="s">
        <v>2624</v>
      </c>
      <c r="B336" s="55" t="s">
        <v>2625</v>
      </c>
      <c r="C336" s="19" t="str">
        <f t="shared" si="0"/>
        <v>http://www.youtube.com/watch?v=S4E5ancWCG8</v>
      </c>
      <c r="D336" s="20" t="str">
        <f t="shared" si="1"/>
        <v/>
      </c>
      <c r="E336" s="56"/>
      <c r="F336" s="20" t="e">
        <f t="shared" ca="1" si="6"/>
        <v>#NAME?</v>
      </c>
      <c r="G336" s="22" t="s">
        <v>5296</v>
      </c>
      <c r="H336" s="22" t="s">
        <v>5316</v>
      </c>
      <c r="I336" s="25">
        <f t="shared" si="2"/>
        <v>2.9666666666666668</v>
      </c>
      <c r="J336" s="11"/>
      <c r="K336" s="11"/>
      <c r="L336" s="11"/>
      <c r="N336" s="55"/>
      <c r="O336" s="11" t="s">
        <v>354</v>
      </c>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row>
    <row r="337" spans="1:48" ht="13" x14ac:dyDescent="0.15">
      <c r="A337" s="54" t="s">
        <v>1395</v>
      </c>
      <c r="B337" s="55" t="s">
        <v>1397</v>
      </c>
      <c r="C337" s="19" t="str">
        <f t="shared" si="0"/>
        <v>http://www.youtube.com/watch?v=-d0mPf3MmY4</v>
      </c>
      <c r="D337" s="20" t="str">
        <f t="shared" si="1"/>
        <v/>
      </c>
      <c r="E337" s="56"/>
      <c r="F337" s="20" t="e">
        <f t="shared" ca="1" si="6"/>
        <v>#NAME?</v>
      </c>
      <c r="G337" s="22" t="s">
        <v>5296</v>
      </c>
      <c r="H337" s="22" t="s">
        <v>5292</v>
      </c>
      <c r="I337" s="25">
        <f t="shared" si="2"/>
        <v>2.1333333333333333</v>
      </c>
      <c r="J337" s="11"/>
      <c r="K337" s="11"/>
      <c r="L337" s="11"/>
      <c r="N337" s="55"/>
      <c r="O337" s="11" t="s">
        <v>709</v>
      </c>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row>
    <row r="338" spans="1:48" ht="13" x14ac:dyDescent="0.15">
      <c r="A338" s="54" t="s">
        <v>2639</v>
      </c>
      <c r="B338" s="55" t="s">
        <v>1397</v>
      </c>
      <c r="C338" s="19" t="str">
        <f t="shared" si="0"/>
        <v>http://www.youtube.com/watch?v=-d0mPf3MmY4</v>
      </c>
      <c r="D338" s="20" t="str">
        <f t="shared" si="1"/>
        <v/>
      </c>
      <c r="E338" s="56"/>
      <c r="F338" s="20" t="e">
        <f t="shared" ca="1" si="6"/>
        <v>#NAME?</v>
      </c>
      <c r="G338" s="22" t="s">
        <v>5296</v>
      </c>
      <c r="H338" s="22" t="s">
        <v>5292</v>
      </c>
      <c r="I338" s="25">
        <f t="shared" si="2"/>
        <v>2.1333333333333333</v>
      </c>
      <c r="J338" s="11"/>
      <c r="K338" s="11"/>
      <c r="L338" s="11"/>
      <c r="N338" s="55"/>
      <c r="O338" s="11" t="s">
        <v>709</v>
      </c>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row>
    <row r="339" spans="1:48" ht="13" x14ac:dyDescent="0.15">
      <c r="A339" s="54" t="s">
        <v>1395</v>
      </c>
      <c r="B339" s="55" t="s">
        <v>1397</v>
      </c>
      <c r="C339" s="19" t="str">
        <f t="shared" si="0"/>
        <v>http://www.youtube.com/watch?v=-d0mPf3MmY4</v>
      </c>
      <c r="D339" s="20" t="str">
        <f t="shared" si="1"/>
        <v/>
      </c>
      <c r="E339" s="56"/>
      <c r="F339" s="20" t="e">
        <f t="shared" ca="1" si="6"/>
        <v>#NAME?</v>
      </c>
      <c r="G339" s="22" t="s">
        <v>5296</v>
      </c>
      <c r="H339" s="22" t="s">
        <v>5292</v>
      </c>
      <c r="I339" s="25">
        <f t="shared" si="2"/>
        <v>2.1333333333333333</v>
      </c>
      <c r="J339" s="11"/>
      <c r="K339" s="11"/>
      <c r="L339" s="11"/>
      <c r="N339" s="55"/>
      <c r="O339" s="11" t="s">
        <v>709</v>
      </c>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row>
    <row r="340" spans="1:48" ht="13" x14ac:dyDescent="0.15">
      <c r="A340" s="54" t="s">
        <v>1395</v>
      </c>
      <c r="B340" s="55" t="s">
        <v>1404</v>
      </c>
      <c r="C340" s="19" t="str">
        <f t="shared" si="0"/>
        <v>http://www.youtube.com/watch?v=QHL8ANmfrRs</v>
      </c>
      <c r="D340" s="20" t="str">
        <f t="shared" si="1"/>
        <v/>
      </c>
      <c r="E340" s="56"/>
      <c r="F340" s="20" t="e">
        <f t="shared" ca="1" si="6"/>
        <v>#NAME?</v>
      </c>
      <c r="G340" s="22" t="s">
        <v>5296</v>
      </c>
      <c r="H340" s="22" t="s">
        <v>5326</v>
      </c>
      <c r="I340" s="25">
        <f t="shared" si="2"/>
        <v>2.5833333333333335</v>
      </c>
      <c r="J340" s="11"/>
      <c r="K340" s="11"/>
      <c r="L340" s="11"/>
      <c r="N340" s="55"/>
      <c r="O340" s="11" t="s">
        <v>731</v>
      </c>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row>
    <row r="341" spans="1:48" ht="13" x14ac:dyDescent="0.15">
      <c r="A341" s="54" t="s">
        <v>1395</v>
      </c>
      <c r="B341" s="55" t="s">
        <v>1411</v>
      </c>
      <c r="C341" s="19" t="str">
        <f t="shared" si="0"/>
        <v>http://www.youtube.com/watch?v=40TJawG7R6s</v>
      </c>
      <c r="D341" s="20" t="str">
        <f t="shared" si="1"/>
        <v/>
      </c>
      <c r="E341" s="56"/>
      <c r="F341" s="20" t="e">
        <f t="shared" ca="1" si="6"/>
        <v>#NAME?</v>
      </c>
      <c r="G341" s="22" t="s">
        <v>5307</v>
      </c>
      <c r="H341" s="22" t="s">
        <v>5325</v>
      </c>
      <c r="I341" s="25">
        <f t="shared" si="2"/>
        <v>3.3333333333333335</v>
      </c>
      <c r="J341" s="11"/>
      <c r="K341" s="11"/>
      <c r="L341" s="11"/>
      <c r="N341" s="55"/>
      <c r="O341" s="11" t="s">
        <v>713</v>
      </c>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row>
    <row r="342" spans="1:48" ht="13" x14ac:dyDescent="0.15">
      <c r="A342" s="54" t="s">
        <v>1395</v>
      </c>
      <c r="B342" s="55" t="s">
        <v>1421</v>
      </c>
      <c r="C342" s="19" t="str">
        <f t="shared" si="0"/>
        <v>http://www.youtube.com/watch?v=bDsRbokbyQA</v>
      </c>
      <c r="D342" s="20" t="str">
        <f t="shared" si="1"/>
        <v/>
      </c>
      <c r="E342" s="56"/>
      <c r="F342" s="20" t="e">
        <f t="shared" ca="1" si="6"/>
        <v>#NAME?</v>
      </c>
      <c r="G342" s="22" t="s">
        <v>5288</v>
      </c>
      <c r="H342" s="22" t="s">
        <v>5317</v>
      </c>
      <c r="I342" s="25">
        <f t="shared" si="2"/>
        <v>1.1166666666666667</v>
      </c>
      <c r="J342" s="11"/>
      <c r="K342" s="11"/>
      <c r="L342" s="11"/>
      <c r="N342" s="55"/>
      <c r="O342" s="11" t="s">
        <v>722</v>
      </c>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row>
    <row r="343" spans="1:48" ht="13" x14ac:dyDescent="0.15">
      <c r="A343" s="54" t="s">
        <v>1395</v>
      </c>
      <c r="B343" s="55" t="s">
        <v>1429</v>
      </c>
      <c r="C343" s="19" t="str">
        <f t="shared" si="0"/>
        <v>http://www.youtube.com/watch?v=QhAf2sepZCE</v>
      </c>
      <c r="D343" s="20" t="str">
        <f t="shared" si="1"/>
        <v/>
      </c>
      <c r="E343" s="56"/>
      <c r="F343" s="20" t="e">
        <f t="shared" ca="1" si="6"/>
        <v>#NAME?</v>
      </c>
      <c r="G343" s="22" t="s">
        <v>5288</v>
      </c>
      <c r="H343" s="22" t="s">
        <v>5325</v>
      </c>
      <c r="I343" s="25">
        <f t="shared" si="2"/>
        <v>1.3333333333333333</v>
      </c>
      <c r="J343" s="11"/>
      <c r="K343" s="11"/>
      <c r="L343" s="11"/>
      <c r="N343" s="55"/>
      <c r="O343" s="11" t="s">
        <v>725</v>
      </c>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row>
    <row r="344" spans="1:48" ht="13" x14ac:dyDescent="0.15">
      <c r="A344" s="54" t="s">
        <v>1395</v>
      </c>
      <c r="B344" s="55" t="s">
        <v>1438</v>
      </c>
      <c r="C344" s="19" t="str">
        <f t="shared" si="0"/>
        <v>http://www.youtube.com/watch?v=AJr61mJ0Iqs</v>
      </c>
      <c r="D344" s="20" t="str">
        <f t="shared" si="1"/>
        <v/>
      </c>
      <c r="E344" s="56"/>
      <c r="F344" s="20" t="e">
        <f t="shared" ca="1" si="6"/>
        <v>#NAME?</v>
      </c>
      <c r="G344" s="22" t="s">
        <v>5288</v>
      </c>
      <c r="H344" s="22" t="s">
        <v>5334</v>
      </c>
      <c r="I344" s="25">
        <f t="shared" si="2"/>
        <v>1.6666666666666665</v>
      </c>
      <c r="J344" s="11"/>
      <c r="K344" s="11"/>
      <c r="L344" s="11"/>
      <c r="N344" s="55"/>
      <c r="O344" s="11" t="s">
        <v>721</v>
      </c>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row>
    <row r="345" spans="1:48" ht="13" x14ac:dyDescent="0.15">
      <c r="A345" s="54" t="s">
        <v>1395</v>
      </c>
      <c r="B345" s="55" t="s">
        <v>1459</v>
      </c>
      <c r="C345" s="19" t="str">
        <f t="shared" si="0"/>
        <v>http://www.youtube.com/watch?v=nfQtkJLTI-I</v>
      </c>
      <c r="D345" s="20" t="str">
        <f t="shared" si="1"/>
        <v/>
      </c>
      <c r="E345" s="56"/>
      <c r="F345" s="20" t="e">
        <f t="shared" ca="1" si="6"/>
        <v>#NAME?</v>
      </c>
      <c r="G345" s="22" t="s">
        <v>5288</v>
      </c>
      <c r="H345" s="22" t="s">
        <v>5342</v>
      </c>
      <c r="I345" s="25">
        <f t="shared" si="2"/>
        <v>1.4666666666666668</v>
      </c>
      <c r="J345" s="11"/>
      <c r="K345" s="11"/>
      <c r="L345" s="11"/>
      <c r="N345" s="55"/>
      <c r="O345" s="11" t="s">
        <v>805</v>
      </c>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row>
    <row r="346" spans="1:48" ht="13" x14ac:dyDescent="0.15">
      <c r="A346" s="54" t="s">
        <v>1602</v>
      </c>
      <c r="B346" s="55" t="s">
        <v>1603</v>
      </c>
      <c r="C346" s="19" t="str">
        <f t="shared" si="0"/>
        <v>http://www.youtube.com/watch?v=B2a9Q3xxstU</v>
      </c>
      <c r="D346" s="20" t="str">
        <f t="shared" si="1"/>
        <v/>
      </c>
      <c r="E346" s="56"/>
      <c r="F346" s="20" t="e">
        <f t="shared" ca="1" si="6"/>
        <v>#NAME?</v>
      </c>
      <c r="G346" s="22" t="s">
        <v>5309</v>
      </c>
      <c r="H346" s="22" t="s">
        <v>5333</v>
      </c>
      <c r="I346" s="25">
        <f t="shared" si="2"/>
        <v>5.25</v>
      </c>
      <c r="J346" s="11"/>
      <c r="K346" s="11"/>
      <c r="L346" s="11"/>
      <c r="N346" s="55"/>
      <c r="O346" s="11" t="s">
        <v>56</v>
      </c>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row>
    <row r="347" spans="1:48" ht="13" x14ac:dyDescent="0.15">
      <c r="A347" s="54" t="s">
        <v>1619</v>
      </c>
      <c r="B347" s="55" t="s">
        <v>1620</v>
      </c>
      <c r="C347" s="19" t="str">
        <f t="shared" si="0"/>
        <v>http://www.youtube.com/watch?v=Az8iJSK0ME8</v>
      </c>
      <c r="D347" s="20" t="str">
        <f t="shared" si="1"/>
        <v/>
      </c>
      <c r="E347" s="56"/>
      <c r="F347" s="20" t="e">
        <f t="shared" ca="1" si="6"/>
        <v>#NAME?</v>
      </c>
      <c r="G347" s="22" t="s">
        <v>5294</v>
      </c>
      <c r="H347" s="22" t="s">
        <v>5338</v>
      </c>
      <c r="I347" s="25">
        <f t="shared" si="2"/>
        <v>6.65</v>
      </c>
      <c r="J347" s="11"/>
      <c r="K347" s="11"/>
      <c r="L347" s="11"/>
      <c r="N347" s="55"/>
      <c r="O347" s="11" t="s">
        <v>79</v>
      </c>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row>
    <row r="348" spans="1:48" ht="13" x14ac:dyDescent="0.15">
      <c r="A348" s="54" t="s">
        <v>1628</v>
      </c>
      <c r="B348" s="55" t="s">
        <v>1681</v>
      </c>
      <c r="C348" s="19" t="str">
        <f t="shared" si="0"/>
        <v>http://www.youtube.com/watch?v=bCz5lBcAuKI</v>
      </c>
      <c r="D348" s="20" t="str">
        <f t="shared" si="1"/>
        <v/>
      </c>
      <c r="E348" s="56"/>
      <c r="F348" s="20" t="e">
        <f t="shared" ca="1" si="6"/>
        <v>#NAME?</v>
      </c>
      <c r="G348" s="22" t="s">
        <v>5292</v>
      </c>
      <c r="H348" s="22" t="s">
        <v>5303</v>
      </c>
      <c r="I348" s="25">
        <f t="shared" si="2"/>
        <v>8.8833333333333329</v>
      </c>
      <c r="J348" s="11"/>
      <c r="K348" s="11"/>
      <c r="L348" s="11"/>
      <c r="N348" s="55"/>
      <c r="O348" s="11" t="s">
        <v>156</v>
      </c>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row>
    <row r="349" spans="1:48" ht="13" x14ac:dyDescent="0.15">
      <c r="A349" s="54" t="s">
        <v>1827</v>
      </c>
      <c r="B349" s="55" t="s">
        <v>1828</v>
      </c>
      <c r="C349" s="19" t="str">
        <f t="shared" si="0"/>
        <v>http://www.youtube.com/watch?v=mwOiAvwSFQc</v>
      </c>
      <c r="D349" s="20" t="str">
        <f t="shared" si="1"/>
        <v/>
      </c>
      <c r="E349" s="56"/>
      <c r="F349" s="20" t="e">
        <f t="shared" ca="1" si="6"/>
        <v>#NAME?</v>
      </c>
      <c r="G349" s="22" t="s">
        <v>5294</v>
      </c>
      <c r="H349" s="22" t="s">
        <v>5342</v>
      </c>
      <c r="I349" s="25">
        <f t="shared" si="2"/>
        <v>6.4666666666666668</v>
      </c>
      <c r="J349" s="11"/>
      <c r="K349" s="11"/>
      <c r="L349" s="11"/>
      <c r="N349" s="55"/>
      <c r="O349" s="11" t="s">
        <v>672</v>
      </c>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row>
    <row r="350" spans="1:48" ht="13" x14ac:dyDescent="0.15">
      <c r="A350" s="54" t="s">
        <v>1853</v>
      </c>
      <c r="B350" s="55" t="s">
        <v>1854</v>
      </c>
      <c r="C350" s="19" t="str">
        <f t="shared" si="0"/>
        <v>http://www.youtube.com/watch?v=CTHO9CUwvGE</v>
      </c>
      <c r="D350" s="20" t="str">
        <f t="shared" si="1"/>
        <v/>
      </c>
      <c r="E350" s="56"/>
      <c r="F350" s="20" t="e">
        <f t="shared" ca="1" si="6"/>
        <v>#NAME?</v>
      </c>
      <c r="G350" s="22" t="s">
        <v>5288</v>
      </c>
      <c r="H350" s="22" t="s">
        <v>5330</v>
      </c>
      <c r="I350" s="25">
        <f t="shared" si="2"/>
        <v>1.7666666666666666</v>
      </c>
      <c r="J350" s="11"/>
      <c r="K350" s="11"/>
      <c r="L350" s="11"/>
      <c r="N350" s="55"/>
      <c r="O350" s="11" t="s">
        <v>455</v>
      </c>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row>
    <row r="351" spans="1:48" ht="13" x14ac:dyDescent="0.15">
      <c r="A351" s="54" t="s">
        <v>1986</v>
      </c>
      <c r="B351" s="55" t="s">
        <v>1988</v>
      </c>
      <c r="C351" s="19" t="str">
        <f t="shared" si="0"/>
        <v>http://www.youtube.com/watch?v=WNcjP0iuvHc</v>
      </c>
      <c r="D351" s="20" t="str">
        <f t="shared" si="1"/>
        <v/>
      </c>
      <c r="E351" s="56"/>
      <c r="F351" s="20" t="e">
        <f t="shared" ca="1" si="6"/>
        <v>#NAME?</v>
      </c>
      <c r="G351" s="22" t="s">
        <v>5286</v>
      </c>
      <c r="H351" s="22" t="s">
        <v>5312</v>
      </c>
      <c r="I351" s="25">
        <f t="shared" si="2"/>
        <v>4.2333333333333334</v>
      </c>
      <c r="J351" s="11"/>
      <c r="K351" s="11"/>
      <c r="L351" s="11"/>
      <c r="N351" s="55"/>
      <c r="O351" s="11" t="s">
        <v>615</v>
      </c>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row>
    <row r="352" spans="1:48" ht="13" x14ac:dyDescent="0.15">
      <c r="A352" s="54" t="s">
        <v>2021</v>
      </c>
      <c r="B352" s="55" t="s">
        <v>2022</v>
      </c>
      <c r="C352" s="19" t="str">
        <f t="shared" si="0"/>
        <v>http://www.youtube.com/watch?v=pWnytYeHoEE</v>
      </c>
      <c r="D352" s="20" t="str">
        <f t="shared" si="1"/>
        <v/>
      </c>
      <c r="E352" s="56"/>
      <c r="F352" s="20" t="e">
        <f t="shared" ca="1" si="6"/>
        <v>#NAME?</v>
      </c>
      <c r="G352" s="22" t="s">
        <v>5288</v>
      </c>
      <c r="H352" s="22" t="s">
        <v>5288</v>
      </c>
      <c r="I352" s="25">
        <f t="shared" si="2"/>
        <v>1.0166666666666666</v>
      </c>
      <c r="J352" s="11"/>
      <c r="K352" s="11"/>
      <c r="L352" s="11"/>
      <c r="N352" s="55"/>
      <c r="O352" s="11" t="s">
        <v>589</v>
      </c>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row>
    <row r="353" spans="1:48" ht="13" x14ac:dyDescent="0.15">
      <c r="A353" s="54" t="s">
        <v>2694</v>
      </c>
      <c r="B353" s="55" t="s">
        <v>2695</v>
      </c>
      <c r="C353" s="19" t="str">
        <f t="shared" si="0"/>
        <v>http://www.youtube.com/watch?v=JBBcGHz7Sz4</v>
      </c>
      <c r="D353" s="20" t="str">
        <f t="shared" si="1"/>
        <v/>
      </c>
      <c r="E353" s="56"/>
      <c r="F353" s="20" t="e">
        <f t="shared" ca="1" si="6"/>
        <v>#NAME?</v>
      </c>
      <c r="G353" s="22" t="s">
        <v>5288</v>
      </c>
      <c r="H353" s="22" t="s">
        <v>5329</v>
      </c>
      <c r="I353" s="25">
        <f t="shared" si="2"/>
        <v>1.2833333333333332</v>
      </c>
      <c r="J353" s="11"/>
      <c r="K353" s="11"/>
      <c r="L353" s="11"/>
      <c r="N353" s="55"/>
      <c r="O353" s="11" t="s">
        <v>5290</v>
      </c>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row>
    <row r="354" spans="1:48" ht="13" x14ac:dyDescent="0.15">
      <c r="A354" s="54" t="s">
        <v>2702</v>
      </c>
      <c r="B354" s="55" t="s">
        <v>2703</v>
      </c>
      <c r="C354" s="19" t="str">
        <f t="shared" si="0"/>
        <v>http://www.youtube.com/watch?v=LF3JcLx2q5k</v>
      </c>
      <c r="D354" s="20" t="e">
        <f t="shared" si="1"/>
        <v>#VALUE!</v>
      </c>
      <c r="E354" s="56"/>
      <c r="F354" s="20" t="e">
        <f t="shared" ca="1" si="6"/>
        <v>#NAME?</v>
      </c>
      <c r="G354" s="22" t="s">
        <v>5317</v>
      </c>
      <c r="H354" s="22" t="s">
        <v>5290</v>
      </c>
      <c r="I354" s="25" t="e">
        <f t="shared" si="2"/>
        <v>#VALUE!</v>
      </c>
      <c r="J354" s="11"/>
      <c r="K354" s="11"/>
      <c r="L354" s="11"/>
      <c r="N354" s="55"/>
      <c r="O354" s="11" t="s">
        <v>481</v>
      </c>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row>
    <row r="355" spans="1:48" ht="13" x14ac:dyDescent="0.15">
      <c r="A355" s="54" t="s">
        <v>2706</v>
      </c>
      <c r="B355" s="55" t="s">
        <v>2707</v>
      </c>
      <c r="C355" s="19" t="str">
        <f t="shared" si="0"/>
        <v>http://www.youtube.com/watch?v=EaPhsw5LsPk</v>
      </c>
      <c r="D355" s="20" t="str">
        <f t="shared" si="1"/>
        <v/>
      </c>
      <c r="E355" s="56"/>
      <c r="F355" s="20" t="e">
        <f t="shared" ca="1" si="6"/>
        <v>#NAME?</v>
      </c>
      <c r="G355" s="22" t="s">
        <v>5309</v>
      </c>
      <c r="H355" s="22" t="s">
        <v>5315</v>
      </c>
      <c r="I355" s="25">
        <f t="shared" si="2"/>
        <v>5.3166666666666664</v>
      </c>
      <c r="J355" s="11"/>
      <c r="K355" s="11"/>
      <c r="L355" s="11"/>
      <c r="N355" s="55"/>
      <c r="O355" s="11" t="s">
        <v>152</v>
      </c>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row>
    <row r="356" spans="1:48" ht="13" x14ac:dyDescent="0.15">
      <c r="A356" s="54" t="s">
        <v>2709</v>
      </c>
      <c r="B356" s="55" t="s">
        <v>2710</v>
      </c>
      <c r="C356" s="19" t="str">
        <f t="shared" si="0"/>
        <v>http://www.youtube.com/watch?v=vL2dR1nK7oE</v>
      </c>
      <c r="D356" s="20" t="str">
        <f t="shared" si="1"/>
        <v/>
      </c>
      <c r="E356" s="56"/>
      <c r="F356" s="20" t="e">
        <f t="shared" ca="1" si="6"/>
        <v>#NAME?</v>
      </c>
      <c r="G356" s="22" t="s">
        <v>5296</v>
      </c>
      <c r="H356" s="22" t="s">
        <v>5321</v>
      </c>
      <c r="I356" s="25">
        <f t="shared" si="2"/>
        <v>2.2166666666666668</v>
      </c>
      <c r="J356" s="11"/>
      <c r="K356" s="11"/>
      <c r="L356" s="11"/>
      <c r="N356" s="55"/>
      <c r="O356" s="11" t="s">
        <v>46</v>
      </c>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row>
    <row r="357" spans="1:48" ht="13" x14ac:dyDescent="0.15">
      <c r="A357" s="54" t="s">
        <v>2524</v>
      </c>
      <c r="B357" s="55" t="s">
        <v>2526</v>
      </c>
      <c r="C357" s="19" t="str">
        <f t="shared" si="0"/>
        <v>http://www.youtube.com/watch?v=2n30qt0Ibho</v>
      </c>
      <c r="D357" s="20" t="str">
        <f t="shared" si="1"/>
        <v/>
      </c>
      <c r="E357" s="56"/>
      <c r="F357" s="20" t="e">
        <f t="shared" ca="1" si="6"/>
        <v>#NAME?</v>
      </c>
      <c r="G357" s="22" t="s">
        <v>5294</v>
      </c>
      <c r="H357" s="22" t="s">
        <v>5331</v>
      </c>
      <c r="I357" s="25">
        <f t="shared" si="2"/>
        <v>6.166666666666667</v>
      </c>
      <c r="J357" s="11"/>
      <c r="K357" s="11"/>
      <c r="L357" s="11"/>
      <c r="N357" s="55"/>
      <c r="O357" s="11" t="s">
        <v>655</v>
      </c>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row>
    <row r="358" spans="1:48" ht="13" x14ac:dyDescent="0.15">
      <c r="A358" s="55"/>
      <c r="B358" s="55"/>
      <c r="C358" s="11"/>
      <c r="D358" s="56"/>
      <c r="E358" s="56"/>
      <c r="F358" s="56"/>
      <c r="G358" s="22"/>
      <c r="H358" s="22"/>
      <c r="I358" s="25"/>
      <c r="J358" s="11"/>
      <c r="K358" s="11"/>
      <c r="L358" s="11"/>
      <c r="N358" s="55"/>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row>
    <row r="359" spans="1:48" ht="13" x14ac:dyDescent="0.15">
      <c r="A359" s="55"/>
      <c r="B359" s="55"/>
      <c r="C359" s="11"/>
      <c r="D359" s="56"/>
      <c r="E359" s="56"/>
      <c r="F359" s="56"/>
      <c r="G359" s="22"/>
      <c r="H359" s="22"/>
      <c r="I359" s="25"/>
      <c r="J359" s="11"/>
      <c r="K359" s="11"/>
      <c r="L359" s="11"/>
      <c r="N359" s="55"/>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row>
    <row r="360" spans="1:48" ht="13" x14ac:dyDescent="0.15">
      <c r="A360" s="55"/>
      <c r="B360" s="55"/>
      <c r="C360" s="11"/>
      <c r="D360" s="56"/>
      <c r="E360" s="56"/>
      <c r="F360" s="56"/>
      <c r="G360" s="22"/>
      <c r="H360" s="22"/>
      <c r="I360" s="25"/>
      <c r="J360" s="11"/>
      <c r="K360" s="11"/>
      <c r="L360" s="11"/>
      <c r="N360" s="55"/>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row>
    <row r="361" spans="1:48" ht="13" x14ac:dyDescent="0.15">
      <c r="A361" s="55"/>
      <c r="B361" s="55"/>
      <c r="C361" s="11"/>
      <c r="D361" s="56"/>
      <c r="E361" s="56"/>
      <c r="F361" s="56"/>
      <c r="G361" s="22"/>
      <c r="H361" s="22"/>
      <c r="I361" s="25"/>
      <c r="J361" s="11"/>
      <c r="K361" s="11"/>
      <c r="L361" s="11"/>
      <c r="N361" s="55"/>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row>
    <row r="362" spans="1:48" ht="13" x14ac:dyDescent="0.15">
      <c r="A362" s="55"/>
      <c r="B362" s="55"/>
      <c r="C362" s="11"/>
      <c r="D362" s="56"/>
      <c r="E362" s="56"/>
      <c r="F362" s="56"/>
      <c r="G362" s="22"/>
      <c r="H362" s="22"/>
      <c r="I362" s="25"/>
      <c r="J362" s="11"/>
      <c r="K362" s="11"/>
      <c r="L362" s="11"/>
      <c r="N362" s="55"/>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row>
    <row r="363" spans="1:48" ht="13" x14ac:dyDescent="0.15">
      <c r="A363" s="55"/>
      <c r="B363" s="55"/>
      <c r="C363" s="11"/>
      <c r="D363" s="56"/>
      <c r="E363" s="56"/>
      <c r="F363" s="56"/>
      <c r="G363" s="22"/>
      <c r="H363" s="22"/>
      <c r="I363" s="25"/>
      <c r="J363" s="11"/>
      <c r="K363" s="11"/>
      <c r="L363" s="11"/>
      <c r="N363" s="55"/>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row>
    <row r="364" spans="1:48" ht="13" x14ac:dyDescent="0.15">
      <c r="A364" s="55"/>
      <c r="B364" s="55"/>
      <c r="C364" s="11"/>
      <c r="D364" s="56"/>
      <c r="E364" s="56"/>
      <c r="F364" s="56"/>
      <c r="G364" s="22"/>
      <c r="H364" s="22"/>
      <c r="I364" s="25"/>
      <c r="J364" s="11"/>
      <c r="K364" s="11"/>
      <c r="L364" s="11"/>
      <c r="N364" s="55"/>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row>
    <row r="365" spans="1:48" ht="13" x14ac:dyDescent="0.15">
      <c r="A365" s="55"/>
      <c r="B365" s="55"/>
      <c r="C365" s="11"/>
      <c r="D365" s="56"/>
      <c r="E365" s="56"/>
      <c r="F365" s="56"/>
      <c r="G365" s="22"/>
      <c r="H365" s="22"/>
      <c r="I365" s="25"/>
      <c r="J365" s="11"/>
      <c r="K365" s="11"/>
      <c r="L365" s="11"/>
      <c r="N365" s="55"/>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row>
    <row r="366" spans="1:48" ht="13" x14ac:dyDescent="0.15">
      <c r="A366" s="55"/>
      <c r="B366" s="55"/>
      <c r="C366" s="11"/>
      <c r="D366" s="56"/>
      <c r="E366" s="56"/>
      <c r="F366" s="56"/>
      <c r="G366" s="22"/>
      <c r="H366" s="22"/>
      <c r="I366" s="25"/>
      <c r="J366" s="11"/>
      <c r="K366" s="11"/>
      <c r="L366" s="11"/>
      <c r="N366" s="55"/>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row>
    <row r="367" spans="1:48" ht="13" x14ac:dyDescent="0.15">
      <c r="A367" s="55"/>
      <c r="B367" s="55"/>
      <c r="C367" s="11"/>
      <c r="D367" s="56"/>
      <c r="E367" s="56"/>
      <c r="F367" s="56"/>
      <c r="G367" s="22"/>
      <c r="H367" s="22"/>
      <c r="I367" s="25"/>
      <c r="J367" s="11"/>
      <c r="K367" s="11"/>
      <c r="L367" s="11"/>
      <c r="N367" s="55"/>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row>
    <row r="368" spans="1:48" ht="13" x14ac:dyDescent="0.15">
      <c r="A368" s="55"/>
      <c r="B368" s="55"/>
      <c r="C368" s="11"/>
      <c r="D368" s="56"/>
      <c r="E368" s="56"/>
      <c r="F368" s="56"/>
      <c r="G368" s="22"/>
      <c r="H368" s="22"/>
      <c r="I368" s="25"/>
      <c r="J368" s="11"/>
      <c r="K368" s="11"/>
      <c r="L368" s="11"/>
      <c r="N368" s="55"/>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row>
    <row r="369" spans="1:48" ht="13" x14ac:dyDescent="0.15">
      <c r="A369" s="55"/>
      <c r="B369" s="55"/>
      <c r="C369" s="11"/>
      <c r="D369" s="56"/>
      <c r="E369" s="56"/>
      <c r="F369" s="56"/>
      <c r="G369" s="22"/>
      <c r="H369" s="22"/>
      <c r="I369" s="25"/>
      <c r="J369" s="11"/>
      <c r="K369" s="11"/>
      <c r="L369" s="11"/>
      <c r="N369" s="55"/>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row>
    <row r="370" spans="1:48" ht="13" x14ac:dyDescent="0.15">
      <c r="A370" s="55"/>
      <c r="B370" s="55"/>
      <c r="C370" s="11"/>
      <c r="D370" s="56"/>
      <c r="E370" s="56"/>
      <c r="F370" s="56"/>
      <c r="G370" s="22"/>
      <c r="H370" s="22"/>
      <c r="I370" s="25"/>
      <c r="J370" s="11"/>
      <c r="K370" s="11"/>
      <c r="L370" s="11"/>
      <c r="N370" s="55"/>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row>
    <row r="371" spans="1:48" ht="13" x14ac:dyDescent="0.15">
      <c r="A371" s="55"/>
      <c r="B371" s="55"/>
      <c r="C371" s="11"/>
      <c r="D371" s="56"/>
      <c r="E371" s="56"/>
      <c r="F371" s="56"/>
      <c r="G371" s="22"/>
      <c r="H371" s="22"/>
      <c r="I371" s="25"/>
      <c r="J371" s="11"/>
      <c r="K371" s="11"/>
      <c r="L371" s="11"/>
      <c r="N371" s="55"/>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row>
    <row r="372" spans="1:48" ht="13" x14ac:dyDescent="0.15">
      <c r="A372" s="55"/>
      <c r="B372" s="55"/>
      <c r="C372" s="11"/>
      <c r="D372" s="56"/>
      <c r="E372" s="56"/>
      <c r="F372" s="56"/>
      <c r="G372" s="22"/>
      <c r="H372" s="22"/>
      <c r="I372" s="25"/>
      <c r="J372" s="11"/>
      <c r="K372" s="11"/>
      <c r="L372" s="11"/>
      <c r="N372" s="55"/>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row>
    <row r="373" spans="1:48" ht="13" x14ac:dyDescent="0.15">
      <c r="A373" s="55"/>
      <c r="B373" s="55"/>
      <c r="C373" s="11"/>
      <c r="D373" s="56"/>
      <c r="E373" s="56"/>
      <c r="F373" s="56"/>
      <c r="G373" s="22"/>
      <c r="H373" s="22"/>
      <c r="I373" s="25"/>
      <c r="J373" s="11"/>
      <c r="K373" s="11"/>
      <c r="L373" s="11"/>
      <c r="N373" s="55"/>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row>
    <row r="374" spans="1:48" ht="13" x14ac:dyDescent="0.15">
      <c r="A374" s="55"/>
      <c r="B374" s="55"/>
      <c r="C374" s="11"/>
      <c r="D374" s="56"/>
      <c r="E374" s="56"/>
      <c r="F374" s="56"/>
      <c r="G374" s="22"/>
      <c r="H374" s="22"/>
      <c r="I374" s="25"/>
      <c r="J374" s="11"/>
      <c r="K374" s="11"/>
      <c r="L374" s="11"/>
      <c r="M374" s="11"/>
      <c r="N374" s="55"/>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row>
    <row r="375" spans="1:48" ht="13" x14ac:dyDescent="0.15">
      <c r="A375" s="55"/>
      <c r="B375" s="55"/>
      <c r="C375" s="11"/>
      <c r="D375" s="56"/>
      <c r="E375" s="56"/>
      <c r="F375" s="56"/>
      <c r="G375" s="22"/>
      <c r="H375" s="22"/>
      <c r="I375" s="25"/>
      <c r="J375" s="11"/>
      <c r="K375" s="11"/>
      <c r="L375" s="11"/>
      <c r="M375" s="11"/>
      <c r="N375" s="55"/>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row>
    <row r="376" spans="1:48" ht="13" x14ac:dyDescent="0.15">
      <c r="A376" s="55"/>
      <c r="B376" s="55"/>
      <c r="C376" s="11"/>
      <c r="D376" s="56"/>
      <c r="E376" s="56"/>
      <c r="F376" s="56"/>
      <c r="G376" s="22"/>
      <c r="H376" s="22"/>
      <c r="I376" s="25"/>
      <c r="J376" s="11"/>
      <c r="K376" s="11"/>
      <c r="L376" s="11"/>
      <c r="M376" s="11"/>
      <c r="N376" s="55"/>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row>
    <row r="377" spans="1:48" ht="13" x14ac:dyDescent="0.15">
      <c r="A377" s="55"/>
      <c r="B377" s="55"/>
      <c r="C377" s="11"/>
      <c r="D377" s="56"/>
      <c r="E377" s="56"/>
      <c r="F377" s="56"/>
      <c r="G377" s="22"/>
      <c r="H377" s="22"/>
      <c r="I377" s="25"/>
      <c r="J377" s="11"/>
      <c r="K377" s="11"/>
      <c r="L377" s="11"/>
      <c r="M377" s="11"/>
      <c r="N377" s="55"/>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row>
    <row r="378" spans="1:48" ht="13" x14ac:dyDescent="0.15">
      <c r="A378" s="55"/>
      <c r="B378" s="55"/>
      <c r="C378" s="11"/>
      <c r="D378" s="56"/>
      <c r="E378" s="56"/>
      <c r="F378" s="56"/>
      <c r="G378" s="22"/>
      <c r="H378" s="22"/>
      <c r="I378" s="25"/>
      <c r="J378" s="11"/>
      <c r="K378" s="11"/>
      <c r="L378" s="11"/>
      <c r="M378" s="11"/>
      <c r="N378" s="55"/>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row>
    <row r="379" spans="1:48" ht="13" x14ac:dyDescent="0.15">
      <c r="A379" s="55"/>
      <c r="B379" s="55"/>
      <c r="C379" s="11"/>
      <c r="D379" s="56"/>
      <c r="E379" s="56"/>
      <c r="F379" s="56"/>
      <c r="G379" s="22"/>
      <c r="H379" s="22"/>
      <c r="I379" s="25"/>
      <c r="J379" s="11"/>
      <c r="K379" s="11"/>
      <c r="L379" s="11"/>
      <c r="M379" s="11"/>
      <c r="N379" s="55"/>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row>
    <row r="380" spans="1:48" ht="13" x14ac:dyDescent="0.15">
      <c r="A380" s="55"/>
      <c r="B380" s="55"/>
      <c r="C380" s="11"/>
      <c r="D380" s="56"/>
      <c r="E380" s="56"/>
      <c r="F380" s="56"/>
      <c r="G380" s="22"/>
      <c r="H380" s="22"/>
      <c r="I380" s="25"/>
      <c r="J380" s="11"/>
      <c r="K380" s="11"/>
      <c r="L380" s="11"/>
      <c r="M380" s="11"/>
      <c r="N380" s="55"/>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row>
    <row r="381" spans="1:48" ht="13" x14ac:dyDescent="0.15">
      <c r="A381" s="55"/>
      <c r="B381" s="55"/>
      <c r="C381" s="11"/>
      <c r="D381" s="56"/>
      <c r="E381" s="56"/>
      <c r="F381" s="56"/>
      <c r="G381" s="22"/>
      <c r="H381" s="22"/>
      <c r="I381" s="25"/>
      <c r="J381" s="11"/>
      <c r="K381" s="11"/>
      <c r="L381" s="11"/>
      <c r="M381" s="11"/>
      <c r="N381" s="55"/>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row>
    <row r="382" spans="1:48" ht="13" x14ac:dyDescent="0.15">
      <c r="A382" s="55"/>
      <c r="B382" s="55"/>
      <c r="C382" s="11"/>
      <c r="D382" s="56"/>
      <c r="E382" s="56"/>
      <c r="F382" s="56"/>
      <c r="G382" s="22"/>
      <c r="H382" s="22"/>
      <c r="I382" s="25"/>
      <c r="J382" s="11"/>
      <c r="K382" s="11"/>
      <c r="L382" s="11"/>
      <c r="M382" s="11"/>
      <c r="N382" s="55"/>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row>
    <row r="383" spans="1:48" ht="13" x14ac:dyDescent="0.15">
      <c r="A383" s="55"/>
      <c r="B383" s="55"/>
      <c r="C383" s="11"/>
      <c r="D383" s="56"/>
      <c r="E383" s="56"/>
      <c r="F383" s="56"/>
      <c r="G383" s="22"/>
      <c r="H383" s="22"/>
      <c r="I383" s="25"/>
      <c r="J383" s="11"/>
      <c r="K383" s="11"/>
      <c r="L383" s="11"/>
      <c r="M383" s="11"/>
      <c r="N383" s="55"/>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row>
    <row r="384" spans="1:48" ht="13" x14ac:dyDescent="0.15">
      <c r="A384" s="55"/>
      <c r="B384" s="55"/>
      <c r="C384" s="11"/>
      <c r="D384" s="56"/>
      <c r="E384" s="56"/>
      <c r="F384" s="56"/>
      <c r="G384" s="22"/>
      <c r="H384" s="22"/>
      <c r="I384" s="25"/>
      <c r="J384" s="11"/>
      <c r="K384" s="11"/>
      <c r="L384" s="11"/>
      <c r="M384" s="11"/>
      <c r="N384" s="55"/>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row>
    <row r="385" spans="1:48" ht="13" x14ac:dyDescent="0.15">
      <c r="A385" s="55"/>
      <c r="B385" s="55"/>
      <c r="C385" s="11"/>
      <c r="D385" s="56"/>
      <c r="E385" s="56"/>
      <c r="F385" s="56"/>
      <c r="G385" s="22"/>
      <c r="H385" s="22"/>
      <c r="I385" s="25"/>
      <c r="J385" s="11"/>
      <c r="K385" s="11"/>
      <c r="L385" s="11"/>
      <c r="M385" s="11"/>
      <c r="N385" s="55"/>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row>
    <row r="386" spans="1:48" ht="13" x14ac:dyDescent="0.15">
      <c r="A386" s="55"/>
      <c r="B386" s="55"/>
      <c r="C386" s="11"/>
      <c r="D386" s="56"/>
      <c r="E386" s="56"/>
      <c r="F386" s="56"/>
      <c r="G386" s="22"/>
      <c r="H386" s="22"/>
      <c r="I386" s="25"/>
      <c r="J386" s="11"/>
      <c r="K386" s="11"/>
      <c r="L386" s="11"/>
      <c r="M386" s="11"/>
      <c r="N386" s="55"/>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row>
    <row r="387" spans="1:48" ht="13" x14ac:dyDescent="0.15">
      <c r="A387" s="55"/>
      <c r="B387" s="55"/>
      <c r="C387" s="11"/>
      <c r="D387" s="56"/>
      <c r="E387" s="56"/>
      <c r="F387" s="56"/>
      <c r="G387" s="22"/>
      <c r="H387" s="22"/>
      <c r="I387" s="25"/>
      <c r="J387" s="11"/>
      <c r="K387" s="11"/>
      <c r="L387" s="11"/>
      <c r="M387" s="11"/>
      <c r="N387" s="55"/>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row>
    <row r="388" spans="1:48" ht="13" x14ac:dyDescent="0.15">
      <c r="A388" s="55"/>
      <c r="B388" s="55"/>
      <c r="C388" s="11"/>
      <c r="D388" s="56"/>
      <c r="E388" s="56"/>
      <c r="F388" s="56"/>
      <c r="G388" s="22"/>
      <c r="H388" s="22"/>
      <c r="I388" s="25"/>
      <c r="J388" s="11"/>
      <c r="K388" s="11"/>
      <c r="L388" s="11"/>
      <c r="M388" s="11"/>
      <c r="N388" s="55"/>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row>
    <row r="389" spans="1:48" ht="13" x14ac:dyDescent="0.15">
      <c r="A389" s="55"/>
      <c r="B389" s="55"/>
      <c r="C389" s="11"/>
      <c r="D389" s="56"/>
      <c r="E389" s="56"/>
      <c r="F389" s="56"/>
      <c r="G389" s="22"/>
      <c r="H389" s="22"/>
      <c r="I389" s="25"/>
      <c r="J389" s="11"/>
      <c r="K389" s="11"/>
      <c r="L389" s="11"/>
      <c r="M389" s="11"/>
      <c r="N389" s="55"/>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row>
    <row r="390" spans="1:48" ht="13" x14ac:dyDescent="0.15">
      <c r="A390" s="55"/>
      <c r="B390" s="55"/>
      <c r="C390" s="11"/>
      <c r="D390" s="56"/>
      <c r="E390" s="56"/>
      <c r="F390" s="56"/>
      <c r="G390" s="22"/>
      <c r="H390" s="22"/>
      <c r="I390" s="25"/>
      <c r="J390" s="11"/>
      <c r="K390" s="11"/>
      <c r="L390" s="11"/>
      <c r="M390" s="11"/>
      <c r="N390" s="55"/>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row>
    <row r="391" spans="1:48" ht="13" x14ac:dyDescent="0.15">
      <c r="A391" s="55"/>
      <c r="B391" s="55"/>
      <c r="C391" s="11"/>
      <c r="D391" s="56"/>
      <c r="E391" s="56"/>
      <c r="F391" s="56"/>
      <c r="G391" s="22"/>
      <c r="H391" s="22"/>
      <c r="I391" s="25"/>
      <c r="J391" s="11"/>
      <c r="K391" s="11"/>
      <c r="L391" s="11"/>
      <c r="M391" s="11"/>
      <c r="N391" s="55"/>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row>
    <row r="392" spans="1:48" ht="13" x14ac:dyDescent="0.15">
      <c r="A392" s="55"/>
      <c r="B392" s="55"/>
      <c r="C392" s="11"/>
      <c r="D392" s="56"/>
      <c r="E392" s="56"/>
      <c r="F392" s="56"/>
      <c r="G392" s="22"/>
      <c r="H392" s="22"/>
      <c r="I392" s="25"/>
      <c r="J392" s="11"/>
      <c r="K392" s="11"/>
      <c r="L392" s="11"/>
      <c r="M392" s="11"/>
      <c r="N392" s="55"/>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row>
    <row r="393" spans="1:48" ht="13" x14ac:dyDescent="0.15">
      <c r="A393" s="55"/>
      <c r="B393" s="55"/>
      <c r="C393" s="11"/>
      <c r="D393" s="56"/>
      <c r="E393" s="56"/>
      <c r="F393" s="56"/>
      <c r="G393" s="22"/>
      <c r="H393" s="22"/>
      <c r="I393" s="25"/>
      <c r="J393" s="11"/>
      <c r="K393" s="11"/>
      <c r="L393" s="11"/>
      <c r="M393" s="11"/>
      <c r="N393" s="55"/>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row>
    <row r="394" spans="1:48" ht="13" x14ac:dyDescent="0.15">
      <c r="A394" s="55"/>
      <c r="B394" s="55"/>
      <c r="C394" s="11"/>
      <c r="D394" s="56"/>
      <c r="E394" s="56"/>
      <c r="F394" s="56"/>
      <c r="G394" s="22"/>
      <c r="H394" s="22"/>
      <c r="I394" s="25"/>
      <c r="J394" s="11"/>
      <c r="K394" s="11"/>
      <c r="L394" s="11"/>
      <c r="M394" s="11"/>
      <c r="N394" s="55"/>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row>
    <row r="395" spans="1:48" ht="13" x14ac:dyDescent="0.15">
      <c r="A395" s="55"/>
      <c r="B395" s="55"/>
      <c r="C395" s="11"/>
      <c r="D395" s="56"/>
      <c r="E395" s="56"/>
      <c r="F395" s="56"/>
      <c r="G395" s="22"/>
      <c r="H395" s="22"/>
      <c r="I395" s="25"/>
      <c r="J395" s="11"/>
      <c r="K395" s="11"/>
      <c r="L395" s="11"/>
      <c r="M395" s="11"/>
      <c r="N395" s="55"/>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row>
    <row r="396" spans="1:48" ht="13" x14ac:dyDescent="0.15">
      <c r="A396" s="55"/>
      <c r="B396" s="55"/>
      <c r="C396" s="11"/>
      <c r="D396" s="56"/>
      <c r="E396" s="56"/>
      <c r="F396" s="56"/>
      <c r="G396" s="22"/>
      <c r="H396" s="22"/>
      <c r="I396" s="25"/>
      <c r="J396" s="11"/>
      <c r="K396" s="11"/>
      <c r="L396" s="11"/>
      <c r="M396" s="11"/>
      <c r="N396" s="55"/>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row>
    <row r="397" spans="1:48" ht="13" x14ac:dyDescent="0.15">
      <c r="A397" s="55"/>
      <c r="B397" s="55"/>
      <c r="C397" s="11"/>
      <c r="D397" s="56"/>
      <c r="E397" s="56"/>
      <c r="F397" s="56"/>
      <c r="G397" s="22"/>
      <c r="H397" s="22"/>
      <c r="I397" s="25"/>
      <c r="J397" s="11"/>
      <c r="K397" s="11"/>
      <c r="L397" s="11"/>
      <c r="M397" s="11"/>
      <c r="N397" s="55"/>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row>
    <row r="398" spans="1:48" ht="13" x14ac:dyDescent="0.15">
      <c r="A398" s="55"/>
      <c r="B398" s="55"/>
      <c r="C398" s="11"/>
      <c r="D398" s="56"/>
      <c r="E398" s="56"/>
      <c r="F398" s="56"/>
      <c r="G398" s="22"/>
      <c r="H398" s="22"/>
      <c r="I398" s="25"/>
      <c r="J398" s="11"/>
      <c r="K398" s="11"/>
      <c r="L398" s="11"/>
      <c r="M398" s="11"/>
      <c r="N398" s="55"/>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row>
    <row r="399" spans="1:48" ht="13" x14ac:dyDescent="0.15">
      <c r="A399" s="55"/>
      <c r="B399" s="55"/>
      <c r="C399" s="11"/>
      <c r="D399" s="56"/>
      <c r="E399" s="56"/>
      <c r="F399" s="56"/>
      <c r="G399" s="22"/>
      <c r="H399" s="22"/>
      <c r="I399" s="25"/>
      <c r="J399" s="11"/>
      <c r="K399" s="11"/>
      <c r="L399" s="11"/>
      <c r="M399" s="11"/>
      <c r="N399" s="55"/>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row>
    <row r="400" spans="1:48" ht="13" x14ac:dyDescent="0.15">
      <c r="A400" s="55"/>
      <c r="B400" s="55"/>
      <c r="C400" s="11"/>
      <c r="D400" s="56"/>
      <c r="E400" s="56"/>
      <c r="F400" s="56"/>
      <c r="G400" s="22"/>
      <c r="H400" s="22"/>
      <c r="I400" s="25"/>
      <c r="J400" s="11"/>
      <c r="K400" s="11"/>
      <c r="L400" s="11"/>
      <c r="M400" s="11"/>
      <c r="N400" s="55"/>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row>
    <row r="401" spans="1:48" ht="13" x14ac:dyDescent="0.15">
      <c r="A401" s="55"/>
      <c r="B401" s="55"/>
      <c r="C401" s="11"/>
      <c r="D401" s="56"/>
      <c r="E401" s="56"/>
      <c r="F401" s="56"/>
      <c r="G401" s="22"/>
      <c r="H401" s="22"/>
      <c r="I401" s="25"/>
      <c r="J401" s="11"/>
      <c r="K401" s="11"/>
      <c r="L401" s="11"/>
      <c r="M401" s="11"/>
      <c r="N401" s="55"/>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row>
    <row r="402" spans="1:48" ht="13" x14ac:dyDescent="0.15">
      <c r="A402" s="55"/>
      <c r="B402" s="55"/>
      <c r="C402" s="11"/>
      <c r="D402" s="56"/>
      <c r="E402" s="56"/>
      <c r="F402" s="56"/>
      <c r="G402" s="22"/>
      <c r="H402" s="22"/>
      <c r="I402" s="25"/>
      <c r="J402" s="11"/>
      <c r="K402" s="11"/>
      <c r="L402" s="11"/>
      <c r="M402" s="11"/>
      <c r="N402" s="55"/>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row>
    <row r="403" spans="1:48" ht="13" x14ac:dyDescent="0.15">
      <c r="A403" s="55"/>
      <c r="B403" s="55"/>
      <c r="C403" s="11"/>
      <c r="D403" s="56"/>
      <c r="E403" s="56"/>
      <c r="F403" s="56"/>
      <c r="G403" s="22"/>
      <c r="H403" s="22"/>
      <c r="I403" s="25"/>
      <c r="J403" s="11"/>
      <c r="K403" s="11"/>
      <c r="L403" s="11"/>
      <c r="M403" s="11"/>
      <c r="N403" s="55"/>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row>
    <row r="404" spans="1:48" ht="13" x14ac:dyDescent="0.15">
      <c r="A404" s="55"/>
      <c r="B404" s="55"/>
      <c r="C404" s="11"/>
      <c r="D404" s="56"/>
      <c r="E404" s="56"/>
      <c r="F404" s="56"/>
      <c r="G404" s="22"/>
      <c r="H404" s="22"/>
      <c r="I404" s="25"/>
      <c r="J404" s="11"/>
      <c r="K404" s="11"/>
      <c r="L404" s="11"/>
      <c r="M404" s="11"/>
      <c r="N404" s="55"/>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row>
    <row r="405" spans="1:48" ht="13" x14ac:dyDescent="0.15">
      <c r="A405" s="55"/>
      <c r="B405" s="55"/>
      <c r="C405" s="11"/>
      <c r="D405" s="56"/>
      <c r="E405" s="56"/>
      <c r="F405" s="56"/>
      <c r="G405" s="22"/>
      <c r="H405" s="22"/>
      <c r="I405" s="25"/>
      <c r="J405" s="11"/>
      <c r="K405" s="11"/>
      <c r="L405" s="11"/>
      <c r="M405" s="11"/>
      <c r="N405" s="55"/>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row>
    <row r="406" spans="1:48" ht="13" x14ac:dyDescent="0.15">
      <c r="A406" s="55"/>
      <c r="B406" s="55"/>
      <c r="C406" s="11"/>
      <c r="D406" s="56"/>
      <c r="E406" s="56"/>
      <c r="F406" s="56"/>
      <c r="G406" s="22"/>
      <c r="H406" s="22"/>
      <c r="I406" s="25"/>
      <c r="J406" s="11"/>
      <c r="K406" s="11"/>
      <c r="L406" s="11"/>
      <c r="M406" s="11"/>
      <c r="N406" s="55"/>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row>
    <row r="407" spans="1:48" ht="13" x14ac:dyDescent="0.15">
      <c r="A407" s="55"/>
      <c r="B407" s="55"/>
      <c r="C407" s="11"/>
      <c r="D407" s="56"/>
      <c r="E407" s="56"/>
      <c r="F407" s="56"/>
      <c r="G407" s="22"/>
      <c r="H407" s="22"/>
      <c r="I407" s="25"/>
      <c r="J407" s="11"/>
      <c r="K407" s="11"/>
      <c r="L407" s="11"/>
      <c r="M407" s="11"/>
      <c r="N407" s="55"/>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row>
    <row r="408" spans="1:48" ht="13" x14ac:dyDescent="0.15">
      <c r="A408" s="55"/>
      <c r="B408" s="55"/>
      <c r="C408" s="11"/>
      <c r="D408" s="56"/>
      <c r="E408" s="56"/>
      <c r="F408" s="56"/>
      <c r="G408" s="22"/>
      <c r="H408" s="22"/>
      <c r="I408" s="25"/>
      <c r="J408" s="11"/>
      <c r="K408" s="11"/>
      <c r="L408" s="11"/>
      <c r="M408" s="11"/>
      <c r="N408" s="55"/>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row>
    <row r="409" spans="1:48" ht="13" x14ac:dyDescent="0.15">
      <c r="A409" s="55"/>
      <c r="B409" s="55"/>
      <c r="C409" s="11"/>
      <c r="D409" s="56"/>
      <c r="E409" s="56"/>
      <c r="F409" s="56"/>
      <c r="G409" s="22"/>
      <c r="H409" s="22"/>
      <c r="I409" s="25"/>
      <c r="J409" s="11"/>
      <c r="K409" s="11"/>
      <c r="L409" s="11"/>
      <c r="M409" s="11"/>
      <c r="N409" s="55"/>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row>
    <row r="410" spans="1:48" ht="13" x14ac:dyDescent="0.15">
      <c r="A410" s="55"/>
      <c r="B410" s="55"/>
      <c r="C410" s="11"/>
      <c r="D410" s="56"/>
      <c r="E410" s="56"/>
      <c r="F410" s="56"/>
      <c r="G410" s="22"/>
      <c r="H410" s="22"/>
      <c r="I410" s="25"/>
      <c r="J410" s="11"/>
      <c r="K410" s="11"/>
      <c r="L410" s="11"/>
      <c r="M410" s="11"/>
      <c r="N410" s="55"/>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row>
    <row r="411" spans="1:48" ht="13" x14ac:dyDescent="0.15">
      <c r="A411" s="55"/>
      <c r="B411" s="55"/>
      <c r="C411" s="11"/>
      <c r="D411" s="56"/>
      <c r="E411" s="56"/>
      <c r="F411" s="56"/>
      <c r="G411" s="22"/>
      <c r="H411" s="22"/>
      <c r="I411" s="25"/>
      <c r="J411" s="11"/>
      <c r="K411" s="11"/>
      <c r="L411" s="11"/>
      <c r="M411" s="11"/>
      <c r="N411" s="55"/>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row>
    <row r="412" spans="1:48" ht="13" x14ac:dyDescent="0.15">
      <c r="A412" s="55"/>
      <c r="B412" s="55"/>
      <c r="C412" s="11"/>
      <c r="D412" s="56"/>
      <c r="E412" s="56"/>
      <c r="F412" s="56"/>
      <c r="G412" s="22"/>
      <c r="H412" s="22"/>
      <c r="I412" s="25"/>
      <c r="J412" s="11"/>
      <c r="K412" s="11"/>
      <c r="L412" s="11"/>
      <c r="M412" s="11"/>
      <c r="N412" s="55"/>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row>
    <row r="413" spans="1:48" ht="13" x14ac:dyDescent="0.15">
      <c r="A413" s="55"/>
      <c r="B413" s="55"/>
      <c r="C413" s="11"/>
      <c r="D413" s="56"/>
      <c r="E413" s="56"/>
      <c r="F413" s="56"/>
      <c r="G413" s="22"/>
      <c r="H413" s="22"/>
      <c r="I413" s="25"/>
      <c r="J413" s="11"/>
      <c r="K413" s="11"/>
      <c r="L413" s="11"/>
      <c r="M413" s="11"/>
      <c r="N413" s="55"/>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row>
    <row r="414" spans="1:48" ht="13" x14ac:dyDescent="0.15">
      <c r="A414" s="55"/>
      <c r="B414" s="55"/>
      <c r="C414" s="11"/>
      <c r="D414" s="56"/>
      <c r="E414" s="56"/>
      <c r="F414" s="56"/>
      <c r="G414" s="22"/>
      <c r="H414" s="22"/>
      <c r="I414" s="25"/>
      <c r="J414" s="11"/>
      <c r="K414" s="11"/>
      <c r="L414" s="11"/>
      <c r="M414" s="11"/>
      <c r="N414" s="55"/>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row>
    <row r="415" spans="1:48" ht="13" x14ac:dyDescent="0.15">
      <c r="A415" s="55"/>
      <c r="B415" s="55"/>
      <c r="C415" s="11"/>
      <c r="D415" s="56"/>
      <c r="E415" s="56"/>
      <c r="F415" s="56"/>
      <c r="G415" s="22"/>
      <c r="H415" s="22"/>
      <c r="I415" s="25"/>
      <c r="J415" s="11"/>
      <c r="K415" s="11"/>
      <c r="L415" s="11"/>
      <c r="M415" s="11"/>
      <c r="N415" s="55"/>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row>
    <row r="416" spans="1:48" ht="13" x14ac:dyDescent="0.15">
      <c r="A416" s="55"/>
      <c r="B416" s="55"/>
      <c r="C416" s="11"/>
      <c r="D416" s="56"/>
      <c r="E416" s="56"/>
      <c r="F416" s="56"/>
      <c r="G416" s="22"/>
      <c r="H416" s="22"/>
      <c r="I416" s="25"/>
      <c r="J416" s="11"/>
      <c r="K416" s="11"/>
      <c r="L416" s="11"/>
      <c r="M416" s="11"/>
      <c r="N416" s="55"/>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row>
    <row r="417" spans="1:48" ht="13" x14ac:dyDescent="0.15">
      <c r="A417" s="55"/>
      <c r="B417" s="55"/>
      <c r="C417" s="11"/>
      <c r="D417" s="56"/>
      <c r="E417" s="56"/>
      <c r="F417" s="56"/>
      <c r="G417" s="22"/>
      <c r="H417" s="22"/>
      <c r="I417" s="25"/>
      <c r="J417" s="11"/>
      <c r="K417" s="11"/>
      <c r="L417" s="11"/>
      <c r="M417" s="11"/>
      <c r="N417" s="55"/>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row>
    <row r="418" spans="1:48" ht="13" x14ac:dyDescent="0.15">
      <c r="A418" s="55"/>
      <c r="B418" s="55"/>
      <c r="C418" s="11"/>
      <c r="D418" s="56"/>
      <c r="E418" s="56"/>
      <c r="F418" s="56"/>
      <c r="G418" s="22"/>
      <c r="H418" s="22"/>
      <c r="I418" s="25"/>
      <c r="J418" s="11"/>
      <c r="K418" s="11"/>
      <c r="L418" s="11"/>
      <c r="M418" s="11"/>
      <c r="N418" s="55"/>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row>
    <row r="419" spans="1:48" ht="13" x14ac:dyDescent="0.15">
      <c r="A419" s="55"/>
      <c r="B419" s="55"/>
      <c r="C419" s="11"/>
      <c r="D419" s="56"/>
      <c r="E419" s="56"/>
      <c r="F419" s="56"/>
      <c r="G419" s="22"/>
      <c r="H419" s="22"/>
      <c r="I419" s="25"/>
      <c r="J419" s="11"/>
      <c r="K419" s="11"/>
      <c r="L419" s="11"/>
      <c r="M419" s="11"/>
      <c r="N419" s="55"/>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row>
    <row r="420" spans="1:48" ht="13" x14ac:dyDescent="0.15">
      <c r="A420" s="55"/>
      <c r="B420" s="55"/>
      <c r="C420" s="11"/>
      <c r="D420" s="56"/>
      <c r="E420" s="56"/>
      <c r="F420" s="56"/>
      <c r="G420" s="22"/>
      <c r="H420" s="22"/>
      <c r="I420" s="25"/>
      <c r="J420" s="11"/>
      <c r="K420" s="11"/>
      <c r="L420" s="11"/>
      <c r="M420" s="11"/>
      <c r="N420" s="55"/>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row>
    <row r="421" spans="1:48" ht="13" x14ac:dyDescent="0.15">
      <c r="A421" s="55"/>
      <c r="B421" s="55"/>
      <c r="C421" s="11"/>
      <c r="D421" s="56"/>
      <c r="E421" s="56"/>
      <c r="F421" s="56"/>
      <c r="G421" s="22"/>
      <c r="H421" s="22"/>
      <c r="I421" s="25"/>
      <c r="J421" s="11"/>
      <c r="K421" s="11"/>
      <c r="L421" s="11"/>
      <c r="M421" s="11"/>
      <c r="N421" s="55"/>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row>
    <row r="422" spans="1:48" ht="13" x14ac:dyDescent="0.15">
      <c r="A422" s="55"/>
      <c r="B422" s="55"/>
      <c r="C422" s="11"/>
      <c r="D422" s="56"/>
      <c r="E422" s="56"/>
      <c r="F422" s="56"/>
      <c r="G422" s="22"/>
      <c r="H422" s="22"/>
      <c r="I422" s="25"/>
      <c r="J422" s="11"/>
      <c r="K422" s="11"/>
      <c r="L422" s="11"/>
      <c r="M422" s="11"/>
      <c r="N422" s="55"/>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row>
    <row r="423" spans="1:48" ht="13" x14ac:dyDescent="0.15">
      <c r="A423" s="55"/>
      <c r="B423" s="55"/>
      <c r="C423" s="11"/>
      <c r="D423" s="56"/>
      <c r="E423" s="56"/>
      <c r="F423" s="56"/>
      <c r="G423" s="22"/>
      <c r="H423" s="22"/>
      <c r="I423" s="25"/>
      <c r="J423" s="11"/>
      <c r="K423" s="11"/>
      <c r="L423" s="11"/>
      <c r="M423" s="11"/>
      <c r="N423" s="55"/>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row>
    <row r="424" spans="1:48" ht="13" x14ac:dyDescent="0.15">
      <c r="A424" s="55"/>
      <c r="B424" s="55"/>
      <c r="C424" s="11"/>
      <c r="D424" s="56"/>
      <c r="E424" s="56"/>
      <c r="F424" s="56"/>
      <c r="G424" s="22"/>
      <c r="H424" s="22"/>
      <c r="I424" s="25"/>
      <c r="J424" s="11"/>
      <c r="K424" s="11"/>
      <c r="L424" s="11"/>
      <c r="M424" s="11"/>
      <c r="N424" s="55"/>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row>
    <row r="425" spans="1:48" ht="13" x14ac:dyDescent="0.15">
      <c r="A425" s="55"/>
      <c r="B425" s="55"/>
      <c r="C425" s="11"/>
      <c r="D425" s="56"/>
      <c r="E425" s="56"/>
      <c r="F425" s="56"/>
      <c r="G425" s="22"/>
      <c r="H425" s="22"/>
      <c r="I425" s="25"/>
      <c r="J425" s="11"/>
      <c r="K425" s="11"/>
      <c r="L425" s="11"/>
      <c r="M425" s="11"/>
      <c r="N425" s="55"/>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row>
    <row r="426" spans="1:48" ht="13" x14ac:dyDescent="0.15">
      <c r="A426" s="55"/>
      <c r="B426" s="55"/>
      <c r="C426" s="11"/>
      <c r="D426" s="56"/>
      <c r="E426" s="56"/>
      <c r="F426" s="56"/>
      <c r="G426" s="22"/>
      <c r="H426" s="22"/>
      <c r="I426" s="25"/>
      <c r="J426" s="11"/>
      <c r="K426" s="11"/>
      <c r="L426" s="11"/>
      <c r="M426" s="11"/>
      <c r="N426" s="55"/>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row>
    <row r="427" spans="1:48" ht="13" x14ac:dyDescent="0.15">
      <c r="A427" s="55"/>
      <c r="B427" s="55"/>
      <c r="C427" s="11"/>
      <c r="D427" s="56"/>
      <c r="E427" s="56"/>
      <c r="F427" s="56"/>
      <c r="G427" s="22"/>
      <c r="H427" s="22"/>
      <c r="I427" s="25"/>
      <c r="J427" s="11"/>
      <c r="K427" s="11"/>
      <c r="L427" s="11"/>
      <c r="M427" s="11"/>
      <c r="N427" s="55"/>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row>
    <row r="428" spans="1:48" ht="13" x14ac:dyDescent="0.15">
      <c r="A428" s="55"/>
      <c r="B428" s="55"/>
      <c r="C428" s="11"/>
      <c r="D428" s="56"/>
      <c r="E428" s="56"/>
      <c r="F428" s="56"/>
      <c r="G428" s="22"/>
      <c r="H428" s="22"/>
      <c r="I428" s="25"/>
      <c r="J428" s="11"/>
      <c r="K428" s="11"/>
      <c r="L428" s="11"/>
      <c r="M428" s="11"/>
      <c r="N428" s="55"/>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row>
    <row r="429" spans="1:48" ht="13" x14ac:dyDescent="0.15">
      <c r="A429" s="55"/>
      <c r="B429" s="55"/>
      <c r="C429" s="11"/>
      <c r="D429" s="56"/>
      <c r="E429" s="56"/>
      <c r="F429" s="56"/>
      <c r="G429" s="22"/>
      <c r="H429" s="22"/>
      <c r="I429" s="25"/>
      <c r="J429" s="11"/>
      <c r="K429" s="11"/>
      <c r="L429" s="11"/>
      <c r="M429" s="11"/>
      <c r="N429" s="55"/>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row>
    <row r="430" spans="1:48" ht="13" x14ac:dyDescent="0.15">
      <c r="A430" s="55"/>
      <c r="B430" s="55"/>
      <c r="C430" s="11"/>
      <c r="D430" s="56"/>
      <c r="E430" s="56"/>
      <c r="F430" s="56"/>
      <c r="G430" s="22"/>
      <c r="H430" s="22"/>
      <c r="I430" s="25"/>
      <c r="J430" s="11"/>
      <c r="K430" s="11"/>
      <c r="L430" s="11"/>
      <c r="M430" s="11"/>
      <c r="N430" s="55"/>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row>
    <row r="431" spans="1:48" ht="13" x14ac:dyDescent="0.15">
      <c r="A431" s="55"/>
      <c r="B431" s="55"/>
      <c r="C431" s="11"/>
      <c r="D431" s="56"/>
      <c r="E431" s="56"/>
      <c r="F431" s="56"/>
      <c r="G431" s="22"/>
      <c r="H431" s="22"/>
      <c r="I431" s="25"/>
      <c r="J431" s="11"/>
      <c r="K431" s="11"/>
      <c r="L431" s="11"/>
      <c r="M431" s="11"/>
      <c r="N431" s="55"/>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row>
    <row r="432" spans="1:48" ht="13" x14ac:dyDescent="0.15">
      <c r="A432" s="55"/>
      <c r="B432" s="55"/>
      <c r="C432" s="11"/>
      <c r="D432" s="56"/>
      <c r="E432" s="56"/>
      <c r="F432" s="56"/>
      <c r="G432" s="22"/>
      <c r="H432" s="22"/>
      <c r="I432" s="25"/>
      <c r="J432" s="11"/>
      <c r="K432" s="11"/>
      <c r="L432" s="11"/>
      <c r="M432" s="11"/>
      <c r="N432" s="55"/>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row>
    <row r="433" spans="1:48" ht="13" x14ac:dyDescent="0.15">
      <c r="A433" s="55"/>
      <c r="B433" s="55"/>
      <c r="C433" s="11"/>
      <c r="D433" s="56"/>
      <c r="E433" s="56"/>
      <c r="F433" s="56"/>
      <c r="G433" s="22"/>
      <c r="H433" s="22"/>
      <c r="I433" s="25"/>
      <c r="J433" s="11"/>
      <c r="K433" s="11"/>
      <c r="L433" s="11"/>
      <c r="M433" s="11"/>
      <c r="N433" s="55"/>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row>
    <row r="434" spans="1:48" ht="13" x14ac:dyDescent="0.15">
      <c r="A434" s="55"/>
      <c r="B434" s="55"/>
      <c r="C434" s="11"/>
      <c r="D434" s="56"/>
      <c r="E434" s="56"/>
      <c r="F434" s="56"/>
      <c r="G434" s="22"/>
      <c r="H434" s="22"/>
      <c r="I434" s="25"/>
      <c r="J434" s="11"/>
      <c r="K434" s="11"/>
      <c r="L434" s="11"/>
      <c r="M434" s="11"/>
      <c r="N434" s="55"/>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row>
    <row r="435" spans="1:48" ht="13" x14ac:dyDescent="0.15">
      <c r="A435" s="55"/>
      <c r="B435" s="55"/>
      <c r="C435" s="11"/>
      <c r="D435" s="56"/>
      <c r="E435" s="56"/>
      <c r="F435" s="56"/>
      <c r="G435" s="22"/>
      <c r="H435" s="22"/>
      <c r="I435" s="25"/>
      <c r="J435" s="11"/>
      <c r="K435" s="11"/>
      <c r="L435" s="11"/>
      <c r="M435" s="11"/>
      <c r="N435" s="55"/>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row>
    <row r="436" spans="1:48" ht="13" x14ac:dyDescent="0.15">
      <c r="A436" s="55"/>
      <c r="B436" s="55"/>
      <c r="C436" s="11"/>
      <c r="D436" s="56"/>
      <c r="E436" s="56"/>
      <c r="F436" s="56"/>
      <c r="G436" s="22"/>
      <c r="H436" s="22"/>
      <c r="I436" s="25"/>
      <c r="J436" s="11"/>
      <c r="K436" s="11"/>
      <c r="L436" s="11"/>
      <c r="M436" s="11"/>
      <c r="N436" s="55"/>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row>
    <row r="437" spans="1:48" ht="13" x14ac:dyDescent="0.15">
      <c r="A437" s="55"/>
      <c r="B437" s="55"/>
      <c r="C437" s="11"/>
      <c r="D437" s="56"/>
      <c r="E437" s="56"/>
      <c r="F437" s="56"/>
      <c r="G437" s="22"/>
      <c r="H437" s="22"/>
      <c r="I437" s="25"/>
      <c r="J437" s="11"/>
      <c r="K437" s="11"/>
      <c r="L437" s="11"/>
      <c r="M437" s="11"/>
      <c r="N437" s="55"/>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row>
    <row r="438" spans="1:48" ht="13" x14ac:dyDescent="0.15">
      <c r="A438" s="55"/>
      <c r="B438" s="55"/>
      <c r="C438" s="11"/>
      <c r="D438" s="56"/>
      <c r="E438" s="56"/>
      <c r="F438" s="56"/>
      <c r="G438" s="22"/>
      <c r="H438" s="22"/>
      <c r="I438" s="25"/>
      <c r="J438" s="11"/>
      <c r="K438" s="11"/>
      <c r="L438" s="11"/>
      <c r="M438" s="11"/>
      <c r="N438" s="55"/>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row>
    <row r="439" spans="1:48" ht="13" x14ac:dyDescent="0.15">
      <c r="A439" s="55"/>
      <c r="B439" s="55"/>
      <c r="C439" s="11"/>
      <c r="D439" s="56"/>
      <c r="E439" s="56"/>
      <c r="F439" s="56"/>
      <c r="G439" s="22"/>
      <c r="H439" s="22"/>
      <c r="I439" s="25"/>
      <c r="J439" s="11"/>
      <c r="K439" s="11"/>
      <c r="L439" s="11"/>
      <c r="M439" s="11"/>
      <c r="N439" s="55"/>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row>
    <row r="440" spans="1:48" ht="13" x14ac:dyDescent="0.15">
      <c r="A440" s="55"/>
      <c r="B440" s="55"/>
      <c r="C440" s="11"/>
      <c r="D440" s="56"/>
      <c r="E440" s="56"/>
      <c r="F440" s="56"/>
      <c r="G440" s="22"/>
      <c r="H440" s="22"/>
      <c r="I440" s="25"/>
      <c r="J440" s="11"/>
      <c r="K440" s="11"/>
      <c r="L440" s="11"/>
      <c r="M440" s="11"/>
      <c r="N440" s="55"/>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row>
    <row r="441" spans="1:48" ht="13" x14ac:dyDescent="0.15">
      <c r="A441" s="55"/>
      <c r="B441" s="55"/>
      <c r="C441" s="11"/>
      <c r="D441" s="56"/>
      <c r="E441" s="56"/>
      <c r="F441" s="56"/>
      <c r="G441" s="22"/>
      <c r="H441" s="22"/>
      <c r="I441" s="25"/>
      <c r="J441" s="11"/>
      <c r="K441" s="11"/>
      <c r="L441" s="11"/>
      <c r="M441" s="11"/>
      <c r="N441" s="55"/>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row>
    <row r="442" spans="1:48" ht="13" x14ac:dyDescent="0.15">
      <c r="A442" s="55"/>
      <c r="B442" s="55"/>
      <c r="C442" s="11"/>
      <c r="D442" s="56"/>
      <c r="E442" s="56"/>
      <c r="F442" s="56"/>
      <c r="G442" s="22"/>
      <c r="H442" s="22"/>
      <c r="I442" s="25"/>
      <c r="J442" s="11"/>
      <c r="K442" s="11"/>
      <c r="L442" s="11"/>
      <c r="M442" s="11"/>
      <c r="N442" s="55"/>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row>
    <row r="443" spans="1:48" ht="13" x14ac:dyDescent="0.15">
      <c r="A443" s="55"/>
      <c r="B443" s="55"/>
      <c r="C443" s="11"/>
      <c r="D443" s="56"/>
      <c r="E443" s="56"/>
      <c r="F443" s="56"/>
      <c r="G443" s="22"/>
      <c r="H443" s="22"/>
      <c r="I443" s="25"/>
      <c r="J443" s="11"/>
      <c r="K443" s="11"/>
      <c r="L443" s="11"/>
      <c r="M443" s="11"/>
      <c r="N443" s="55"/>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row>
    <row r="444" spans="1:48" ht="13" x14ac:dyDescent="0.15">
      <c r="A444" s="55"/>
      <c r="B444" s="55"/>
      <c r="C444" s="11"/>
      <c r="D444" s="56"/>
      <c r="E444" s="56"/>
      <c r="F444" s="56"/>
      <c r="G444" s="22"/>
      <c r="H444" s="22"/>
      <c r="I444" s="25"/>
      <c r="J444" s="11"/>
      <c r="K444" s="11"/>
      <c r="L444" s="11"/>
      <c r="M444" s="11"/>
      <c r="N444" s="55"/>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row>
    <row r="445" spans="1:48" ht="13" x14ac:dyDescent="0.15">
      <c r="A445" s="55"/>
      <c r="B445" s="55"/>
      <c r="C445" s="11"/>
      <c r="D445" s="56"/>
      <c r="E445" s="56"/>
      <c r="F445" s="56"/>
      <c r="G445" s="22"/>
      <c r="H445" s="22"/>
      <c r="I445" s="25"/>
      <c r="J445" s="11"/>
      <c r="K445" s="11"/>
      <c r="L445" s="11"/>
      <c r="M445" s="11"/>
      <c r="N445" s="55"/>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row>
    <row r="446" spans="1:48" ht="13" x14ac:dyDescent="0.15">
      <c r="A446" s="55"/>
      <c r="B446" s="55"/>
      <c r="C446" s="11"/>
      <c r="D446" s="56"/>
      <c r="E446" s="56"/>
      <c r="F446" s="56"/>
      <c r="G446" s="22"/>
      <c r="H446" s="22"/>
      <c r="I446" s="25"/>
      <c r="J446" s="11"/>
      <c r="K446" s="11"/>
      <c r="L446" s="11"/>
      <c r="M446" s="11"/>
      <c r="N446" s="55"/>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row>
    <row r="447" spans="1:48" ht="13" x14ac:dyDescent="0.15">
      <c r="A447" s="55"/>
      <c r="B447" s="55"/>
      <c r="C447" s="11"/>
      <c r="D447" s="56"/>
      <c r="E447" s="56"/>
      <c r="F447" s="56"/>
      <c r="G447" s="22"/>
      <c r="H447" s="22"/>
      <c r="I447" s="25"/>
      <c r="J447" s="11"/>
      <c r="K447" s="11"/>
      <c r="L447" s="11"/>
      <c r="M447" s="11"/>
      <c r="N447" s="55"/>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row>
    <row r="448" spans="1:48" ht="13" x14ac:dyDescent="0.15">
      <c r="A448" s="55"/>
      <c r="B448" s="55"/>
      <c r="C448" s="11"/>
      <c r="D448" s="56"/>
      <c r="E448" s="56"/>
      <c r="F448" s="56"/>
      <c r="G448" s="22"/>
      <c r="H448" s="22"/>
      <c r="I448" s="25"/>
      <c r="J448" s="11"/>
      <c r="K448" s="11"/>
      <c r="L448" s="11"/>
      <c r="M448" s="11"/>
      <c r="N448" s="55"/>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row>
    <row r="449" spans="1:48" ht="13" x14ac:dyDescent="0.15">
      <c r="A449" s="55"/>
      <c r="B449" s="55"/>
      <c r="C449" s="11"/>
      <c r="D449" s="56"/>
      <c r="E449" s="56"/>
      <c r="F449" s="56"/>
      <c r="G449" s="22"/>
      <c r="H449" s="22"/>
      <c r="I449" s="25"/>
      <c r="J449" s="11"/>
      <c r="K449" s="11"/>
      <c r="L449" s="11"/>
      <c r="M449" s="11"/>
      <c r="N449" s="55"/>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row>
    <row r="450" spans="1:48" ht="13" x14ac:dyDescent="0.15">
      <c r="A450" s="55"/>
      <c r="B450" s="55"/>
      <c r="C450" s="11"/>
      <c r="D450" s="56"/>
      <c r="E450" s="56"/>
      <c r="F450" s="56"/>
      <c r="G450" s="22"/>
      <c r="H450" s="22"/>
      <c r="I450" s="25"/>
      <c r="J450" s="11"/>
      <c r="K450" s="11"/>
      <c r="L450" s="11"/>
      <c r="M450" s="11"/>
      <c r="N450" s="55"/>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row>
    <row r="451" spans="1:48" ht="13" x14ac:dyDescent="0.15">
      <c r="A451" s="55"/>
      <c r="B451" s="55"/>
      <c r="C451" s="11"/>
      <c r="D451" s="56"/>
      <c r="E451" s="56"/>
      <c r="F451" s="56"/>
      <c r="G451" s="22"/>
      <c r="H451" s="22"/>
      <c r="I451" s="25"/>
      <c r="J451" s="11"/>
      <c r="K451" s="11"/>
      <c r="L451" s="11"/>
      <c r="M451" s="11"/>
      <c r="N451" s="55"/>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row>
    <row r="452" spans="1:48" ht="13" x14ac:dyDescent="0.15">
      <c r="A452" s="55"/>
      <c r="B452" s="55"/>
      <c r="C452" s="11"/>
      <c r="D452" s="56"/>
      <c r="E452" s="56"/>
      <c r="F452" s="56"/>
      <c r="G452" s="22"/>
      <c r="H452" s="22"/>
      <c r="I452" s="25"/>
      <c r="J452" s="11"/>
      <c r="K452" s="11"/>
      <c r="L452" s="11"/>
      <c r="M452" s="11"/>
      <c r="N452" s="55"/>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row>
    <row r="453" spans="1:48" ht="13" x14ac:dyDescent="0.15">
      <c r="A453" s="55"/>
      <c r="B453" s="55"/>
      <c r="C453" s="11"/>
      <c r="D453" s="56"/>
      <c r="E453" s="56"/>
      <c r="F453" s="56"/>
      <c r="G453" s="22"/>
      <c r="H453" s="22"/>
      <c r="I453" s="25"/>
      <c r="J453" s="11"/>
      <c r="K453" s="11"/>
      <c r="L453" s="11"/>
      <c r="M453" s="11"/>
      <c r="N453" s="55"/>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row>
    <row r="454" spans="1:48" ht="13" x14ac:dyDescent="0.15">
      <c r="A454" s="55"/>
      <c r="B454" s="55"/>
      <c r="C454" s="11"/>
      <c r="D454" s="56"/>
      <c r="E454" s="56"/>
      <c r="F454" s="56"/>
      <c r="G454" s="22"/>
      <c r="H454" s="22"/>
      <c r="I454" s="25"/>
      <c r="J454" s="11"/>
      <c r="K454" s="11"/>
      <c r="L454" s="11"/>
      <c r="M454" s="11"/>
      <c r="N454" s="55"/>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row>
    <row r="455" spans="1:48" ht="13" x14ac:dyDescent="0.15">
      <c r="A455" s="55"/>
      <c r="B455" s="55"/>
      <c r="C455" s="11"/>
      <c r="D455" s="56"/>
      <c r="E455" s="56"/>
      <c r="F455" s="56"/>
      <c r="G455" s="22"/>
      <c r="H455" s="22"/>
      <c r="I455" s="25"/>
      <c r="J455" s="11"/>
      <c r="K455" s="11"/>
      <c r="L455" s="11"/>
      <c r="M455" s="11"/>
      <c r="N455" s="55"/>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row>
    <row r="456" spans="1:48" ht="13" x14ac:dyDescent="0.15">
      <c r="A456" s="55"/>
      <c r="B456" s="55"/>
      <c r="C456" s="11"/>
      <c r="D456" s="56"/>
      <c r="E456" s="56"/>
      <c r="F456" s="56"/>
      <c r="G456" s="22"/>
      <c r="H456" s="22"/>
      <c r="I456" s="25"/>
      <c r="J456" s="11"/>
      <c r="K456" s="11"/>
      <c r="L456" s="11"/>
      <c r="M456" s="11"/>
      <c r="N456" s="55"/>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row>
    <row r="457" spans="1:48" ht="13" x14ac:dyDescent="0.15">
      <c r="A457" s="55"/>
      <c r="B457" s="55"/>
      <c r="C457" s="11"/>
      <c r="D457" s="56"/>
      <c r="E457" s="56"/>
      <c r="F457" s="56"/>
      <c r="G457" s="22"/>
      <c r="H457" s="22"/>
      <c r="I457" s="25"/>
      <c r="J457" s="11"/>
      <c r="K457" s="11"/>
      <c r="L457" s="11"/>
      <c r="M457" s="11"/>
      <c r="N457" s="55"/>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row>
    <row r="458" spans="1:48" ht="13" x14ac:dyDescent="0.15">
      <c r="A458" s="55"/>
      <c r="B458" s="55"/>
      <c r="C458" s="11"/>
      <c r="D458" s="56"/>
      <c r="E458" s="56"/>
      <c r="F458" s="56"/>
      <c r="G458" s="22"/>
      <c r="H458" s="22"/>
      <c r="I458" s="25"/>
      <c r="J458" s="11"/>
      <c r="K458" s="11"/>
      <c r="L458" s="11"/>
      <c r="M458" s="11"/>
      <c r="N458" s="55"/>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row>
    <row r="459" spans="1:48" ht="13" x14ac:dyDescent="0.15">
      <c r="A459" s="55"/>
      <c r="B459" s="55"/>
      <c r="C459" s="11"/>
      <c r="D459" s="56"/>
      <c r="E459" s="56"/>
      <c r="F459" s="56"/>
      <c r="G459" s="22"/>
      <c r="H459" s="22"/>
      <c r="I459" s="25"/>
      <c r="J459" s="11"/>
      <c r="K459" s="11"/>
      <c r="L459" s="11"/>
      <c r="M459" s="11"/>
      <c r="N459" s="55"/>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row>
    <row r="460" spans="1:48" ht="13" x14ac:dyDescent="0.15">
      <c r="A460" s="55"/>
      <c r="B460" s="55"/>
      <c r="C460" s="11"/>
      <c r="D460" s="56"/>
      <c r="E460" s="56"/>
      <c r="F460" s="56"/>
      <c r="G460" s="22"/>
      <c r="H460" s="22"/>
      <c r="I460" s="25"/>
      <c r="J460" s="11"/>
      <c r="K460" s="11"/>
      <c r="L460" s="11"/>
      <c r="M460" s="11"/>
      <c r="N460" s="55"/>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row>
    <row r="461" spans="1:48" ht="13" x14ac:dyDescent="0.15">
      <c r="A461" s="55"/>
      <c r="B461" s="55"/>
      <c r="C461" s="11"/>
      <c r="D461" s="56"/>
      <c r="E461" s="56"/>
      <c r="F461" s="56"/>
      <c r="G461" s="22"/>
      <c r="H461" s="22"/>
      <c r="I461" s="25"/>
      <c r="J461" s="11"/>
      <c r="K461" s="11"/>
      <c r="L461" s="11"/>
      <c r="M461" s="11"/>
      <c r="N461" s="55"/>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row>
    <row r="462" spans="1:48" ht="13" x14ac:dyDescent="0.15">
      <c r="A462" s="55"/>
      <c r="B462" s="55"/>
      <c r="C462" s="11"/>
      <c r="D462" s="56"/>
      <c r="E462" s="56"/>
      <c r="F462" s="56"/>
      <c r="G462" s="22"/>
      <c r="H462" s="22"/>
      <c r="I462" s="25"/>
      <c r="J462" s="11"/>
      <c r="K462" s="11"/>
      <c r="L462" s="11"/>
      <c r="M462" s="11"/>
      <c r="N462" s="55"/>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row>
    <row r="463" spans="1:48" ht="13" x14ac:dyDescent="0.15">
      <c r="A463" s="55"/>
      <c r="B463" s="55"/>
      <c r="C463" s="11"/>
      <c r="D463" s="56"/>
      <c r="E463" s="56"/>
      <c r="F463" s="56"/>
      <c r="G463" s="22"/>
      <c r="H463" s="22"/>
      <c r="I463" s="25"/>
      <c r="J463" s="11"/>
      <c r="K463" s="11"/>
      <c r="L463" s="11"/>
      <c r="M463" s="11"/>
      <c r="N463" s="55"/>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row>
    <row r="464" spans="1:48" ht="13" x14ac:dyDescent="0.15">
      <c r="A464" s="55"/>
      <c r="B464" s="55"/>
      <c r="C464" s="11"/>
      <c r="D464" s="56"/>
      <c r="E464" s="56"/>
      <c r="F464" s="56"/>
      <c r="G464" s="22"/>
      <c r="H464" s="22"/>
      <c r="I464" s="25"/>
      <c r="J464" s="11"/>
      <c r="K464" s="11"/>
      <c r="L464" s="11"/>
      <c r="M464" s="11"/>
      <c r="N464" s="55"/>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row>
    <row r="465" spans="1:48" ht="13" x14ac:dyDescent="0.15">
      <c r="A465" s="55"/>
      <c r="B465" s="55"/>
      <c r="C465" s="11"/>
      <c r="D465" s="56"/>
      <c r="E465" s="56"/>
      <c r="F465" s="56"/>
      <c r="G465" s="22"/>
      <c r="H465" s="22"/>
      <c r="I465" s="25"/>
      <c r="J465" s="11"/>
      <c r="K465" s="11"/>
      <c r="L465" s="11"/>
      <c r="M465" s="11"/>
      <c r="N465" s="55"/>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row>
    <row r="466" spans="1:48" ht="13" x14ac:dyDescent="0.15">
      <c r="A466" s="55"/>
      <c r="B466" s="55"/>
      <c r="C466" s="11"/>
      <c r="D466" s="56"/>
      <c r="E466" s="56"/>
      <c r="F466" s="56"/>
      <c r="G466" s="22"/>
      <c r="H466" s="22"/>
      <c r="I466" s="25"/>
      <c r="J466" s="11"/>
      <c r="K466" s="11"/>
      <c r="L466" s="11"/>
      <c r="M466" s="11"/>
      <c r="N466" s="55"/>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row>
    <row r="467" spans="1:48" ht="13" x14ac:dyDescent="0.15">
      <c r="A467" s="55"/>
      <c r="B467" s="55"/>
      <c r="C467" s="11"/>
      <c r="D467" s="56"/>
      <c r="E467" s="56"/>
      <c r="F467" s="56"/>
      <c r="G467" s="22"/>
      <c r="H467" s="22"/>
      <c r="I467" s="25"/>
      <c r="J467" s="11"/>
      <c r="K467" s="11"/>
      <c r="L467" s="11"/>
      <c r="M467" s="11"/>
      <c r="N467" s="55"/>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row>
    <row r="468" spans="1:48" ht="13" x14ac:dyDescent="0.15">
      <c r="A468" s="55"/>
      <c r="B468" s="55"/>
      <c r="C468" s="11"/>
      <c r="D468" s="56"/>
      <c r="E468" s="56"/>
      <c r="F468" s="56"/>
      <c r="G468" s="22"/>
      <c r="H468" s="22"/>
      <c r="I468" s="25"/>
      <c r="J468" s="11"/>
      <c r="K468" s="11"/>
      <c r="L468" s="11"/>
      <c r="M468" s="11"/>
      <c r="N468" s="55"/>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row>
    <row r="469" spans="1:48" ht="13" x14ac:dyDescent="0.15">
      <c r="A469" s="55"/>
      <c r="B469" s="55"/>
      <c r="C469" s="11"/>
      <c r="D469" s="56"/>
      <c r="E469" s="56"/>
      <c r="F469" s="56"/>
      <c r="G469" s="22"/>
      <c r="H469" s="22"/>
      <c r="I469" s="25"/>
      <c r="J469" s="11"/>
      <c r="K469" s="11"/>
      <c r="L469" s="11"/>
      <c r="M469" s="11"/>
      <c r="N469" s="55"/>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row>
    <row r="470" spans="1:48" ht="13" x14ac:dyDescent="0.15">
      <c r="A470" s="55"/>
      <c r="B470" s="55"/>
      <c r="C470" s="11"/>
      <c r="D470" s="56"/>
      <c r="E470" s="56"/>
      <c r="F470" s="56"/>
      <c r="G470" s="22"/>
      <c r="H470" s="22"/>
      <c r="I470" s="25"/>
      <c r="J470" s="11"/>
      <c r="K470" s="11"/>
      <c r="L470" s="11"/>
      <c r="M470" s="11"/>
      <c r="N470" s="55"/>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row>
    <row r="471" spans="1:48" ht="13" x14ac:dyDescent="0.15">
      <c r="A471" s="55"/>
      <c r="B471" s="55"/>
      <c r="C471" s="11"/>
      <c r="D471" s="56"/>
      <c r="E471" s="56"/>
      <c r="F471" s="56"/>
      <c r="G471" s="22"/>
      <c r="H471" s="22"/>
      <c r="I471" s="25"/>
      <c r="J471" s="11"/>
      <c r="K471" s="11"/>
      <c r="L471" s="11"/>
      <c r="M471" s="11"/>
      <c r="N471" s="55"/>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row>
    <row r="472" spans="1:48" ht="13" x14ac:dyDescent="0.15">
      <c r="A472" s="55"/>
      <c r="B472" s="55"/>
      <c r="C472" s="11"/>
      <c r="D472" s="56"/>
      <c r="E472" s="56"/>
      <c r="F472" s="56"/>
      <c r="G472" s="22"/>
      <c r="H472" s="22"/>
      <c r="I472" s="25"/>
      <c r="J472" s="11"/>
      <c r="K472" s="11"/>
      <c r="L472" s="11"/>
      <c r="M472" s="11"/>
      <c r="N472" s="55"/>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row>
    <row r="473" spans="1:48" ht="13" x14ac:dyDescent="0.15">
      <c r="A473" s="55"/>
      <c r="B473" s="55"/>
      <c r="C473" s="11"/>
      <c r="D473" s="56"/>
      <c r="E473" s="56"/>
      <c r="F473" s="56"/>
      <c r="G473" s="22"/>
      <c r="H473" s="22"/>
      <c r="I473" s="25"/>
      <c r="J473" s="11"/>
      <c r="K473" s="11"/>
      <c r="L473" s="11"/>
      <c r="M473" s="11"/>
      <c r="N473" s="55"/>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row>
    <row r="474" spans="1:48" ht="13" x14ac:dyDescent="0.15">
      <c r="A474" s="55"/>
      <c r="B474" s="55"/>
      <c r="C474" s="11"/>
      <c r="D474" s="56"/>
      <c r="E474" s="56"/>
      <c r="F474" s="56"/>
      <c r="G474" s="22"/>
      <c r="H474" s="22"/>
      <c r="I474" s="25"/>
      <c r="J474" s="11"/>
      <c r="K474" s="11"/>
      <c r="L474" s="11"/>
      <c r="M474" s="11"/>
      <c r="N474" s="55"/>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row>
    <row r="475" spans="1:48" ht="13" x14ac:dyDescent="0.15">
      <c r="A475" s="55"/>
      <c r="B475" s="55"/>
      <c r="C475" s="11"/>
      <c r="D475" s="56"/>
      <c r="E475" s="56"/>
      <c r="F475" s="56"/>
      <c r="G475" s="22"/>
      <c r="H475" s="22"/>
      <c r="I475" s="25"/>
      <c r="J475" s="11"/>
      <c r="K475" s="11"/>
      <c r="L475" s="11"/>
      <c r="M475" s="11"/>
      <c r="N475" s="55"/>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row>
    <row r="476" spans="1:48" ht="13" x14ac:dyDescent="0.15">
      <c r="A476" s="55"/>
      <c r="B476" s="55"/>
      <c r="C476" s="11"/>
      <c r="D476" s="56"/>
      <c r="E476" s="56"/>
      <c r="F476" s="56"/>
      <c r="G476" s="22"/>
      <c r="H476" s="22"/>
      <c r="I476" s="25"/>
      <c r="J476" s="11"/>
      <c r="K476" s="11"/>
      <c r="L476" s="11"/>
      <c r="M476" s="11"/>
      <c r="N476" s="55"/>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row>
    <row r="477" spans="1:48" ht="13" x14ac:dyDescent="0.15">
      <c r="A477" s="55"/>
      <c r="B477" s="55"/>
      <c r="C477" s="11"/>
      <c r="D477" s="56"/>
      <c r="E477" s="56"/>
      <c r="F477" s="56"/>
      <c r="G477" s="22"/>
      <c r="H477" s="22"/>
      <c r="I477" s="25"/>
      <c r="J477" s="11"/>
      <c r="K477" s="11"/>
      <c r="L477" s="11"/>
      <c r="M477" s="11"/>
      <c r="N477" s="55"/>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row>
    <row r="478" spans="1:48" ht="13" x14ac:dyDescent="0.15">
      <c r="A478" s="55"/>
      <c r="B478" s="55"/>
      <c r="C478" s="11"/>
      <c r="D478" s="56"/>
      <c r="E478" s="56"/>
      <c r="F478" s="56"/>
      <c r="G478" s="22"/>
      <c r="H478" s="22"/>
      <c r="I478" s="25"/>
      <c r="J478" s="11"/>
      <c r="K478" s="11"/>
      <c r="L478" s="11"/>
      <c r="M478" s="11"/>
      <c r="N478" s="55"/>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row>
    <row r="479" spans="1:48" ht="13" x14ac:dyDescent="0.15">
      <c r="A479" s="55"/>
      <c r="B479" s="55"/>
      <c r="C479" s="11"/>
      <c r="D479" s="56"/>
      <c r="E479" s="56"/>
      <c r="F479" s="56"/>
      <c r="G479" s="22"/>
      <c r="H479" s="22"/>
      <c r="I479" s="25"/>
      <c r="J479" s="11"/>
      <c r="K479" s="11"/>
      <c r="L479" s="11"/>
      <c r="M479" s="11"/>
      <c r="N479" s="55"/>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row>
    <row r="480" spans="1:48" ht="13" x14ac:dyDescent="0.15">
      <c r="A480" s="55"/>
      <c r="B480" s="55"/>
      <c r="C480" s="11"/>
      <c r="D480" s="56"/>
      <c r="E480" s="56"/>
      <c r="F480" s="56"/>
      <c r="G480" s="22"/>
      <c r="H480" s="22"/>
      <c r="I480" s="25"/>
      <c r="J480" s="11"/>
      <c r="K480" s="11"/>
      <c r="L480" s="11"/>
      <c r="M480" s="11"/>
      <c r="N480" s="55"/>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row>
    <row r="481" spans="1:48" ht="13" x14ac:dyDescent="0.15">
      <c r="A481" s="55"/>
      <c r="B481" s="55"/>
      <c r="C481" s="11"/>
      <c r="D481" s="56"/>
      <c r="E481" s="56"/>
      <c r="F481" s="56"/>
      <c r="G481" s="22"/>
      <c r="H481" s="22"/>
      <c r="I481" s="25"/>
      <c r="J481" s="11"/>
      <c r="K481" s="11"/>
      <c r="L481" s="11"/>
      <c r="M481" s="11"/>
      <c r="N481" s="55"/>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row>
    <row r="482" spans="1:48" ht="13" x14ac:dyDescent="0.15">
      <c r="A482" s="55"/>
      <c r="B482" s="55"/>
      <c r="C482" s="11"/>
      <c r="D482" s="56"/>
      <c r="E482" s="56"/>
      <c r="F482" s="56"/>
      <c r="G482" s="22"/>
      <c r="H482" s="22"/>
      <c r="I482" s="25"/>
      <c r="J482" s="11"/>
      <c r="K482" s="11"/>
      <c r="L482" s="11"/>
      <c r="M482" s="11"/>
      <c r="N482" s="55"/>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row>
    <row r="483" spans="1:48" ht="13" x14ac:dyDescent="0.15">
      <c r="A483" s="55"/>
      <c r="B483" s="55"/>
      <c r="C483" s="11"/>
      <c r="D483" s="56"/>
      <c r="E483" s="56"/>
      <c r="F483" s="56"/>
      <c r="G483" s="22"/>
      <c r="H483" s="22"/>
      <c r="I483" s="25"/>
      <c r="J483" s="11"/>
      <c r="K483" s="11"/>
      <c r="L483" s="11"/>
      <c r="M483" s="11"/>
      <c r="N483" s="55"/>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row>
    <row r="484" spans="1:48" ht="13" x14ac:dyDescent="0.15">
      <c r="A484" s="55"/>
      <c r="B484" s="55"/>
      <c r="C484" s="11"/>
      <c r="D484" s="56"/>
      <c r="E484" s="56"/>
      <c r="F484" s="56"/>
      <c r="G484" s="22"/>
      <c r="H484" s="22"/>
      <c r="I484" s="25"/>
      <c r="J484" s="11"/>
      <c r="K484" s="11"/>
      <c r="L484" s="11"/>
      <c r="M484" s="11"/>
      <c r="N484" s="55"/>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row>
    <row r="485" spans="1:48" ht="13" x14ac:dyDescent="0.15">
      <c r="A485" s="55"/>
      <c r="B485" s="55"/>
      <c r="C485" s="11"/>
      <c r="D485" s="56"/>
      <c r="E485" s="56"/>
      <c r="F485" s="56"/>
      <c r="G485" s="22"/>
      <c r="H485" s="22"/>
      <c r="I485" s="25"/>
      <c r="J485" s="11"/>
      <c r="K485" s="11"/>
      <c r="L485" s="11"/>
      <c r="M485" s="11"/>
      <c r="N485" s="55"/>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row>
    <row r="486" spans="1:48" ht="13" x14ac:dyDescent="0.15">
      <c r="A486" s="55"/>
      <c r="B486" s="55"/>
      <c r="C486" s="11"/>
      <c r="D486" s="56"/>
      <c r="E486" s="56"/>
      <c r="F486" s="56"/>
      <c r="G486" s="22"/>
      <c r="H486" s="22"/>
      <c r="I486" s="25"/>
      <c r="J486" s="11"/>
      <c r="K486" s="11"/>
      <c r="L486" s="11"/>
      <c r="M486" s="11"/>
      <c r="N486" s="55"/>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row>
    <row r="487" spans="1:48" ht="13" x14ac:dyDescent="0.15">
      <c r="A487" s="55"/>
      <c r="B487" s="55"/>
      <c r="C487" s="11"/>
      <c r="D487" s="56"/>
      <c r="E487" s="56"/>
      <c r="F487" s="56"/>
      <c r="G487" s="22"/>
      <c r="H487" s="22"/>
      <c r="I487" s="25"/>
      <c r="J487" s="11"/>
      <c r="K487" s="11"/>
      <c r="L487" s="11"/>
      <c r="M487" s="11"/>
      <c r="N487" s="55"/>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row>
    <row r="488" spans="1:48" ht="13" x14ac:dyDescent="0.15">
      <c r="A488" s="55"/>
      <c r="B488" s="55"/>
      <c r="C488" s="11"/>
      <c r="D488" s="56"/>
      <c r="E488" s="56"/>
      <c r="F488" s="56"/>
      <c r="G488" s="22"/>
      <c r="H488" s="22"/>
      <c r="I488" s="25"/>
      <c r="J488" s="11"/>
      <c r="K488" s="11"/>
      <c r="L488" s="11"/>
      <c r="M488" s="11"/>
      <c r="N488" s="55"/>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row>
    <row r="489" spans="1:48" ht="13" x14ac:dyDescent="0.15">
      <c r="A489" s="55"/>
      <c r="B489" s="55"/>
      <c r="C489" s="11"/>
      <c r="D489" s="56"/>
      <c r="E489" s="56"/>
      <c r="F489" s="56"/>
      <c r="G489" s="22"/>
      <c r="H489" s="22"/>
      <c r="I489" s="25"/>
      <c r="J489" s="11"/>
      <c r="K489" s="11"/>
      <c r="L489" s="11"/>
      <c r="M489" s="11"/>
      <c r="N489" s="55"/>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row>
    <row r="490" spans="1:48" ht="13" x14ac:dyDescent="0.15">
      <c r="A490" s="55"/>
      <c r="B490" s="55"/>
      <c r="C490" s="11"/>
      <c r="D490" s="56"/>
      <c r="E490" s="56"/>
      <c r="F490" s="56"/>
      <c r="G490" s="22"/>
      <c r="H490" s="22"/>
      <c r="I490" s="25"/>
      <c r="J490" s="11"/>
      <c r="K490" s="11"/>
      <c r="L490" s="11"/>
      <c r="M490" s="11"/>
      <c r="N490" s="55"/>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row>
    <row r="491" spans="1:48" ht="13" x14ac:dyDescent="0.15">
      <c r="A491" s="55"/>
      <c r="B491" s="55"/>
      <c r="C491" s="11"/>
      <c r="D491" s="56"/>
      <c r="E491" s="56"/>
      <c r="F491" s="56"/>
      <c r="G491" s="22"/>
      <c r="H491" s="22"/>
      <c r="I491" s="25"/>
      <c r="J491" s="11"/>
      <c r="K491" s="11"/>
      <c r="L491" s="11"/>
      <c r="M491" s="11"/>
      <c r="N491" s="55"/>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row>
    <row r="492" spans="1:48" ht="13" x14ac:dyDescent="0.15">
      <c r="A492" s="55"/>
      <c r="B492" s="55"/>
      <c r="C492" s="11"/>
      <c r="D492" s="56"/>
      <c r="E492" s="56"/>
      <c r="F492" s="56"/>
      <c r="G492" s="22"/>
      <c r="H492" s="22"/>
      <c r="I492" s="25"/>
      <c r="J492" s="11"/>
      <c r="K492" s="11"/>
      <c r="L492" s="11"/>
      <c r="M492" s="11"/>
      <c r="N492" s="55"/>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row>
    <row r="493" spans="1:48" ht="13" x14ac:dyDescent="0.15">
      <c r="A493" s="55"/>
      <c r="B493" s="55"/>
      <c r="C493" s="11"/>
      <c r="D493" s="56"/>
      <c r="E493" s="56"/>
      <c r="F493" s="56"/>
      <c r="G493" s="22"/>
      <c r="H493" s="22"/>
      <c r="I493" s="25"/>
      <c r="J493" s="11"/>
      <c r="K493" s="11"/>
      <c r="L493" s="11"/>
      <c r="M493" s="11"/>
      <c r="N493" s="55"/>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row>
    <row r="494" spans="1:48" ht="13" x14ac:dyDescent="0.15">
      <c r="A494" s="55"/>
      <c r="B494" s="55"/>
      <c r="C494" s="11"/>
      <c r="D494" s="56"/>
      <c r="E494" s="56"/>
      <c r="F494" s="56"/>
      <c r="G494" s="22"/>
      <c r="H494" s="22"/>
      <c r="I494" s="25"/>
      <c r="J494" s="11"/>
      <c r="K494" s="11"/>
      <c r="L494" s="11"/>
      <c r="M494" s="11"/>
      <c r="N494" s="55"/>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row>
    <row r="495" spans="1:48" ht="13" x14ac:dyDescent="0.15">
      <c r="A495" s="55"/>
      <c r="B495" s="55"/>
      <c r="C495" s="11"/>
      <c r="D495" s="56"/>
      <c r="E495" s="56"/>
      <c r="F495" s="56"/>
      <c r="G495" s="22"/>
      <c r="H495" s="22"/>
      <c r="I495" s="25"/>
      <c r="J495" s="11"/>
      <c r="K495" s="11"/>
      <c r="L495" s="11"/>
      <c r="M495" s="11"/>
      <c r="N495" s="55"/>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row>
    <row r="496" spans="1:48" ht="13" x14ac:dyDescent="0.15">
      <c r="A496" s="55"/>
      <c r="B496" s="55"/>
      <c r="C496" s="11"/>
      <c r="D496" s="56"/>
      <c r="E496" s="56"/>
      <c r="F496" s="56"/>
      <c r="G496" s="22"/>
      <c r="H496" s="22"/>
      <c r="I496" s="25"/>
      <c r="J496" s="11"/>
      <c r="K496" s="11"/>
      <c r="L496" s="11"/>
      <c r="M496" s="11"/>
      <c r="N496" s="55"/>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row>
    <row r="497" spans="1:48" ht="13" x14ac:dyDescent="0.15">
      <c r="A497" s="55"/>
      <c r="B497" s="55"/>
      <c r="C497" s="11"/>
      <c r="D497" s="56"/>
      <c r="E497" s="56"/>
      <c r="F497" s="56"/>
      <c r="G497" s="22"/>
      <c r="H497" s="22"/>
      <c r="I497" s="25"/>
      <c r="J497" s="11"/>
      <c r="K497" s="11"/>
      <c r="L497" s="11"/>
      <c r="M497" s="11"/>
      <c r="N497" s="55"/>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row>
    <row r="498" spans="1:48" ht="13" x14ac:dyDescent="0.15">
      <c r="A498" s="55"/>
      <c r="B498" s="55"/>
      <c r="C498" s="11"/>
      <c r="D498" s="56"/>
      <c r="E498" s="56"/>
      <c r="F498" s="56"/>
      <c r="G498" s="22"/>
      <c r="H498" s="22"/>
      <c r="I498" s="25"/>
      <c r="J498" s="11"/>
      <c r="K498" s="11"/>
      <c r="L498" s="11"/>
      <c r="M498" s="11"/>
      <c r="N498" s="55"/>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row>
    <row r="499" spans="1:48" ht="13" x14ac:dyDescent="0.15">
      <c r="A499" s="55"/>
      <c r="B499" s="55"/>
      <c r="C499" s="11"/>
      <c r="D499" s="56"/>
      <c r="E499" s="56"/>
      <c r="F499" s="56"/>
      <c r="G499" s="22"/>
      <c r="H499" s="22"/>
      <c r="I499" s="25"/>
      <c r="J499" s="11"/>
      <c r="K499" s="11"/>
      <c r="L499" s="11"/>
      <c r="M499" s="11"/>
      <c r="N499" s="55"/>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row>
    <row r="500" spans="1:48" ht="13" x14ac:dyDescent="0.15">
      <c r="A500" s="55"/>
      <c r="B500" s="55"/>
      <c r="C500" s="11"/>
      <c r="D500" s="56"/>
      <c r="E500" s="56"/>
      <c r="F500" s="56"/>
      <c r="G500" s="22"/>
      <c r="H500" s="22"/>
      <c r="I500" s="25"/>
      <c r="J500" s="11"/>
      <c r="K500" s="11"/>
      <c r="L500" s="11"/>
      <c r="M500" s="11"/>
      <c r="N500" s="55"/>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row>
    <row r="501" spans="1:48" ht="13" x14ac:dyDescent="0.15">
      <c r="A501" s="55"/>
      <c r="B501" s="55"/>
      <c r="C501" s="11"/>
      <c r="D501" s="56"/>
      <c r="E501" s="56"/>
      <c r="F501" s="56"/>
      <c r="G501" s="22"/>
      <c r="H501" s="22"/>
      <c r="I501" s="25"/>
      <c r="J501" s="11"/>
      <c r="K501" s="11"/>
      <c r="L501" s="11"/>
      <c r="M501" s="11"/>
      <c r="N501" s="55"/>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row>
    <row r="502" spans="1:48" ht="13" x14ac:dyDescent="0.15">
      <c r="A502" s="55"/>
      <c r="B502" s="55"/>
      <c r="C502" s="11"/>
      <c r="D502" s="56"/>
      <c r="E502" s="56"/>
      <c r="F502" s="56"/>
      <c r="G502" s="22"/>
      <c r="H502" s="22"/>
      <c r="I502" s="25"/>
      <c r="J502" s="11"/>
      <c r="K502" s="11"/>
      <c r="L502" s="11"/>
      <c r="M502" s="11"/>
      <c r="N502" s="55"/>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row>
    <row r="503" spans="1:48" ht="13" x14ac:dyDescent="0.15">
      <c r="A503" s="55"/>
      <c r="B503" s="55"/>
      <c r="C503" s="11"/>
      <c r="D503" s="56"/>
      <c r="E503" s="56"/>
      <c r="F503" s="56"/>
      <c r="G503" s="22"/>
      <c r="H503" s="22"/>
      <c r="I503" s="25"/>
      <c r="J503" s="11"/>
      <c r="K503" s="11"/>
      <c r="L503" s="11"/>
      <c r="M503" s="11"/>
      <c r="N503" s="55"/>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row>
    <row r="504" spans="1:48" ht="13" x14ac:dyDescent="0.15">
      <c r="A504" s="55"/>
      <c r="B504" s="55"/>
      <c r="C504" s="11"/>
      <c r="D504" s="56"/>
      <c r="E504" s="56"/>
      <c r="F504" s="56"/>
      <c r="G504" s="22"/>
      <c r="H504" s="22"/>
      <c r="I504" s="25"/>
      <c r="J504" s="11"/>
      <c r="K504" s="11"/>
      <c r="L504" s="11"/>
      <c r="M504" s="11"/>
      <c r="N504" s="55"/>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row>
    <row r="505" spans="1:48" ht="13" x14ac:dyDescent="0.15">
      <c r="A505" s="55"/>
      <c r="B505" s="55"/>
      <c r="C505" s="11"/>
      <c r="D505" s="56"/>
      <c r="E505" s="56"/>
      <c r="F505" s="56"/>
      <c r="G505" s="22"/>
      <c r="H505" s="22"/>
      <c r="I505" s="25"/>
      <c r="J505" s="11"/>
      <c r="K505" s="11"/>
      <c r="L505" s="11"/>
      <c r="M505" s="11"/>
      <c r="N505" s="55"/>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row>
    <row r="506" spans="1:48" ht="13" x14ac:dyDescent="0.15">
      <c r="A506" s="55"/>
      <c r="B506" s="55"/>
      <c r="C506" s="11"/>
      <c r="D506" s="56"/>
      <c r="E506" s="56"/>
      <c r="F506" s="56"/>
      <c r="G506" s="22"/>
      <c r="H506" s="22"/>
      <c r="I506" s="25"/>
      <c r="J506" s="11"/>
      <c r="K506" s="11"/>
      <c r="L506" s="11"/>
      <c r="M506" s="11"/>
      <c r="N506" s="55"/>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row>
    <row r="507" spans="1:48" ht="13" x14ac:dyDescent="0.15">
      <c r="A507" s="55"/>
      <c r="B507" s="55"/>
      <c r="C507" s="11"/>
      <c r="D507" s="56"/>
      <c r="E507" s="56"/>
      <c r="F507" s="56"/>
      <c r="G507" s="22"/>
      <c r="H507" s="22"/>
      <c r="I507" s="25"/>
      <c r="J507" s="11"/>
      <c r="K507" s="11"/>
      <c r="L507" s="11"/>
      <c r="M507" s="11"/>
      <c r="N507" s="55"/>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row>
    <row r="508" spans="1:48" ht="13" x14ac:dyDescent="0.15">
      <c r="A508" s="55"/>
      <c r="B508" s="55"/>
      <c r="C508" s="11"/>
      <c r="D508" s="56"/>
      <c r="E508" s="56"/>
      <c r="F508" s="56"/>
      <c r="G508" s="22"/>
      <c r="H508" s="22"/>
      <c r="I508" s="25"/>
      <c r="J508" s="11"/>
      <c r="K508" s="11"/>
      <c r="L508" s="11"/>
      <c r="M508" s="11"/>
      <c r="N508" s="55"/>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row>
    <row r="509" spans="1:48" ht="13" x14ac:dyDescent="0.15">
      <c r="A509" s="55"/>
      <c r="B509" s="55"/>
      <c r="C509" s="11"/>
      <c r="D509" s="56"/>
      <c r="E509" s="56"/>
      <c r="F509" s="56"/>
      <c r="G509" s="22"/>
      <c r="H509" s="22"/>
      <c r="I509" s="25"/>
      <c r="J509" s="11"/>
      <c r="K509" s="11"/>
      <c r="L509" s="11"/>
      <c r="M509" s="11"/>
      <c r="N509" s="55"/>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row>
    <row r="510" spans="1:48" ht="13" x14ac:dyDescent="0.15">
      <c r="A510" s="55"/>
      <c r="B510" s="55"/>
      <c r="C510" s="11"/>
      <c r="D510" s="56"/>
      <c r="E510" s="56"/>
      <c r="F510" s="56"/>
      <c r="G510" s="22"/>
      <c r="H510" s="22"/>
      <c r="I510" s="25"/>
      <c r="J510" s="11"/>
      <c r="K510" s="11"/>
      <c r="L510" s="11"/>
      <c r="M510" s="11"/>
      <c r="N510" s="55"/>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row>
    <row r="511" spans="1:48" ht="13" x14ac:dyDescent="0.15">
      <c r="A511" s="55"/>
      <c r="B511" s="55"/>
      <c r="C511" s="11"/>
      <c r="D511" s="56"/>
      <c r="E511" s="56"/>
      <c r="F511" s="56"/>
      <c r="G511" s="22"/>
      <c r="H511" s="22"/>
      <c r="I511" s="25"/>
      <c r="J511" s="11"/>
      <c r="K511" s="11"/>
      <c r="L511" s="11"/>
      <c r="M511" s="11"/>
      <c r="N511" s="55"/>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row>
    <row r="512" spans="1:48" ht="13" x14ac:dyDescent="0.15">
      <c r="A512" s="55"/>
      <c r="B512" s="55"/>
      <c r="C512" s="11"/>
      <c r="D512" s="56"/>
      <c r="E512" s="56"/>
      <c r="F512" s="56"/>
      <c r="G512" s="22"/>
      <c r="H512" s="22"/>
      <c r="I512" s="25"/>
      <c r="J512" s="11"/>
      <c r="K512" s="11"/>
      <c r="L512" s="11"/>
      <c r="M512" s="11"/>
      <c r="N512" s="55"/>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row>
    <row r="513" spans="1:48" ht="13" x14ac:dyDescent="0.15">
      <c r="A513" s="55"/>
      <c r="B513" s="55"/>
      <c r="C513" s="11"/>
      <c r="D513" s="56"/>
      <c r="E513" s="56"/>
      <c r="F513" s="56"/>
      <c r="G513" s="22"/>
      <c r="H513" s="22"/>
      <c r="I513" s="25"/>
      <c r="J513" s="11"/>
      <c r="K513" s="11"/>
      <c r="L513" s="11"/>
      <c r="M513" s="11"/>
      <c r="N513" s="55"/>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row>
    <row r="514" spans="1:48" ht="13" x14ac:dyDescent="0.15">
      <c r="A514" s="55"/>
      <c r="B514" s="55"/>
      <c r="C514" s="11"/>
      <c r="D514" s="56"/>
      <c r="E514" s="56"/>
      <c r="F514" s="56"/>
      <c r="G514" s="22"/>
      <c r="H514" s="22"/>
      <c r="I514" s="25"/>
      <c r="J514" s="11"/>
      <c r="K514" s="11"/>
      <c r="L514" s="11"/>
      <c r="M514" s="11"/>
      <c r="N514" s="55"/>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row>
    <row r="515" spans="1:48" ht="13" x14ac:dyDescent="0.15">
      <c r="A515" s="55"/>
      <c r="B515" s="55"/>
      <c r="C515" s="11"/>
      <c r="D515" s="56"/>
      <c r="E515" s="56"/>
      <c r="F515" s="56"/>
      <c r="G515" s="22"/>
      <c r="H515" s="22"/>
      <c r="I515" s="25"/>
      <c r="J515" s="11"/>
      <c r="K515" s="11"/>
      <c r="L515" s="11"/>
      <c r="M515" s="11"/>
      <c r="N515" s="55"/>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row>
    <row r="516" spans="1:48" ht="13" x14ac:dyDescent="0.15">
      <c r="A516" s="55"/>
      <c r="B516" s="55"/>
      <c r="C516" s="11"/>
      <c r="D516" s="56"/>
      <c r="E516" s="56"/>
      <c r="F516" s="56"/>
      <c r="G516" s="22"/>
      <c r="H516" s="22"/>
      <c r="I516" s="25"/>
      <c r="J516" s="11"/>
      <c r="K516" s="11"/>
      <c r="L516" s="11"/>
      <c r="M516" s="11"/>
      <c r="N516" s="55"/>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row>
    <row r="517" spans="1:48" ht="13" x14ac:dyDescent="0.15">
      <c r="A517" s="55"/>
      <c r="B517" s="55"/>
      <c r="C517" s="11"/>
      <c r="D517" s="56"/>
      <c r="E517" s="56"/>
      <c r="F517" s="56"/>
      <c r="G517" s="22"/>
      <c r="H517" s="22"/>
      <c r="I517" s="25"/>
      <c r="J517" s="11"/>
      <c r="K517" s="11"/>
      <c r="L517" s="11"/>
      <c r="M517" s="11"/>
      <c r="N517" s="55"/>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row>
    <row r="518" spans="1:48" ht="13" x14ac:dyDescent="0.15">
      <c r="A518" s="55"/>
      <c r="B518" s="55"/>
      <c r="C518" s="11"/>
      <c r="D518" s="56"/>
      <c r="E518" s="56"/>
      <c r="F518" s="56"/>
      <c r="G518" s="22"/>
      <c r="H518" s="22"/>
      <c r="I518" s="25"/>
      <c r="J518" s="11"/>
      <c r="K518" s="11"/>
      <c r="L518" s="11"/>
      <c r="M518" s="11"/>
      <c r="N518" s="55"/>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row>
    <row r="519" spans="1:48" ht="13" x14ac:dyDescent="0.15">
      <c r="A519" s="55"/>
      <c r="B519" s="55"/>
      <c r="C519" s="11"/>
      <c r="D519" s="56"/>
      <c r="E519" s="56"/>
      <c r="F519" s="56"/>
      <c r="G519" s="22"/>
      <c r="H519" s="22"/>
      <c r="I519" s="25"/>
      <c r="J519" s="11"/>
      <c r="K519" s="11"/>
      <c r="L519" s="11"/>
      <c r="M519" s="11"/>
      <c r="N519" s="55"/>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row>
    <row r="520" spans="1:48" ht="13" x14ac:dyDescent="0.15">
      <c r="A520" s="55"/>
      <c r="B520" s="55"/>
      <c r="C520" s="11"/>
      <c r="D520" s="56"/>
      <c r="E520" s="56"/>
      <c r="F520" s="56"/>
      <c r="G520" s="22"/>
      <c r="H520" s="22"/>
      <c r="I520" s="25"/>
      <c r="J520" s="11"/>
      <c r="K520" s="11"/>
      <c r="L520" s="11"/>
      <c r="M520" s="11"/>
      <c r="N520" s="55"/>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row>
    <row r="521" spans="1:48" ht="13" x14ac:dyDescent="0.15">
      <c r="A521" s="55"/>
      <c r="B521" s="55"/>
      <c r="C521" s="11"/>
      <c r="D521" s="56"/>
      <c r="E521" s="56"/>
      <c r="F521" s="56"/>
      <c r="G521" s="22"/>
      <c r="H521" s="22"/>
      <c r="I521" s="25"/>
      <c r="J521" s="11"/>
      <c r="K521" s="11"/>
      <c r="L521" s="11"/>
      <c r="M521" s="11"/>
      <c r="N521" s="55"/>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row>
    <row r="522" spans="1:48" ht="13" x14ac:dyDescent="0.15">
      <c r="A522" s="55"/>
      <c r="B522" s="55"/>
      <c r="C522" s="11"/>
      <c r="D522" s="56"/>
      <c r="E522" s="56"/>
      <c r="F522" s="56"/>
      <c r="G522" s="22"/>
      <c r="H522" s="22"/>
      <c r="I522" s="25"/>
      <c r="J522" s="11"/>
      <c r="K522" s="11"/>
      <c r="L522" s="11"/>
      <c r="M522" s="11"/>
      <c r="N522" s="55"/>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row>
    <row r="523" spans="1:48" ht="13" x14ac:dyDescent="0.15">
      <c r="A523" s="55"/>
      <c r="B523" s="55"/>
      <c r="C523" s="11"/>
      <c r="D523" s="56"/>
      <c r="E523" s="56"/>
      <c r="F523" s="56"/>
      <c r="G523" s="22"/>
      <c r="H523" s="22"/>
      <c r="I523" s="25"/>
      <c r="J523" s="11"/>
      <c r="K523" s="11"/>
      <c r="L523" s="11"/>
      <c r="M523" s="11"/>
      <c r="N523" s="55"/>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row>
    <row r="524" spans="1:48" ht="13" x14ac:dyDescent="0.15">
      <c r="A524" s="55"/>
      <c r="B524" s="55"/>
      <c r="C524" s="11"/>
      <c r="D524" s="56"/>
      <c r="E524" s="56"/>
      <c r="F524" s="56"/>
      <c r="G524" s="22"/>
      <c r="H524" s="22"/>
      <c r="I524" s="25"/>
      <c r="J524" s="11"/>
      <c r="K524" s="11"/>
      <c r="L524" s="11"/>
      <c r="M524" s="11"/>
      <c r="N524" s="55"/>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row>
    <row r="525" spans="1:48" ht="13" x14ac:dyDescent="0.15">
      <c r="A525" s="55"/>
      <c r="B525" s="55"/>
      <c r="C525" s="11"/>
      <c r="D525" s="56"/>
      <c r="E525" s="56"/>
      <c r="F525" s="56"/>
      <c r="G525" s="22"/>
      <c r="H525" s="22"/>
      <c r="I525" s="25"/>
      <c r="J525" s="11"/>
      <c r="K525" s="11"/>
      <c r="L525" s="11"/>
      <c r="M525" s="11"/>
      <c r="N525" s="55"/>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row>
    <row r="526" spans="1:48" ht="13" x14ac:dyDescent="0.15">
      <c r="A526" s="55"/>
      <c r="B526" s="55"/>
      <c r="C526" s="11"/>
      <c r="D526" s="56"/>
      <c r="E526" s="56"/>
      <c r="F526" s="56"/>
      <c r="G526" s="22"/>
      <c r="H526" s="22"/>
      <c r="I526" s="25"/>
      <c r="J526" s="11"/>
      <c r="K526" s="11"/>
      <c r="L526" s="11"/>
      <c r="M526" s="11"/>
      <c r="N526" s="55"/>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row>
    <row r="527" spans="1:48" ht="13" x14ac:dyDescent="0.15">
      <c r="A527" s="55"/>
      <c r="B527" s="55"/>
      <c r="C527" s="11"/>
      <c r="D527" s="56"/>
      <c r="E527" s="56"/>
      <c r="F527" s="56"/>
      <c r="G527" s="22"/>
      <c r="H527" s="22"/>
      <c r="I527" s="25"/>
      <c r="J527" s="11"/>
      <c r="K527" s="11"/>
      <c r="L527" s="11"/>
      <c r="M527" s="11"/>
      <c r="N527" s="55"/>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row>
    <row r="528" spans="1:48" ht="13" x14ac:dyDescent="0.15">
      <c r="A528" s="55"/>
      <c r="B528" s="55"/>
      <c r="C528" s="11"/>
      <c r="D528" s="56"/>
      <c r="E528" s="56"/>
      <c r="F528" s="56"/>
      <c r="G528" s="22"/>
      <c r="H528" s="22"/>
      <c r="I528" s="25"/>
      <c r="J528" s="11"/>
      <c r="K528" s="11"/>
      <c r="L528" s="11"/>
      <c r="M528" s="11"/>
      <c r="N528" s="55"/>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row>
    <row r="529" spans="1:48" ht="13" x14ac:dyDescent="0.15">
      <c r="A529" s="55"/>
      <c r="B529" s="55"/>
      <c r="C529" s="11"/>
      <c r="D529" s="56"/>
      <c r="E529" s="56"/>
      <c r="F529" s="56"/>
      <c r="G529" s="22"/>
      <c r="H529" s="22"/>
      <c r="I529" s="25"/>
      <c r="J529" s="11"/>
      <c r="K529" s="11"/>
      <c r="L529" s="11"/>
      <c r="M529" s="11"/>
      <c r="N529" s="55"/>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row>
    <row r="530" spans="1:48" ht="13" x14ac:dyDescent="0.15">
      <c r="A530" s="55"/>
      <c r="B530" s="55"/>
      <c r="C530" s="11"/>
      <c r="D530" s="56"/>
      <c r="E530" s="56"/>
      <c r="F530" s="56"/>
      <c r="G530" s="22"/>
      <c r="H530" s="22"/>
      <c r="I530" s="25"/>
      <c r="J530" s="11"/>
      <c r="K530" s="11"/>
      <c r="L530" s="11"/>
      <c r="M530" s="11"/>
      <c r="N530" s="55"/>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row>
    <row r="531" spans="1:48" ht="13" x14ac:dyDescent="0.15">
      <c r="A531" s="55"/>
      <c r="B531" s="55"/>
      <c r="C531" s="11"/>
      <c r="D531" s="56"/>
      <c r="E531" s="56"/>
      <c r="F531" s="56"/>
      <c r="G531" s="22"/>
      <c r="H531" s="22"/>
      <c r="I531" s="25"/>
      <c r="J531" s="11"/>
      <c r="K531" s="11"/>
      <c r="L531" s="11"/>
      <c r="M531" s="11"/>
      <c r="N531" s="55"/>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row>
    <row r="532" spans="1:48" ht="13" x14ac:dyDescent="0.15">
      <c r="A532" s="55"/>
      <c r="B532" s="55"/>
      <c r="C532" s="11"/>
      <c r="D532" s="56"/>
      <c r="E532" s="56"/>
      <c r="F532" s="56"/>
      <c r="G532" s="22"/>
      <c r="H532" s="22"/>
      <c r="I532" s="25"/>
      <c r="J532" s="11"/>
      <c r="K532" s="11"/>
      <c r="L532" s="11"/>
      <c r="M532" s="11"/>
      <c r="N532" s="55"/>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row>
    <row r="533" spans="1:48" ht="13" x14ac:dyDescent="0.15">
      <c r="A533" s="55"/>
      <c r="B533" s="55"/>
      <c r="C533" s="11"/>
      <c r="D533" s="56"/>
      <c r="E533" s="56"/>
      <c r="F533" s="56"/>
      <c r="G533" s="22"/>
      <c r="H533" s="22"/>
      <c r="I533" s="25"/>
      <c r="J533" s="11"/>
      <c r="K533" s="11"/>
      <c r="L533" s="11"/>
      <c r="M533" s="11"/>
      <c r="N533" s="55"/>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row>
    <row r="534" spans="1:48" ht="13" x14ac:dyDescent="0.15">
      <c r="A534" s="55"/>
      <c r="B534" s="55"/>
      <c r="C534" s="11"/>
      <c r="D534" s="56"/>
      <c r="E534" s="56"/>
      <c r="F534" s="56"/>
      <c r="G534" s="22"/>
      <c r="H534" s="22"/>
      <c r="I534" s="25"/>
      <c r="J534" s="11"/>
      <c r="K534" s="11"/>
      <c r="L534" s="11"/>
      <c r="M534" s="11"/>
      <c r="N534" s="55"/>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row>
    <row r="535" spans="1:48" ht="13" x14ac:dyDescent="0.15">
      <c r="A535" s="55"/>
      <c r="B535" s="55"/>
      <c r="C535" s="11"/>
      <c r="D535" s="56"/>
      <c r="E535" s="56"/>
      <c r="F535" s="56"/>
      <c r="G535" s="22"/>
      <c r="H535" s="22"/>
      <c r="I535" s="25"/>
      <c r="J535" s="11"/>
      <c r="K535" s="11"/>
      <c r="L535" s="11"/>
      <c r="M535" s="11"/>
      <c r="N535" s="55"/>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row>
    <row r="536" spans="1:48" ht="13" x14ac:dyDescent="0.15">
      <c r="A536" s="55"/>
      <c r="B536" s="55"/>
      <c r="C536" s="11"/>
      <c r="D536" s="56"/>
      <c r="E536" s="56"/>
      <c r="F536" s="56"/>
      <c r="G536" s="22"/>
      <c r="H536" s="22"/>
      <c r="I536" s="25"/>
      <c r="J536" s="11"/>
      <c r="K536" s="11"/>
      <c r="L536" s="11"/>
      <c r="M536" s="11"/>
      <c r="N536" s="55"/>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row>
    <row r="537" spans="1:48" ht="13" x14ac:dyDescent="0.15">
      <c r="A537" s="55"/>
      <c r="B537" s="55"/>
      <c r="C537" s="11"/>
      <c r="D537" s="56"/>
      <c r="E537" s="56"/>
      <c r="F537" s="56"/>
      <c r="G537" s="22"/>
      <c r="H537" s="22"/>
      <c r="I537" s="25"/>
      <c r="J537" s="11"/>
      <c r="K537" s="11"/>
      <c r="L537" s="11"/>
      <c r="M537" s="11"/>
      <c r="N537" s="55"/>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row>
    <row r="538" spans="1:48" ht="13" x14ac:dyDescent="0.15">
      <c r="A538" s="55"/>
      <c r="B538" s="55"/>
      <c r="C538" s="11"/>
      <c r="D538" s="56"/>
      <c r="E538" s="56"/>
      <c r="F538" s="56"/>
      <c r="G538" s="22"/>
      <c r="H538" s="22"/>
      <c r="I538" s="25"/>
      <c r="J538" s="11"/>
      <c r="K538" s="11"/>
      <c r="L538" s="11"/>
      <c r="M538" s="11"/>
      <c r="N538" s="55"/>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row>
    <row r="539" spans="1:48" ht="13" x14ac:dyDescent="0.15">
      <c r="A539" s="55"/>
      <c r="B539" s="55"/>
      <c r="C539" s="11"/>
      <c r="D539" s="56"/>
      <c r="E539" s="56"/>
      <c r="F539" s="56"/>
      <c r="G539" s="22"/>
      <c r="H539" s="22"/>
      <c r="I539" s="25"/>
      <c r="J539" s="11"/>
      <c r="K539" s="11"/>
      <c r="L539" s="11"/>
      <c r="M539" s="11"/>
      <c r="N539" s="55"/>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row>
    <row r="540" spans="1:48" ht="13" x14ac:dyDescent="0.15">
      <c r="A540" s="55"/>
      <c r="B540" s="55"/>
      <c r="C540" s="11"/>
      <c r="D540" s="56"/>
      <c r="E540" s="56"/>
      <c r="F540" s="56"/>
      <c r="G540" s="22"/>
      <c r="H540" s="22"/>
      <c r="I540" s="25"/>
      <c r="J540" s="11"/>
      <c r="K540" s="11"/>
      <c r="L540" s="11"/>
      <c r="M540" s="11"/>
      <c r="N540" s="55"/>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row>
    <row r="541" spans="1:48" ht="13" x14ac:dyDescent="0.15">
      <c r="A541" s="55"/>
      <c r="B541" s="55"/>
      <c r="C541" s="11"/>
      <c r="D541" s="56"/>
      <c r="E541" s="56"/>
      <c r="F541" s="56"/>
      <c r="G541" s="22"/>
      <c r="H541" s="22"/>
      <c r="I541" s="25"/>
      <c r="J541" s="11"/>
      <c r="K541" s="11"/>
      <c r="L541" s="11"/>
      <c r="M541" s="11"/>
      <c r="N541" s="55"/>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row>
    <row r="542" spans="1:48" ht="13" x14ac:dyDescent="0.15">
      <c r="A542" s="55"/>
      <c r="B542" s="55"/>
      <c r="C542" s="11"/>
      <c r="D542" s="56"/>
      <c r="E542" s="56"/>
      <c r="F542" s="56"/>
      <c r="G542" s="22"/>
      <c r="H542" s="22"/>
      <c r="I542" s="25"/>
      <c r="J542" s="11"/>
      <c r="K542" s="11"/>
      <c r="L542" s="11"/>
      <c r="M542" s="11"/>
      <c r="N542" s="55"/>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row>
    <row r="543" spans="1:48" ht="13" x14ac:dyDescent="0.15">
      <c r="A543" s="55"/>
      <c r="B543" s="55"/>
      <c r="C543" s="11"/>
      <c r="D543" s="56"/>
      <c r="E543" s="56"/>
      <c r="F543" s="56"/>
      <c r="G543" s="22"/>
      <c r="H543" s="22"/>
      <c r="I543" s="25"/>
      <c r="J543" s="11"/>
      <c r="K543" s="11"/>
      <c r="L543" s="11"/>
      <c r="M543" s="11"/>
      <c r="N543" s="55"/>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row>
    <row r="544" spans="1:48" ht="13" x14ac:dyDescent="0.15">
      <c r="A544" s="55"/>
      <c r="B544" s="55"/>
      <c r="C544" s="11"/>
      <c r="D544" s="56"/>
      <c r="E544" s="56"/>
      <c r="F544" s="56"/>
      <c r="G544" s="22"/>
      <c r="H544" s="22"/>
      <c r="I544" s="25"/>
      <c r="J544" s="11"/>
      <c r="K544" s="11"/>
      <c r="L544" s="11"/>
      <c r="M544" s="11"/>
      <c r="N544" s="55"/>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row>
    <row r="545" spans="1:48" ht="13" x14ac:dyDescent="0.15">
      <c r="A545" s="55"/>
      <c r="B545" s="55"/>
      <c r="C545" s="11"/>
      <c r="D545" s="56"/>
      <c r="E545" s="56"/>
      <c r="F545" s="56"/>
      <c r="G545" s="22"/>
      <c r="H545" s="22"/>
      <c r="I545" s="25"/>
      <c r="J545" s="11"/>
      <c r="K545" s="11"/>
      <c r="L545" s="11"/>
      <c r="M545" s="11"/>
      <c r="N545" s="55"/>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row>
    <row r="546" spans="1:48" ht="13" x14ac:dyDescent="0.15">
      <c r="A546" s="55"/>
      <c r="B546" s="55"/>
      <c r="C546" s="11"/>
      <c r="D546" s="56"/>
      <c r="E546" s="56"/>
      <c r="F546" s="56"/>
      <c r="G546" s="22"/>
      <c r="H546" s="22"/>
      <c r="I546" s="25"/>
      <c r="J546" s="11"/>
      <c r="K546" s="11"/>
      <c r="L546" s="11"/>
      <c r="M546" s="11"/>
      <c r="N546" s="55"/>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row>
    <row r="547" spans="1:48" ht="13" x14ac:dyDescent="0.15">
      <c r="A547" s="55"/>
      <c r="B547" s="55"/>
      <c r="C547" s="11"/>
      <c r="D547" s="56"/>
      <c r="E547" s="56"/>
      <c r="F547" s="56"/>
      <c r="G547" s="22"/>
      <c r="H547" s="22"/>
      <c r="I547" s="25"/>
      <c r="J547" s="11"/>
      <c r="K547" s="11"/>
      <c r="L547" s="11"/>
      <c r="M547" s="11"/>
      <c r="N547" s="55"/>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row>
    <row r="548" spans="1:48" ht="13" x14ac:dyDescent="0.15">
      <c r="A548" s="55"/>
      <c r="B548" s="55"/>
      <c r="C548" s="11"/>
      <c r="D548" s="56"/>
      <c r="E548" s="56"/>
      <c r="F548" s="56"/>
      <c r="G548" s="22"/>
      <c r="H548" s="22"/>
      <c r="I548" s="25"/>
      <c r="J548" s="11"/>
      <c r="K548" s="11"/>
      <c r="L548" s="11"/>
      <c r="M548" s="11"/>
      <c r="N548" s="55"/>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row>
    <row r="549" spans="1:48" ht="13" x14ac:dyDescent="0.15">
      <c r="A549" s="55"/>
      <c r="B549" s="55"/>
      <c r="C549" s="11"/>
      <c r="D549" s="56"/>
      <c r="E549" s="56"/>
      <c r="F549" s="56"/>
      <c r="G549" s="22"/>
      <c r="H549" s="22"/>
      <c r="I549" s="25"/>
      <c r="J549" s="11"/>
      <c r="K549" s="11"/>
      <c r="L549" s="11"/>
      <c r="M549" s="11"/>
      <c r="N549" s="55"/>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row>
    <row r="550" spans="1:48" ht="13" x14ac:dyDescent="0.15">
      <c r="A550" s="55"/>
      <c r="B550" s="55"/>
      <c r="C550" s="11"/>
      <c r="D550" s="56"/>
      <c r="E550" s="56"/>
      <c r="F550" s="56"/>
      <c r="G550" s="22"/>
      <c r="H550" s="22"/>
      <c r="I550" s="25"/>
      <c r="J550" s="11"/>
      <c r="K550" s="11"/>
      <c r="L550" s="11"/>
      <c r="M550" s="11"/>
      <c r="N550" s="55"/>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row>
    <row r="551" spans="1:48" ht="13" x14ac:dyDescent="0.15">
      <c r="A551" s="55"/>
      <c r="B551" s="55"/>
      <c r="C551" s="11"/>
      <c r="D551" s="56"/>
      <c r="E551" s="56"/>
      <c r="F551" s="56"/>
      <c r="G551" s="22"/>
      <c r="H551" s="22"/>
      <c r="I551" s="25"/>
      <c r="J551" s="11"/>
      <c r="K551" s="11"/>
      <c r="L551" s="11"/>
      <c r="M551" s="11"/>
      <c r="N551" s="55"/>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row>
    <row r="552" spans="1:48" ht="13" x14ac:dyDescent="0.15">
      <c r="A552" s="55"/>
      <c r="B552" s="55"/>
      <c r="C552" s="11"/>
      <c r="D552" s="56"/>
      <c r="E552" s="56"/>
      <c r="F552" s="56"/>
      <c r="G552" s="22"/>
      <c r="H552" s="22"/>
      <c r="I552" s="25"/>
      <c r="J552" s="11"/>
      <c r="K552" s="11"/>
      <c r="L552" s="11"/>
      <c r="M552" s="11"/>
      <c r="N552" s="55"/>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row>
    <row r="553" spans="1:48" ht="13" x14ac:dyDescent="0.15">
      <c r="A553" s="55"/>
      <c r="B553" s="55"/>
      <c r="C553" s="11"/>
      <c r="D553" s="56"/>
      <c r="E553" s="56"/>
      <c r="F553" s="56"/>
      <c r="G553" s="22"/>
      <c r="H553" s="22"/>
      <c r="I553" s="25"/>
      <c r="J553" s="11"/>
      <c r="K553" s="11"/>
      <c r="L553" s="11"/>
      <c r="M553" s="11"/>
      <c r="N553" s="55"/>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row>
    <row r="554" spans="1:48" ht="13" x14ac:dyDescent="0.15">
      <c r="A554" s="55"/>
      <c r="B554" s="55"/>
      <c r="C554" s="11"/>
      <c r="D554" s="56"/>
      <c r="E554" s="56"/>
      <c r="F554" s="56"/>
      <c r="G554" s="22"/>
      <c r="H554" s="22"/>
      <c r="I554" s="25"/>
      <c r="J554" s="11"/>
      <c r="K554" s="11"/>
      <c r="L554" s="11"/>
      <c r="M554" s="11"/>
      <c r="N554" s="55"/>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row>
    <row r="555" spans="1:48" ht="13" x14ac:dyDescent="0.15">
      <c r="A555" s="55"/>
      <c r="B555" s="55"/>
      <c r="C555" s="11"/>
      <c r="D555" s="56"/>
      <c r="E555" s="56"/>
      <c r="F555" s="56"/>
      <c r="G555" s="22"/>
      <c r="H555" s="22"/>
      <c r="I555" s="25"/>
      <c r="J555" s="11"/>
      <c r="K555" s="11"/>
      <c r="L555" s="11"/>
      <c r="M555" s="11"/>
      <c r="N555" s="55"/>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row>
    <row r="556" spans="1:48" ht="13" x14ac:dyDescent="0.15">
      <c r="A556" s="55"/>
      <c r="B556" s="55"/>
      <c r="C556" s="11"/>
      <c r="D556" s="56"/>
      <c r="E556" s="56"/>
      <c r="F556" s="56"/>
      <c r="G556" s="22"/>
      <c r="H556" s="22"/>
      <c r="I556" s="25"/>
      <c r="J556" s="11"/>
      <c r="K556" s="11"/>
      <c r="L556" s="11"/>
      <c r="M556" s="11"/>
      <c r="N556" s="55"/>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row>
    <row r="557" spans="1:48" ht="13" x14ac:dyDescent="0.15">
      <c r="A557" s="55"/>
      <c r="B557" s="55"/>
      <c r="C557" s="11"/>
      <c r="D557" s="56"/>
      <c r="E557" s="56"/>
      <c r="F557" s="56"/>
      <c r="G557" s="22"/>
      <c r="H557" s="22"/>
      <c r="I557" s="25"/>
      <c r="J557" s="11"/>
      <c r="K557" s="11"/>
      <c r="L557" s="11"/>
      <c r="M557" s="11"/>
      <c r="N557" s="55"/>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row>
    <row r="558" spans="1:48" ht="13" x14ac:dyDescent="0.15">
      <c r="A558" s="55"/>
      <c r="B558" s="55"/>
      <c r="C558" s="11"/>
      <c r="D558" s="56"/>
      <c r="E558" s="56"/>
      <c r="F558" s="56"/>
      <c r="G558" s="22"/>
      <c r="H558" s="22"/>
      <c r="I558" s="25"/>
      <c r="J558" s="11"/>
      <c r="K558" s="11"/>
      <c r="L558" s="11"/>
      <c r="M558" s="11"/>
      <c r="N558" s="55"/>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row>
    <row r="559" spans="1:48" ht="13" x14ac:dyDescent="0.15">
      <c r="A559" s="55"/>
      <c r="B559" s="55"/>
      <c r="C559" s="11"/>
      <c r="D559" s="56"/>
      <c r="E559" s="56"/>
      <c r="F559" s="56"/>
      <c r="G559" s="22"/>
      <c r="H559" s="22"/>
      <c r="I559" s="25"/>
      <c r="J559" s="11"/>
      <c r="K559" s="11"/>
      <c r="L559" s="11"/>
      <c r="M559" s="11"/>
      <c r="N559" s="55"/>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row>
    <row r="560" spans="1:48" ht="13" x14ac:dyDescent="0.15">
      <c r="A560" s="55"/>
      <c r="B560" s="55"/>
      <c r="C560" s="11"/>
      <c r="D560" s="56"/>
      <c r="E560" s="56"/>
      <c r="F560" s="56"/>
      <c r="G560" s="22"/>
      <c r="H560" s="22"/>
      <c r="I560" s="25"/>
      <c r="J560" s="11"/>
      <c r="K560" s="11"/>
      <c r="L560" s="11"/>
      <c r="M560" s="11"/>
      <c r="N560" s="55"/>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row>
    <row r="561" spans="1:48" ht="13" x14ac:dyDescent="0.15">
      <c r="A561" s="55"/>
      <c r="B561" s="55"/>
      <c r="C561" s="11"/>
      <c r="D561" s="56"/>
      <c r="E561" s="56"/>
      <c r="F561" s="56"/>
      <c r="G561" s="22"/>
      <c r="H561" s="22"/>
      <c r="I561" s="25"/>
      <c r="J561" s="11"/>
      <c r="K561" s="11"/>
      <c r="L561" s="11"/>
      <c r="M561" s="11"/>
      <c r="N561" s="55"/>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row>
    <row r="562" spans="1:48" ht="13" x14ac:dyDescent="0.15">
      <c r="A562" s="55"/>
      <c r="B562" s="55"/>
      <c r="C562" s="11"/>
      <c r="D562" s="56"/>
      <c r="E562" s="56"/>
      <c r="F562" s="56"/>
      <c r="G562" s="22"/>
      <c r="H562" s="22"/>
      <c r="I562" s="25"/>
      <c r="J562" s="11"/>
      <c r="K562" s="11"/>
      <c r="L562" s="11"/>
      <c r="M562" s="11"/>
      <c r="N562" s="55"/>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row>
    <row r="563" spans="1:48" ht="13" x14ac:dyDescent="0.15">
      <c r="A563" s="55"/>
      <c r="B563" s="55"/>
      <c r="C563" s="11"/>
      <c r="D563" s="56"/>
      <c r="E563" s="56"/>
      <c r="F563" s="56"/>
      <c r="G563" s="22"/>
      <c r="H563" s="22"/>
      <c r="I563" s="25"/>
      <c r="J563" s="11"/>
      <c r="K563" s="11"/>
      <c r="L563" s="11"/>
      <c r="M563" s="11"/>
      <c r="N563" s="55"/>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row>
    <row r="564" spans="1:48" ht="13" x14ac:dyDescent="0.15">
      <c r="A564" s="55"/>
      <c r="B564" s="55"/>
      <c r="C564" s="11"/>
      <c r="D564" s="56"/>
      <c r="E564" s="56"/>
      <c r="F564" s="56"/>
      <c r="G564" s="22"/>
      <c r="H564" s="22"/>
      <c r="I564" s="25"/>
      <c r="J564" s="11"/>
      <c r="K564" s="11"/>
      <c r="L564" s="11"/>
      <c r="M564" s="11"/>
      <c r="N564" s="55"/>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row>
    <row r="565" spans="1:48" ht="13" x14ac:dyDescent="0.15">
      <c r="A565" s="55"/>
      <c r="B565" s="55"/>
      <c r="C565" s="11"/>
      <c r="D565" s="56"/>
      <c r="E565" s="56"/>
      <c r="F565" s="56"/>
      <c r="G565" s="22"/>
      <c r="H565" s="22"/>
      <c r="I565" s="25"/>
      <c r="J565" s="11"/>
      <c r="K565" s="11"/>
      <c r="L565" s="11"/>
      <c r="M565" s="11"/>
      <c r="N565" s="55"/>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row>
    <row r="566" spans="1:48" ht="13" x14ac:dyDescent="0.15">
      <c r="A566" s="55"/>
      <c r="B566" s="55"/>
      <c r="C566" s="11"/>
      <c r="D566" s="56"/>
      <c r="E566" s="56"/>
      <c r="F566" s="56"/>
      <c r="G566" s="22"/>
      <c r="H566" s="22"/>
      <c r="I566" s="25"/>
      <c r="J566" s="11"/>
      <c r="K566" s="11"/>
      <c r="L566" s="11"/>
      <c r="M566" s="11"/>
      <c r="N566" s="55"/>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row>
    <row r="567" spans="1:48" ht="13" x14ac:dyDescent="0.15">
      <c r="A567" s="55"/>
      <c r="B567" s="55"/>
      <c r="C567" s="11"/>
      <c r="D567" s="56"/>
      <c r="E567" s="56"/>
      <c r="F567" s="56"/>
      <c r="G567" s="22"/>
      <c r="H567" s="22"/>
      <c r="I567" s="25"/>
      <c r="J567" s="11"/>
      <c r="K567" s="11"/>
      <c r="L567" s="11"/>
      <c r="M567" s="11"/>
      <c r="N567" s="55"/>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row>
    <row r="568" spans="1:48" ht="13" x14ac:dyDescent="0.15">
      <c r="A568" s="55"/>
      <c r="B568" s="55"/>
      <c r="C568" s="11"/>
      <c r="D568" s="56"/>
      <c r="E568" s="56"/>
      <c r="F568" s="56"/>
      <c r="G568" s="22"/>
      <c r="H568" s="22"/>
      <c r="I568" s="25"/>
      <c r="J568" s="11"/>
      <c r="K568" s="11"/>
      <c r="L568" s="11"/>
      <c r="M568" s="11"/>
      <c r="N568" s="55"/>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row>
    <row r="569" spans="1:48" ht="13" x14ac:dyDescent="0.15">
      <c r="A569" s="55"/>
      <c r="B569" s="55"/>
      <c r="C569" s="11"/>
      <c r="D569" s="56"/>
      <c r="E569" s="56"/>
      <c r="F569" s="56"/>
      <c r="G569" s="22"/>
      <c r="H569" s="22"/>
      <c r="I569" s="25"/>
      <c r="J569" s="11"/>
      <c r="K569" s="11"/>
      <c r="L569" s="11"/>
      <c r="M569" s="11"/>
      <c r="N569" s="55"/>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row>
    <row r="570" spans="1:48" ht="13" x14ac:dyDescent="0.15">
      <c r="A570" s="55"/>
      <c r="B570" s="55"/>
      <c r="C570" s="11"/>
      <c r="D570" s="56"/>
      <c r="E570" s="56"/>
      <c r="F570" s="56"/>
      <c r="G570" s="22"/>
      <c r="H570" s="22"/>
      <c r="I570" s="25"/>
      <c r="J570" s="11"/>
      <c r="K570" s="11"/>
      <c r="L570" s="11"/>
      <c r="M570" s="11"/>
      <c r="N570" s="55"/>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row>
    <row r="571" spans="1:48" ht="13" x14ac:dyDescent="0.15">
      <c r="A571" s="55"/>
      <c r="B571" s="55"/>
      <c r="C571" s="11"/>
      <c r="D571" s="56"/>
      <c r="E571" s="56"/>
      <c r="F571" s="56"/>
      <c r="G571" s="22"/>
      <c r="H571" s="22"/>
      <c r="I571" s="25"/>
      <c r="J571" s="11"/>
      <c r="K571" s="11"/>
      <c r="L571" s="11"/>
      <c r="M571" s="11"/>
      <c r="N571" s="55"/>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row>
    <row r="572" spans="1:48" ht="13" x14ac:dyDescent="0.15">
      <c r="A572" s="55"/>
      <c r="B572" s="55"/>
      <c r="C572" s="11"/>
      <c r="D572" s="56"/>
      <c r="E572" s="56"/>
      <c r="F572" s="56"/>
      <c r="G572" s="22"/>
      <c r="H572" s="22"/>
      <c r="I572" s="25"/>
      <c r="J572" s="11"/>
      <c r="K572" s="11"/>
      <c r="L572" s="11"/>
      <c r="M572" s="11"/>
      <c r="N572" s="55"/>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row>
    <row r="573" spans="1:48" ht="13" x14ac:dyDescent="0.15">
      <c r="A573" s="55"/>
      <c r="B573" s="55"/>
      <c r="C573" s="11"/>
      <c r="D573" s="56"/>
      <c r="E573" s="56"/>
      <c r="F573" s="56"/>
      <c r="G573" s="22"/>
      <c r="H573" s="22"/>
      <c r="I573" s="25"/>
      <c r="J573" s="11"/>
      <c r="K573" s="11"/>
      <c r="L573" s="11"/>
      <c r="M573" s="11"/>
      <c r="N573" s="55"/>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row>
    <row r="574" spans="1:48" ht="13" x14ac:dyDescent="0.15">
      <c r="A574" s="55"/>
      <c r="B574" s="55"/>
      <c r="C574" s="11"/>
      <c r="D574" s="56"/>
      <c r="E574" s="56"/>
      <c r="F574" s="56"/>
      <c r="G574" s="22"/>
      <c r="H574" s="22"/>
      <c r="I574" s="25"/>
      <c r="J574" s="11"/>
      <c r="K574" s="11"/>
      <c r="L574" s="11"/>
      <c r="M574" s="11"/>
      <c r="N574" s="55"/>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row>
    <row r="575" spans="1:48" ht="13" x14ac:dyDescent="0.15">
      <c r="A575" s="55"/>
      <c r="B575" s="55"/>
      <c r="C575" s="11"/>
      <c r="D575" s="56"/>
      <c r="E575" s="56"/>
      <c r="F575" s="56"/>
      <c r="G575" s="22"/>
      <c r="H575" s="22"/>
      <c r="I575" s="25"/>
      <c r="J575" s="11"/>
      <c r="K575" s="11"/>
      <c r="L575" s="11"/>
      <c r="M575" s="11"/>
      <c r="N575" s="55"/>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row>
    <row r="576" spans="1:48" ht="13" x14ac:dyDescent="0.15">
      <c r="A576" s="55"/>
      <c r="B576" s="55"/>
      <c r="C576" s="11"/>
      <c r="D576" s="56"/>
      <c r="E576" s="56"/>
      <c r="F576" s="56"/>
      <c r="G576" s="22"/>
      <c r="H576" s="22"/>
      <c r="I576" s="25"/>
      <c r="J576" s="11"/>
      <c r="K576" s="11"/>
      <c r="L576" s="11"/>
      <c r="M576" s="11"/>
      <c r="N576" s="55"/>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row>
    <row r="577" spans="1:48" ht="13" x14ac:dyDescent="0.15">
      <c r="A577" s="55"/>
      <c r="B577" s="55"/>
      <c r="C577" s="11"/>
      <c r="D577" s="56"/>
      <c r="E577" s="56"/>
      <c r="F577" s="56"/>
      <c r="G577" s="22"/>
      <c r="H577" s="22"/>
      <c r="I577" s="25"/>
      <c r="J577" s="11"/>
      <c r="K577" s="11"/>
      <c r="L577" s="11"/>
      <c r="M577" s="11"/>
      <c r="N577" s="55"/>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row>
    <row r="578" spans="1:48" ht="13" x14ac:dyDescent="0.15">
      <c r="A578" s="55"/>
      <c r="B578" s="55"/>
      <c r="C578" s="11"/>
      <c r="D578" s="56"/>
      <c r="E578" s="56"/>
      <c r="F578" s="56"/>
      <c r="G578" s="22"/>
      <c r="H578" s="22"/>
      <c r="I578" s="25"/>
      <c r="J578" s="11"/>
      <c r="K578" s="11"/>
      <c r="L578" s="11"/>
      <c r="M578" s="11"/>
      <c r="N578" s="55"/>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row>
    <row r="579" spans="1:48" ht="13" x14ac:dyDescent="0.15">
      <c r="A579" s="55"/>
      <c r="B579" s="55"/>
      <c r="C579" s="11"/>
      <c r="D579" s="56"/>
      <c r="E579" s="56"/>
      <c r="F579" s="56"/>
      <c r="G579" s="22"/>
      <c r="H579" s="22"/>
      <c r="I579" s="25"/>
      <c r="J579" s="11"/>
      <c r="K579" s="11"/>
      <c r="L579" s="11"/>
      <c r="M579" s="11"/>
      <c r="N579" s="55"/>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row>
    <row r="580" spans="1:48" ht="13" x14ac:dyDescent="0.15">
      <c r="A580" s="55"/>
      <c r="B580" s="55"/>
      <c r="C580" s="11"/>
      <c r="D580" s="56"/>
      <c r="E580" s="56"/>
      <c r="F580" s="56"/>
      <c r="G580" s="22"/>
      <c r="H580" s="22"/>
      <c r="I580" s="25"/>
      <c r="J580" s="11"/>
      <c r="K580" s="11"/>
      <c r="L580" s="11"/>
      <c r="M580" s="11"/>
      <c r="N580" s="55"/>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row>
    <row r="581" spans="1:48" ht="13" x14ac:dyDescent="0.15">
      <c r="A581" s="55"/>
      <c r="B581" s="55"/>
      <c r="C581" s="11"/>
      <c r="D581" s="56"/>
      <c r="E581" s="56"/>
      <c r="F581" s="56"/>
      <c r="G581" s="22"/>
      <c r="H581" s="22"/>
      <c r="I581" s="25"/>
      <c r="J581" s="11"/>
      <c r="K581" s="11"/>
      <c r="L581" s="11"/>
      <c r="M581" s="11"/>
      <c r="N581" s="55"/>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row>
    <row r="582" spans="1:48" ht="13" x14ac:dyDescent="0.15">
      <c r="A582" s="55"/>
      <c r="B582" s="55"/>
      <c r="C582" s="11"/>
      <c r="D582" s="56"/>
      <c r="E582" s="56"/>
      <c r="F582" s="56"/>
      <c r="G582" s="22"/>
      <c r="H582" s="22"/>
      <c r="I582" s="25"/>
      <c r="J582" s="11"/>
      <c r="K582" s="11"/>
      <c r="L582" s="11"/>
      <c r="M582" s="11"/>
      <c r="N582" s="55"/>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row>
    <row r="583" spans="1:48" ht="13" x14ac:dyDescent="0.15">
      <c r="A583" s="55"/>
      <c r="B583" s="55"/>
      <c r="C583" s="11"/>
      <c r="D583" s="56"/>
      <c r="E583" s="56"/>
      <c r="F583" s="56"/>
      <c r="G583" s="22"/>
      <c r="H583" s="22"/>
      <c r="I583" s="25"/>
      <c r="J583" s="11"/>
      <c r="K583" s="11"/>
      <c r="L583" s="11"/>
      <c r="M583" s="11"/>
      <c r="N583" s="55"/>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row>
    <row r="584" spans="1:48" ht="13" x14ac:dyDescent="0.15">
      <c r="A584" s="55"/>
      <c r="B584" s="55"/>
      <c r="C584" s="11"/>
      <c r="D584" s="56"/>
      <c r="E584" s="56"/>
      <c r="F584" s="56"/>
      <c r="G584" s="22"/>
      <c r="H584" s="22"/>
      <c r="I584" s="25"/>
      <c r="J584" s="11"/>
      <c r="K584" s="11"/>
      <c r="L584" s="11"/>
      <c r="M584" s="11"/>
      <c r="N584" s="55"/>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row>
    <row r="585" spans="1:48" ht="13" x14ac:dyDescent="0.15">
      <c r="A585" s="55"/>
      <c r="B585" s="55"/>
      <c r="C585" s="11"/>
      <c r="D585" s="56"/>
      <c r="E585" s="56"/>
      <c r="F585" s="56"/>
      <c r="G585" s="22"/>
      <c r="H585" s="22"/>
      <c r="I585" s="25"/>
      <c r="J585" s="11"/>
      <c r="K585" s="11"/>
      <c r="L585" s="11"/>
      <c r="M585" s="11"/>
      <c r="N585" s="55"/>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row>
    <row r="586" spans="1:48" ht="13" x14ac:dyDescent="0.15">
      <c r="A586" s="55"/>
      <c r="B586" s="55"/>
      <c r="C586" s="11"/>
      <c r="D586" s="56"/>
      <c r="E586" s="56"/>
      <c r="F586" s="56"/>
      <c r="G586" s="22"/>
      <c r="H586" s="22"/>
      <c r="I586" s="25"/>
      <c r="J586" s="11"/>
      <c r="K586" s="11"/>
      <c r="L586" s="11"/>
      <c r="M586" s="11"/>
      <c r="N586" s="55"/>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row>
    <row r="587" spans="1:48" ht="13" x14ac:dyDescent="0.15">
      <c r="A587" s="55"/>
      <c r="B587" s="55"/>
      <c r="C587" s="11"/>
      <c r="D587" s="56"/>
      <c r="E587" s="56"/>
      <c r="F587" s="56"/>
      <c r="G587" s="22"/>
      <c r="H587" s="22"/>
      <c r="I587" s="25"/>
      <c r="J587" s="11"/>
      <c r="K587" s="11"/>
      <c r="L587" s="11"/>
      <c r="M587" s="11"/>
      <c r="N587" s="55"/>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row>
    <row r="588" spans="1:48" ht="13" x14ac:dyDescent="0.15">
      <c r="A588" s="55"/>
      <c r="B588" s="55"/>
      <c r="C588" s="11"/>
      <c r="D588" s="56"/>
      <c r="E588" s="56"/>
      <c r="F588" s="56"/>
      <c r="G588" s="22"/>
      <c r="H588" s="22"/>
      <c r="I588" s="25"/>
      <c r="J588" s="11"/>
      <c r="K588" s="11"/>
      <c r="L588" s="11"/>
      <c r="M588" s="11"/>
      <c r="N588" s="55"/>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row>
    <row r="589" spans="1:48" ht="13" x14ac:dyDescent="0.15">
      <c r="A589" s="55"/>
      <c r="B589" s="55"/>
      <c r="C589" s="11"/>
      <c r="D589" s="56"/>
      <c r="E589" s="56"/>
      <c r="F589" s="56"/>
      <c r="G589" s="22"/>
      <c r="H589" s="22"/>
      <c r="I589" s="25"/>
      <c r="J589" s="11"/>
      <c r="K589" s="11"/>
      <c r="L589" s="11"/>
      <c r="M589" s="11"/>
      <c r="N589" s="55"/>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row>
    <row r="590" spans="1:48" ht="13" x14ac:dyDescent="0.15">
      <c r="A590" s="55"/>
      <c r="B590" s="55"/>
      <c r="C590" s="11"/>
      <c r="D590" s="56"/>
      <c r="E590" s="56"/>
      <c r="F590" s="56"/>
      <c r="G590" s="22"/>
      <c r="H590" s="22"/>
      <c r="I590" s="25"/>
      <c r="J590" s="11"/>
      <c r="K590" s="11"/>
      <c r="L590" s="11"/>
      <c r="M590" s="11"/>
      <c r="N590" s="55"/>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row>
    <row r="591" spans="1:48" ht="13" x14ac:dyDescent="0.15">
      <c r="A591" s="55"/>
      <c r="B591" s="55"/>
      <c r="C591" s="11"/>
      <c r="D591" s="56"/>
      <c r="E591" s="56"/>
      <c r="F591" s="56"/>
      <c r="G591" s="22"/>
      <c r="H591" s="22"/>
      <c r="I591" s="25"/>
      <c r="J591" s="11"/>
      <c r="K591" s="11"/>
      <c r="L591" s="11"/>
      <c r="M591" s="11"/>
      <c r="N591" s="55"/>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row>
    <row r="592" spans="1:48" ht="13" x14ac:dyDescent="0.15">
      <c r="A592" s="55"/>
      <c r="B592" s="55"/>
      <c r="C592" s="11"/>
      <c r="D592" s="56"/>
      <c r="E592" s="56"/>
      <c r="F592" s="56"/>
      <c r="G592" s="22"/>
      <c r="H592" s="22"/>
      <c r="I592" s="25"/>
      <c r="J592" s="11"/>
      <c r="K592" s="11"/>
      <c r="L592" s="11"/>
      <c r="M592" s="11"/>
      <c r="N592" s="55"/>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row>
    <row r="593" spans="1:48" ht="13" x14ac:dyDescent="0.15">
      <c r="A593" s="55"/>
      <c r="B593" s="55"/>
      <c r="C593" s="11"/>
      <c r="D593" s="56"/>
      <c r="E593" s="56"/>
      <c r="F593" s="56"/>
      <c r="G593" s="22"/>
      <c r="H593" s="22"/>
      <c r="I593" s="25"/>
      <c r="J593" s="11"/>
      <c r="K593" s="11"/>
      <c r="L593" s="11"/>
      <c r="M593" s="11"/>
      <c r="N593" s="55"/>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row>
    <row r="594" spans="1:48" ht="13" x14ac:dyDescent="0.15">
      <c r="A594" s="55"/>
      <c r="B594" s="55"/>
      <c r="C594" s="11"/>
      <c r="D594" s="56"/>
      <c r="E594" s="56"/>
      <c r="F594" s="56"/>
      <c r="G594" s="22"/>
      <c r="H594" s="22"/>
      <c r="I594" s="25"/>
      <c r="J594" s="11"/>
      <c r="K594" s="11"/>
      <c r="L594" s="11"/>
      <c r="M594" s="11"/>
      <c r="N594" s="55"/>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row>
    <row r="595" spans="1:48" ht="13" x14ac:dyDescent="0.15">
      <c r="A595" s="55"/>
      <c r="B595" s="55"/>
      <c r="C595" s="11"/>
      <c r="D595" s="56"/>
      <c r="E595" s="56"/>
      <c r="F595" s="56"/>
      <c r="G595" s="22"/>
      <c r="H595" s="22"/>
      <c r="I595" s="25"/>
      <c r="J595" s="11"/>
      <c r="K595" s="11"/>
      <c r="L595" s="11"/>
      <c r="M595" s="11"/>
      <c r="N595" s="55"/>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row>
    <row r="596" spans="1:48" ht="13" x14ac:dyDescent="0.15">
      <c r="A596" s="55"/>
      <c r="B596" s="55"/>
      <c r="C596" s="11"/>
      <c r="D596" s="56"/>
      <c r="E596" s="56"/>
      <c r="F596" s="56"/>
      <c r="G596" s="22"/>
      <c r="H596" s="22"/>
      <c r="I596" s="25"/>
      <c r="J596" s="11"/>
      <c r="K596" s="11"/>
      <c r="L596" s="11"/>
      <c r="M596" s="11"/>
      <c r="N596" s="55"/>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row>
    <row r="597" spans="1:48" ht="13" x14ac:dyDescent="0.15">
      <c r="A597" s="55"/>
      <c r="B597" s="55"/>
      <c r="C597" s="11"/>
      <c r="D597" s="56"/>
      <c r="E597" s="56"/>
      <c r="F597" s="56"/>
      <c r="G597" s="22"/>
      <c r="H597" s="22"/>
      <c r="I597" s="25"/>
      <c r="J597" s="11"/>
      <c r="K597" s="11"/>
      <c r="L597" s="11"/>
      <c r="M597" s="11"/>
      <c r="N597" s="55"/>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row>
    <row r="598" spans="1:48" ht="13" x14ac:dyDescent="0.15">
      <c r="A598" s="55"/>
      <c r="B598" s="55"/>
      <c r="C598" s="11"/>
      <c r="D598" s="56"/>
      <c r="E598" s="56"/>
      <c r="F598" s="56"/>
      <c r="G598" s="22"/>
      <c r="H598" s="22"/>
      <c r="I598" s="25"/>
      <c r="J598" s="11"/>
      <c r="K598" s="11"/>
      <c r="L598" s="11"/>
      <c r="M598" s="11"/>
      <c r="N598" s="55"/>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row>
    <row r="599" spans="1:48" ht="13" x14ac:dyDescent="0.15">
      <c r="A599" s="55"/>
      <c r="B599" s="55"/>
      <c r="C599" s="11"/>
      <c r="D599" s="56"/>
      <c r="E599" s="56"/>
      <c r="F599" s="56"/>
      <c r="G599" s="22"/>
      <c r="H599" s="22"/>
      <c r="I599" s="25"/>
      <c r="J599" s="11"/>
      <c r="K599" s="11"/>
      <c r="L599" s="11"/>
      <c r="M599" s="11"/>
      <c r="N599" s="55"/>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row>
    <row r="600" spans="1:48" ht="13" x14ac:dyDescent="0.15">
      <c r="A600" s="55"/>
      <c r="B600" s="55"/>
      <c r="C600" s="11"/>
      <c r="D600" s="56"/>
      <c r="E600" s="56"/>
      <c r="F600" s="56"/>
      <c r="G600" s="22"/>
      <c r="H600" s="22"/>
      <c r="I600" s="25"/>
      <c r="J600" s="11"/>
      <c r="K600" s="11"/>
      <c r="L600" s="11"/>
      <c r="M600" s="11"/>
      <c r="N600" s="55"/>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row>
    <row r="601" spans="1:48" ht="13" x14ac:dyDescent="0.15">
      <c r="A601" s="55"/>
      <c r="B601" s="55"/>
      <c r="C601" s="11"/>
      <c r="D601" s="56"/>
      <c r="E601" s="56"/>
      <c r="F601" s="56"/>
      <c r="G601" s="22"/>
      <c r="H601" s="22"/>
      <c r="I601" s="25"/>
      <c r="J601" s="11"/>
      <c r="K601" s="11"/>
      <c r="L601" s="11"/>
      <c r="M601" s="11"/>
      <c r="N601" s="55"/>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row>
    <row r="602" spans="1:48" ht="13" x14ac:dyDescent="0.15">
      <c r="A602" s="55"/>
      <c r="B602" s="55"/>
      <c r="C602" s="11"/>
      <c r="D602" s="56"/>
      <c r="E602" s="56"/>
      <c r="F602" s="56"/>
      <c r="G602" s="22"/>
      <c r="H602" s="22"/>
      <c r="I602" s="25"/>
      <c r="J602" s="11"/>
      <c r="K602" s="11"/>
      <c r="L602" s="11"/>
      <c r="M602" s="11"/>
      <c r="N602" s="55"/>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row>
    <row r="603" spans="1:48" ht="13" x14ac:dyDescent="0.15">
      <c r="A603" s="55"/>
      <c r="B603" s="55"/>
      <c r="C603" s="11"/>
      <c r="D603" s="56"/>
      <c r="E603" s="56"/>
      <c r="F603" s="56"/>
      <c r="G603" s="22"/>
      <c r="H603" s="22"/>
      <c r="I603" s="25"/>
      <c r="J603" s="11"/>
      <c r="K603" s="11"/>
      <c r="L603" s="11"/>
      <c r="M603" s="11"/>
      <c r="N603" s="55"/>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row>
    <row r="604" spans="1:48" ht="13" x14ac:dyDescent="0.15">
      <c r="A604" s="55"/>
      <c r="B604" s="55"/>
      <c r="C604" s="11"/>
      <c r="D604" s="56"/>
      <c r="E604" s="56"/>
      <c r="F604" s="56"/>
      <c r="G604" s="22"/>
      <c r="H604" s="22"/>
      <c r="I604" s="25"/>
      <c r="J604" s="11"/>
      <c r="K604" s="11"/>
      <c r="L604" s="11"/>
      <c r="M604" s="11"/>
      <c r="N604" s="55"/>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row>
    <row r="605" spans="1:48" ht="13" x14ac:dyDescent="0.15">
      <c r="A605" s="55"/>
      <c r="B605" s="55"/>
      <c r="C605" s="11"/>
      <c r="D605" s="56"/>
      <c r="E605" s="56"/>
      <c r="F605" s="56"/>
      <c r="G605" s="22"/>
      <c r="H605" s="22"/>
      <c r="I605" s="25"/>
      <c r="J605" s="11"/>
      <c r="K605" s="11"/>
      <c r="L605" s="11"/>
      <c r="M605" s="11"/>
      <c r="N605" s="55"/>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row>
    <row r="606" spans="1:48" ht="13" x14ac:dyDescent="0.15">
      <c r="A606" s="55"/>
      <c r="B606" s="55"/>
      <c r="C606" s="11"/>
      <c r="D606" s="56"/>
      <c r="E606" s="56"/>
      <c r="F606" s="56"/>
      <c r="G606" s="22"/>
      <c r="H606" s="22"/>
      <c r="I606" s="25"/>
      <c r="J606" s="11"/>
      <c r="K606" s="11"/>
      <c r="L606" s="11"/>
      <c r="M606" s="11"/>
      <c r="N606" s="55"/>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row>
    <row r="607" spans="1:48" ht="13" x14ac:dyDescent="0.15">
      <c r="A607" s="55"/>
      <c r="B607" s="55"/>
      <c r="C607" s="11"/>
      <c r="D607" s="56"/>
      <c r="E607" s="56"/>
      <c r="F607" s="56"/>
      <c r="G607" s="22"/>
      <c r="H607" s="22"/>
      <c r="I607" s="25"/>
      <c r="J607" s="11"/>
      <c r="K607" s="11"/>
      <c r="L607" s="11"/>
      <c r="M607" s="11"/>
      <c r="N607" s="55"/>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row>
    <row r="608" spans="1:48" ht="13" x14ac:dyDescent="0.15">
      <c r="A608" s="55"/>
      <c r="B608" s="55"/>
      <c r="C608" s="11"/>
      <c r="D608" s="56"/>
      <c r="E608" s="56"/>
      <c r="F608" s="56"/>
      <c r="G608" s="22"/>
      <c r="H608" s="22"/>
      <c r="I608" s="25"/>
      <c r="J608" s="11"/>
      <c r="K608" s="11"/>
      <c r="L608" s="11"/>
      <c r="M608" s="11"/>
      <c r="N608" s="55"/>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row>
    <row r="609" spans="1:48" ht="13" x14ac:dyDescent="0.15">
      <c r="A609" s="55"/>
      <c r="B609" s="55"/>
      <c r="C609" s="11"/>
      <c r="D609" s="56"/>
      <c r="E609" s="56"/>
      <c r="F609" s="56"/>
      <c r="G609" s="22"/>
      <c r="H609" s="22"/>
      <c r="I609" s="25"/>
      <c r="J609" s="11"/>
      <c r="K609" s="11"/>
      <c r="L609" s="11"/>
      <c r="M609" s="11"/>
      <c r="N609" s="55"/>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row>
    <row r="610" spans="1:48" ht="13" x14ac:dyDescent="0.15">
      <c r="A610" s="55"/>
      <c r="B610" s="55"/>
      <c r="C610" s="11"/>
      <c r="D610" s="56"/>
      <c r="E610" s="56"/>
      <c r="F610" s="56"/>
      <c r="G610" s="22"/>
      <c r="H610" s="22"/>
      <c r="I610" s="25"/>
      <c r="J610" s="11"/>
      <c r="K610" s="11"/>
      <c r="L610" s="11"/>
      <c r="M610" s="11"/>
      <c r="N610" s="55"/>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row>
    <row r="611" spans="1:48" ht="13" x14ac:dyDescent="0.15">
      <c r="A611" s="55"/>
      <c r="B611" s="55"/>
      <c r="C611" s="11"/>
      <c r="D611" s="56"/>
      <c r="E611" s="56"/>
      <c r="F611" s="56"/>
      <c r="G611" s="22"/>
      <c r="H611" s="22"/>
      <c r="I611" s="25"/>
      <c r="J611" s="11"/>
      <c r="K611" s="11"/>
      <c r="L611" s="11"/>
      <c r="M611" s="11"/>
      <c r="N611" s="55"/>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row>
    <row r="612" spans="1:48" ht="13" x14ac:dyDescent="0.15">
      <c r="A612" s="55"/>
      <c r="B612" s="55"/>
      <c r="C612" s="11"/>
      <c r="D612" s="56"/>
      <c r="E612" s="56"/>
      <c r="F612" s="56"/>
      <c r="G612" s="22"/>
      <c r="H612" s="22"/>
      <c r="I612" s="25"/>
      <c r="J612" s="11"/>
      <c r="K612" s="11"/>
      <c r="L612" s="11"/>
      <c r="M612" s="11"/>
      <c r="N612" s="55"/>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row>
    <row r="613" spans="1:48" ht="13" x14ac:dyDescent="0.15">
      <c r="A613" s="55"/>
      <c r="B613" s="55"/>
      <c r="C613" s="11"/>
      <c r="D613" s="56"/>
      <c r="E613" s="56"/>
      <c r="F613" s="56"/>
      <c r="G613" s="22"/>
      <c r="H613" s="22"/>
      <c r="I613" s="25"/>
      <c r="J613" s="11"/>
      <c r="K613" s="11"/>
      <c r="L613" s="11"/>
      <c r="M613" s="11"/>
      <c r="N613" s="55"/>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row>
    <row r="614" spans="1:48" ht="13" x14ac:dyDescent="0.15">
      <c r="A614" s="55"/>
      <c r="B614" s="55"/>
      <c r="C614" s="11"/>
      <c r="D614" s="56"/>
      <c r="E614" s="56"/>
      <c r="F614" s="56"/>
      <c r="G614" s="22"/>
      <c r="H614" s="22"/>
      <c r="I614" s="25"/>
      <c r="J614" s="11"/>
      <c r="K614" s="11"/>
      <c r="L614" s="11"/>
      <c r="M614" s="11"/>
      <c r="N614" s="55"/>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row>
    <row r="615" spans="1:48" ht="13" x14ac:dyDescent="0.15">
      <c r="A615" s="55"/>
      <c r="B615" s="55"/>
      <c r="C615" s="11"/>
      <c r="D615" s="56"/>
      <c r="E615" s="56"/>
      <c r="F615" s="56"/>
      <c r="G615" s="22"/>
      <c r="H615" s="22"/>
      <c r="I615" s="25"/>
      <c r="J615" s="11"/>
      <c r="K615" s="11"/>
      <c r="L615" s="11"/>
      <c r="M615" s="11"/>
      <c r="N615" s="55"/>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row>
    <row r="616" spans="1:48" ht="13" x14ac:dyDescent="0.15">
      <c r="A616" s="55"/>
      <c r="B616" s="55"/>
      <c r="C616" s="11"/>
      <c r="D616" s="56"/>
      <c r="E616" s="56"/>
      <c r="F616" s="56"/>
      <c r="G616" s="22"/>
      <c r="H616" s="22"/>
      <c r="I616" s="25"/>
      <c r="J616" s="11"/>
      <c r="K616" s="11"/>
      <c r="L616" s="11"/>
      <c r="M616" s="11"/>
      <c r="N616" s="55"/>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row>
    <row r="617" spans="1:48" ht="13" x14ac:dyDescent="0.15">
      <c r="A617" s="55"/>
      <c r="B617" s="55"/>
      <c r="C617" s="11"/>
      <c r="D617" s="56"/>
      <c r="E617" s="56"/>
      <c r="F617" s="56"/>
      <c r="G617" s="22"/>
      <c r="H617" s="22"/>
      <c r="I617" s="25"/>
      <c r="J617" s="11"/>
      <c r="K617" s="11"/>
      <c r="L617" s="11"/>
      <c r="M617" s="11"/>
      <c r="N617" s="55"/>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row>
    <row r="618" spans="1:48" ht="13" x14ac:dyDescent="0.15">
      <c r="A618" s="55"/>
      <c r="B618" s="55"/>
      <c r="C618" s="11"/>
      <c r="D618" s="56"/>
      <c r="E618" s="56"/>
      <c r="F618" s="56"/>
      <c r="G618" s="22"/>
      <c r="H618" s="22"/>
      <c r="I618" s="25"/>
      <c r="J618" s="11"/>
      <c r="K618" s="11"/>
      <c r="L618" s="11"/>
      <c r="M618" s="11"/>
      <c r="N618" s="55"/>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row>
    <row r="619" spans="1:48" ht="13" x14ac:dyDescent="0.15">
      <c r="A619" s="55"/>
      <c r="B619" s="55"/>
      <c r="C619" s="11"/>
      <c r="D619" s="56"/>
      <c r="E619" s="56"/>
      <c r="F619" s="56"/>
      <c r="G619" s="22"/>
      <c r="H619" s="22"/>
      <c r="I619" s="25"/>
      <c r="J619" s="11"/>
      <c r="K619" s="11"/>
      <c r="L619" s="11"/>
      <c r="M619" s="11"/>
      <c r="N619" s="55"/>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row>
    <row r="620" spans="1:48" ht="13" x14ac:dyDescent="0.15">
      <c r="A620" s="55"/>
      <c r="B620" s="55"/>
      <c r="C620" s="11"/>
      <c r="D620" s="56"/>
      <c r="E620" s="56"/>
      <c r="F620" s="56"/>
      <c r="G620" s="22"/>
      <c r="H620" s="22"/>
      <c r="I620" s="25"/>
      <c r="J620" s="11"/>
      <c r="K620" s="11"/>
      <c r="L620" s="11"/>
      <c r="M620" s="11"/>
      <c r="N620" s="55"/>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row>
    <row r="621" spans="1:48" ht="13" x14ac:dyDescent="0.15">
      <c r="A621" s="55"/>
      <c r="B621" s="55"/>
      <c r="C621" s="11"/>
      <c r="D621" s="56"/>
      <c r="E621" s="56"/>
      <c r="F621" s="56"/>
      <c r="G621" s="22"/>
      <c r="H621" s="22"/>
      <c r="I621" s="25"/>
      <c r="J621" s="11"/>
      <c r="K621" s="11"/>
      <c r="L621" s="11"/>
      <c r="M621" s="11"/>
      <c r="N621" s="55"/>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row>
    <row r="622" spans="1:48" ht="13" x14ac:dyDescent="0.15">
      <c r="A622" s="55"/>
      <c r="B622" s="55"/>
      <c r="C622" s="11"/>
      <c r="D622" s="56"/>
      <c r="E622" s="56"/>
      <c r="F622" s="56"/>
      <c r="G622" s="22"/>
      <c r="H622" s="22"/>
      <c r="I622" s="25"/>
      <c r="J622" s="11"/>
      <c r="K622" s="11"/>
      <c r="L622" s="11"/>
      <c r="M622" s="11"/>
      <c r="N622" s="55"/>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row>
    <row r="623" spans="1:48" ht="13" x14ac:dyDescent="0.15">
      <c r="A623" s="55"/>
      <c r="B623" s="55"/>
      <c r="C623" s="11"/>
      <c r="D623" s="56"/>
      <c r="E623" s="56"/>
      <c r="F623" s="56"/>
      <c r="G623" s="22"/>
      <c r="H623" s="22"/>
      <c r="I623" s="25"/>
      <c r="J623" s="11"/>
      <c r="K623" s="11"/>
      <c r="L623" s="11"/>
      <c r="M623" s="11"/>
      <c r="N623" s="55"/>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row>
    <row r="624" spans="1:48" ht="13" x14ac:dyDescent="0.15">
      <c r="A624" s="55"/>
      <c r="B624" s="55"/>
      <c r="C624" s="11"/>
      <c r="D624" s="56"/>
      <c r="E624" s="56"/>
      <c r="F624" s="56"/>
      <c r="G624" s="22"/>
      <c r="H624" s="22"/>
      <c r="I624" s="25"/>
      <c r="J624" s="11"/>
      <c r="K624" s="11"/>
      <c r="L624" s="11"/>
      <c r="M624" s="11"/>
      <c r="N624" s="55"/>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row>
    <row r="625" spans="1:48" ht="13" x14ac:dyDescent="0.15">
      <c r="A625" s="55"/>
      <c r="B625" s="55"/>
      <c r="C625" s="11"/>
      <c r="D625" s="56"/>
      <c r="E625" s="56"/>
      <c r="F625" s="56"/>
      <c r="G625" s="22"/>
      <c r="H625" s="22"/>
      <c r="I625" s="25"/>
      <c r="J625" s="11"/>
      <c r="K625" s="11"/>
      <c r="L625" s="11"/>
      <c r="M625" s="11"/>
      <c r="N625" s="55"/>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row>
    <row r="626" spans="1:48" ht="13" x14ac:dyDescent="0.15">
      <c r="A626" s="55"/>
      <c r="B626" s="55"/>
      <c r="C626" s="11"/>
      <c r="D626" s="56"/>
      <c r="E626" s="56"/>
      <c r="F626" s="56"/>
      <c r="G626" s="22"/>
      <c r="H626" s="22"/>
      <c r="I626" s="25"/>
      <c r="J626" s="11"/>
      <c r="K626" s="11"/>
      <c r="L626" s="11"/>
      <c r="M626" s="11"/>
      <c r="N626" s="55"/>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row>
    <row r="627" spans="1:48" ht="13" x14ac:dyDescent="0.15">
      <c r="A627" s="55"/>
      <c r="B627" s="55"/>
      <c r="C627" s="11"/>
      <c r="D627" s="56"/>
      <c r="E627" s="56"/>
      <c r="F627" s="56"/>
      <c r="G627" s="22"/>
      <c r="H627" s="22"/>
      <c r="I627" s="25"/>
      <c r="J627" s="11"/>
      <c r="K627" s="11"/>
      <c r="L627" s="11"/>
      <c r="M627" s="11"/>
      <c r="N627" s="55"/>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row>
    <row r="628" spans="1:48" ht="13" x14ac:dyDescent="0.15">
      <c r="A628" s="55"/>
      <c r="B628" s="55"/>
      <c r="C628" s="11"/>
      <c r="D628" s="56"/>
      <c r="E628" s="56"/>
      <c r="F628" s="56"/>
      <c r="G628" s="22"/>
      <c r="H628" s="22"/>
      <c r="I628" s="25"/>
      <c r="J628" s="11"/>
      <c r="K628" s="11"/>
      <c r="L628" s="11"/>
      <c r="M628" s="11"/>
      <c r="N628" s="55"/>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row>
    <row r="629" spans="1:48" ht="13" x14ac:dyDescent="0.15">
      <c r="A629" s="55"/>
      <c r="B629" s="55"/>
      <c r="C629" s="11"/>
      <c r="D629" s="56"/>
      <c r="E629" s="56"/>
      <c r="F629" s="56"/>
      <c r="G629" s="22"/>
      <c r="H629" s="22"/>
      <c r="I629" s="25"/>
      <c r="J629" s="11"/>
      <c r="K629" s="11"/>
      <c r="L629" s="11"/>
      <c r="M629" s="11"/>
      <c r="N629" s="55"/>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row>
    <row r="630" spans="1:48" ht="13" x14ac:dyDescent="0.15">
      <c r="A630" s="55"/>
      <c r="B630" s="55"/>
      <c r="C630" s="11"/>
      <c r="D630" s="56"/>
      <c r="E630" s="56"/>
      <c r="F630" s="56"/>
      <c r="G630" s="22"/>
      <c r="H630" s="22"/>
      <c r="I630" s="25"/>
      <c r="J630" s="11"/>
      <c r="K630" s="11"/>
      <c r="L630" s="11"/>
      <c r="M630" s="11"/>
      <c r="N630" s="55"/>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row>
    <row r="631" spans="1:48" ht="13" x14ac:dyDescent="0.15">
      <c r="A631" s="55"/>
      <c r="B631" s="55"/>
      <c r="C631" s="11"/>
      <c r="D631" s="56"/>
      <c r="E631" s="56"/>
      <c r="F631" s="56"/>
      <c r="G631" s="22"/>
      <c r="H631" s="22"/>
      <c r="I631" s="25"/>
      <c r="J631" s="11"/>
      <c r="K631" s="11"/>
      <c r="L631" s="11"/>
      <c r="M631" s="11"/>
      <c r="N631" s="55"/>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row>
    <row r="632" spans="1:48" ht="13" x14ac:dyDescent="0.15">
      <c r="A632" s="55"/>
      <c r="B632" s="55"/>
      <c r="C632" s="11"/>
      <c r="D632" s="56"/>
      <c r="E632" s="56"/>
      <c r="F632" s="56"/>
      <c r="G632" s="22"/>
      <c r="H632" s="22"/>
      <c r="I632" s="25"/>
      <c r="J632" s="11"/>
      <c r="K632" s="11"/>
      <c r="L632" s="11"/>
      <c r="M632" s="11"/>
      <c r="N632" s="55"/>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row>
    <row r="633" spans="1:48" ht="13" x14ac:dyDescent="0.15">
      <c r="A633" s="55"/>
      <c r="B633" s="55"/>
      <c r="C633" s="11"/>
      <c r="D633" s="56"/>
      <c r="E633" s="56"/>
      <c r="F633" s="56"/>
      <c r="G633" s="22"/>
      <c r="H633" s="22"/>
      <c r="I633" s="25"/>
      <c r="J633" s="11"/>
      <c r="K633" s="11"/>
      <c r="L633" s="11"/>
      <c r="M633" s="11"/>
      <c r="N633" s="55"/>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row>
    <row r="634" spans="1:48" ht="13" x14ac:dyDescent="0.15">
      <c r="A634" s="55"/>
      <c r="B634" s="55"/>
      <c r="C634" s="11"/>
      <c r="D634" s="56"/>
      <c r="E634" s="56"/>
      <c r="F634" s="56"/>
      <c r="G634" s="22"/>
      <c r="H634" s="22"/>
      <c r="I634" s="25"/>
      <c r="J634" s="11"/>
      <c r="K634" s="11"/>
      <c r="L634" s="11"/>
      <c r="M634" s="11"/>
      <c r="N634" s="55"/>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row>
    <row r="635" spans="1:48" ht="13" x14ac:dyDescent="0.15">
      <c r="A635" s="55"/>
      <c r="B635" s="55"/>
      <c r="C635" s="11"/>
      <c r="D635" s="56"/>
      <c r="E635" s="56"/>
      <c r="F635" s="56"/>
      <c r="G635" s="22"/>
      <c r="H635" s="22"/>
      <c r="I635" s="25"/>
      <c r="J635" s="11"/>
      <c r="K635" s="11"/>
      <c r="L635" s="11"/>
      <c r="M635" s="11"/>
      <c r="N635" s="55"/>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row>
    <row r="636" spans="1:48" ht="13" x14ac:dyDescent="0.15">
      <c r="A636" s="55"/>
      <c r="B636" s="55"/>
      <c r="C636" s="11"/>
      <c r="D636" s="56"/>
      <c r="E636" s="56"/>
      <c r="F636" s="56"/>
      <c r="G636" s="22"/>
      <c r="H636" s="22"/>
      <c r="I636" s="25"/>
      <c r="J636" s="11"/>
      <c r="K636" s="11"/>
      <c r="L636" s="11"/>
      <c r="M636" s="11"/>
      <c r="N636" s="55"/>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row>
    <row r="637" spans="1:48" ht="13" x14ac:dyDescent="0.15">
      <c r="A637" s="55"/>
      <c r="B637" s="55"/>
      <c r="C637" s="11"/>
      <c r="D637" s="56"/>
      <c r="E637" s="56"/>
      <c r="F637" s="56"/>
      <c r="G637" s="22"/>
      <c r="H637" s="22"/>
      <c r="I637" s="25"/>
      <c r="J637" s="11"/>
      <c r="K637" s="11"/>
      <c r="L637" s="11"/>
      <c r="M637" s="11"/>
      <c r="N637" s="55"/>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row>
    <row r="638" spans="1:48" ht="13" x14ac:dyDescent="0.15">
      <c r="A638" s="55"/>
      <c r="B638" s="55"/>
      <c r="C638" s="11"/>
      <c r="D638" s="56"/>
      <c r="E638" s="56"/>
      <c r="F638" s="56"/>
      <c r="G638" s="22"/>
      <c r="H638" s="22"/>
      <c r="I638" s="25"/>
      <c r="J638" s="11"/>
      <c r="K638" s="11"/>
      <c r="L638" s="11"/>
      <c r="M638" s="11"/>
      <c r="N638" s="55"/>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row>
    <row r="639" spans="1:48" ht="13" x14ac:dyDescent="0.15">
      <c r="A639" s="55"/>
      <c r="B639" s="55"/>
      <c r="C639" s="11"/>
      <c r="D639" s="56"/>
      <c r="E639" s="56"/>
      <c r="F639" s="56"/>
      <c r="G639" s="22"/>
      <c r="H639" s="22"/>
      <c r="I639" s="25"/>
      <c r="J639" s="11"/>
      <c r="K639" s="11"/>
      <c r="L639" s="11"/>
      <c r="M639" s="11"/>
      <c r="N639" s="55"/>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row>
    <row r="640" spans="1:48" ht="13" x14ac:dyDescent="0.15">
      <c r="A640" s="55"/>
      <c r="B640" s="55"/>
      <c r="C640" s="11"/>
      <c r="D640" s="56"/>
      <c r="E640" s="56"/>
      <c r="F640" s="56"/>
      <c r="G640" s="22"/>
      <c r="H640" s="22"/>
      <c r="I640" s="25"/>
      <c r="J640" s="11"/>
      <c r="K640" s="11"/>
      <c r="L640" s="11"/>
      <c r="M640" s="11"/>
      <c r="N640" s="55"/>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row>
    <row r="641" spans="1:48" ht="13" x14ac:dyDescent="0.15">
      <c r="A641" s="55"/>
      <c r="B641" s="55"/>
      <c r="C641" s="11"/>
      <c r="D641" s="56"/>
      <c r="E641" s="56"/>
      <c r="F641" s="56"/>
      <c r="G641" s="22"/>
      <c r="H641" s="22"/>
      <c r="I641" s="25"/>
      <c r="J641" s="11"/>
      <c r="K641" s="11"/>
      <c r="L641" s="11"/>
      <c r="M641" s="11"/>
      <c r="N641" s="55"/>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row>
    <row r="642" spans="1:48" ht="13" x14ac:dyDescent="0.15">
      <c r="A642" s="55"/>
      <c r="B642" s="55"/>
      <c r="C642" s="11"/>
      <c r="D642" s="56"/>
      <c r="E642" s="56"/>
      <c r="F642" s="56"/>
      <c r="G642" s="22"/>
      <c r="H642" s="22"/>
      <c r="I642" s="25"/>
      <c r="J642" s="11"/>
      <c r="K642" s="11"/>
      <c r="L642" s="11"/>
      <c r="M642" s="11"/>
      <c r="N642" s="55"/>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row>
    <row r="643" spans="1:48" ht="13" x14ac:dyDescent="0.15">
      <c r="A643" s="55"/>
      <c r="B643" s="55"/>
      <c r="C643" s="11"/>
      <c r="D643" s="56"/>
      <c r="E643" s="56"/>
      <c r="F643" s="56"/>
      <c r="G643" s="22"/>
      <c r="H643" s="22"/>
      <c r="I643" s="25"/>
      <c r="J643" s="11"/>
      <c r="K643" s="11"/>
      <c r="L643" s="11"/>
      <c r="M643" s="11"/>
      <c r="N643" s="55"/>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row>
    <row r="644" spans="1:48" ht="13" x14ac:dyDescent="0.15">
      <c r="A644" s="55"/>
      <c r="B644" s="55"/>
      <c r="C644" s="11"/>
      <c r="D644" s="56"/>
      <c r="E644" s="56"/>
      <c r="F644" s="56"/>
      <c r="G644" s="22"/>
      <c r="H644" s="22"/>
      <c r="I644" s="25"/>
      <c r="J644" s="11"/>
      <c r="K644" s="11"/>
      <c r="L644" s="11"/>
      <c r="M644" s="11"/>
      <c r="N644" s="55"/>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row>
    <row r="645" spans="1:48" ht="13" x14ac:dyDescent="0.15">
      <c r="A645" s="55"/>
      <c r="B645" s="55"/>
      <c r="C645" s="11"/>
      <c r="D645" s="56"/>
      <c r="E645" s="56"/>
      <c r="F645" s="56"/>
      <c r="G645" s="22"/>
      <c r="H645" s="22"/>
      <c r="I645" s="25"/>
      <c r="J645" s="11"/>
      <c r="K645" s="11"/>
      <c r="L645" s="11"/>
      <c r="M645" s="11"/>
      <c r="N645" s="55"/>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row>
    <row r="646" spans="1:48" ht="13" x14ac:dyDescent="0.15">
      <c r="A646" s="55"/>
      <c r="B646" s="55"/>
      <c r="C646" s="11"/>
      <c r="D646" s="56"/>
      <c r="E646" s="56"/>
      <c r="F646" s="56"/>
      <c r="G646" s="22"/>
      <c r="H646" s="22"/>
      <c r="I646" s="25"/>
      <c r="J646" s="11"/>
      <c r="K646" s="11"/>
      <c r="L646" s="11"/>
      <c r="M646" s="11"/>
      <c r="N646" s="55"/>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row>
    <row r="647" spans="1:48" ht="13" x14ac:dyDescent="0.15">
      <c r="A647" s="55"/>
      <c r="B647" s="55"/>
      <c r="C647" s="11"/>
      <c r="D647" s="56"/>
      <c r="E647" s="56"/>
      <c r="F647" s="56"/>
      <c r="G647" s="22"/>
      <c r="H647" s="22"/>
      <c r="I647" s="25"/>
      <c r="J647" s="11"/>
      <c r="K647" s="11"/>
      <c r="L647" s="11"/>
      <c r="M647" s="11"/>
      <c r="N647" s="55"/>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row>
    <row r="648" spans="1:48" ht="13" x14ac:dyDescent="0.15">
      <c r="A648" s="55"/>
      <c r="B648" s="55"/>
      <c r="C648" s="11"/>
      <c r="D648" s="56"/>
      <c r="E648" s="56"/>
      <c r="F648" s="56"/>
      <c r="G648" s="22"/>
      <c r="H648" s="22"/>
      <c r="I648" s="25"/>
      <c r="J648" s="11"/>
      <c r="K648" s="11"/>
      <c r="L648" s="11"/>
      <c r="M648" s="11"/>
      <c r="N648" s="55"/>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row>
    <row r="649" spans="1:48" ht="13" x14ac:dyDescent="0.15">
      <c r="A649" s="55"/>
      <c r="B649" s="55"/>
      <c r="C649" s="11"/>
      <c r="D649" s="56"/>
      <c r="E649" s="56"/>
      <c r="F649" s="56"/>
      <c r="G649" s="22"/>
      <c r="H649" s="22"/>
      <c r="I649" s="25"/>
      <c r="J649" s="11"/>
      <c r="K649" s="11"/>
      <c r="L649" s="11"/>
      <c r="M649" s="11"/>
      <c r="N649" s="55"/>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row>
    <row r="650" spans="1:48" ht="13" x14ac:dyDescent="0.15">
      <c r="A650" s="55"/>
      <c r="B650" s="55"/>
      <c r="C650" s="11"/>
      <c r="D650" s="56"/>
      <c r="E650" s="56"/>
      <c r="F650" s="56"/>
      <c r="G650" s="22"/>
      <c r="H650" s="22"/>
      <c r="I650" s="25"/>
      <c r="J650" s="11"/>
      <c r="K650" s="11"/>
      <c r="L650" s="11"/>
      <c r="M650" s="11"/>
      <c r="N650" s="55"/>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row>
    <row r="651" spans="1:48" ht="13" x14ac:dyDescent="0.15">
      <c r="A651" s="55"/>
      <c r="B651" s="55"/>
      <c r="C651" s="11"/>
      <c r="D651" s="56"/>
      <c r="E651" s="56"/>
      <c r="F651" s="56"/>
      <c r="G651" s="22"/>
      <c r="H651" s="22"/>
      <c r="I651" s="25"/>
      <c r="J651" s="11"/>
      <c r="K651" s="11"/>
      <c r="L651" s="11"/>
      <c r="M651" s="11"/>
      <c r="N651" s="55"/>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row>
    <row r="652" spans="1:48" ht="13" x14ac:dyDescent="0.15">
      <c r="A652" s="55"/>
      <c r="B652" s="55"/>
      <c r="C652" s="11"/>
      <c r="D652" s="56"/>
      <c r="E652" s="56"/>
      <c r="F652" s="56"/>
      <c r="G652" s="22"/>
      <c r="H652" s="22"/>
      <c r="I652" s="25"/>
      <c r="J652" s="11"/>
      <c r="K652" s="11"/>
      <c r="L652" s="11"/>
      <c r="M652" s="11"/>
      <c r="N652" s="55"/>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row>
    <row r="653" spans="1:48" ht="13" x14ac:dyDescent="0.15">
      <c r="A653" s="55"/>
      <c r="B653" s="55"/>
      <c r="C653" s="11"/>
      <c r="D653" s="56"/>
      <c r="E653" s="56"/>
      <c r="F653" s="56"/>
      <c r="G653" s="22"/>
      <c r="H653" s="22"/>
      <c r="I653" s="25"/>
      <c r="J653" s="11"/>
      <c r="K653" s="11"/>
      <c r="L653" s="11"/>
      <c r="M653" s="11"/>
      <c r="N653" s="55"/>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row>
    <row r="654" spans="1:48" ht="13" x14ac:dyDescent="0.15">
      <c r="A654" s="55"/>
      <c r="B654" s="55"/>
      <c r="C654" s="11"/>
      <c r="D654" s="56"/>
      <c r="E654" s="56"/>
      <c r="F654" s="56"/>
      <c r="G654" s="22"/>
      <c r="H654" s="22"/>
      <c r="I654" s="25"/>
      <c r="J654" s="11"/>
      <c r="K654" s="11"/>
      <c r="L654" s="11"/>
      <c r="M654" s="11"/>
      <c r="N654" s="55"/>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row>
    <row r="655" spans="1:48" ht="13" x14ac:dyDescent="0.15">
      <c r="A655" s="55"/>
      <c r="B655" s="55"/>
      <c r="C655" s="11"/>
      <c r="D655" s="56"/>
      <c r="E655" s="56"/>
      <c r="F655" s="56"/>
      <c r="G655" s="22"/>
      <c r="H655" s="22"/>
      <c r="I655" s="25"/>
      <c r="J655" s="11"/>
      <c r="K655" s="11"/>
      <c r="L655" s="11"/>
      <c r="M655" s="11"/>
      <c r="N655" s="55"/>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row>
    <row r="656" spans="1:48" ht="13" x14ac:dyDescent="0.15">
      <c r="A656" s="55"/>
      <c r="B656" s="55"/>
      <c r="C656" s="11"/>
      <c r="D656" s="56"/>
      <c r="E656" s="56"/>
      <c r="F656" s="56"/>
      <c r="G656" s="22"/>
      <c r="H656" s="22"/>
      <c r="I656" s="25"/>
      <c r="J656" s="11"/>
      <c r="K656" s="11"/>
      <c r="L656" s="11"/>
      <c r="M656" s="11"/>
      <c r="N656" s="55"/>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row>
    <row r="657" spans="1:48" ht="13" x14ac:dyDescent="0.15">
      <c r="A657" s="55"/>
      <c r="B657" s="55"/>
      <c r="C657" s="11"/>
      <c r="D657" s="56"/>
      <c r="E657" s="56"/>
      <c r="F657" s="56"/>
      <c r="G657" s="22"/>
      <c r="H657" s="22"/>
      <c r="I657" s="25"/>
      <c r="J657" s="11"/>
      <c r="K657" s="11"/>
      <c r="L657" s="11"/>
      <c r="M657" s="11"/>
      <c r="N657" s="55"/>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row>
    <row r="658" spans="1:48" ht="13" x14ac:dyDescent="0.15">
      <c r="A658" s="55"/>
      <c r="B658" s="55"/>
      <c r="C658" s="11"/>
      <c r="D658" s="56"/>
      <c r="E658" s="56"/>
      <c r="F658" s="56"/>
      <c r="G658" s="22"/>
      <c r="H658" s="22"/>
      <c r="I658" s="25"/>
      <c r="J658" s="11"/>
      <c r="K658" s="11"/>
      <c r="L658" s="11"/>
      <c r="M658" s="11"/>
      <c r="N658" s="55"/>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row>
    <row r="659" spans="1:48" ht="13" x14ac:dyDescent="0.15">
      <c r="A659" s="55"/>
      <c r="B659" s="55"/>
      <c r="C659" s="11"/>
      <c r="D659" s="56"/>
      <c r="E659" s="56"/>
      <c r="F659" s="56"/>
      <c r="G659" s="22"/>
      <c r="H659" s="22"/>
      <c r="I659" s="25"/>
      <c r="J659" s="11"/>
      <c r="K659" s="11"/>
      <c r="L659" s="11"/>
      <c r="M659" s="11"/>
      <c r="N659" s="55"/>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row>
    <row r="660" spans="1:48" ht="13" x14ac:dyDescent="0.15">
      <c r="A660" s="55"/>
      <c r="B660" s="55"/>
      <c r="C660" s="11"/>
      <c r="D660" s="56"/>
      <c r="E660" s="56"/>
      <c r="F660" s="56"/>
      <c r="G660" s="22"/>
      <c r="H660" s="22"/>
      <c r="I660" s="25"/>
      <c r="J660" s="11"/>
      <c r="K660" s="11"/>
      <c r="L660" s="11"/>
      <c r="M660" s="11"/>
      <c r="N660" s="55"/>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row>
    <row r="661" spans="1:48" ht="13" x14ac:dyDescent="0.15">
      <c r="A661" s="55"/>
      <c r="B661" s="55"/>
      <c r="C661" s="11"/>
      <c r="D661" s="56"/>
      <c r="E661" s="56"/>
      <c r="F661" s="56"/>
      <c r="G661" s="22"/>
      <c r="H661" s="22"/>
      <c r="I661" s="25"/>
      <c r="J661" s="11"/>
      <c r="K661" s="11"/>
      <c r="L661" s="11"/>
      <c r="M661" s="11"/>
      <c r="N661" s="55"/>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row>
    <row r="662" spans="1:48" ht="13" x14ac:dyDescent="0.15">
      <c r="A662" s="55"/>
      <c r="B662" s="55"/>
      <c r="C662" s="11"/>
      <c r="D662" s="56"/>
      <c r="E662" s="56"/>
      <c r="F662" s="56"/>
      <c r="G662" s="22"/>
      <c r="H662" s="22"/>
      <c r="I662" s="25"/>
      <c r="J662" s="11"/>
      <c r="K662" s="11"/>
      <c r="L662" s="11"/>
      <c r="M662" s="11"/>
      <c r="N662" s="55"/>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row>
    <row r="663" spans="1:48" ht="13" x14ac:dyDescent="0.15">
      <c r="A663" s="55"/>
      <c r="B663" s="55"/>
      <c r="C663" s="11"/>
      <c r="D663" s="56"/>
      <c r="E663" s="56"/>
      <c r="F663" s="56"/>
      <c r="G663" s="22"/>
      <c r="H663" s="22"/>
      <c r="I663" s="25"/>
      <c r="J663" s="11"/>
      <c r="K663" s="11"/>
      <c r="L663" s="11"/>
      <c r="M663" s="11"/>
      <c r="N663" s="55"/>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row>
    <row r="664" spans="1:48" ht="13" x14ac:dyDescent="0.15">
      <c r="A664" s="55"/>
      <c r="B664" s="55"/>
      <c r="C664" s="11"/>
      <c r="D664" s="56"/>
      <c r="E664" s="56"/>
      <c r="F664" s="56"/>
      <c r="G664" s="22"/>
      <c r="H664" s="22"/>
      <c r="I664" s="25"/>
      <c r="J664" s="11"/>
      <c r="K664" s="11"/>
      <c r="L664" s="11"/>
      <c r="M664" s="11"/>
      <c r="N664" s="55"/>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row>
    <row r="665" spans="1:48" ht="13" x14ac:dyDescent="0.15">
      <c r="A665" s="55"/>
      <c r="B665" s="55"/>
      <c r="C665" s="11"/>
      <c r="D665" s="56"/>
      <c r="E665" s="56"/>
      <c r="F665" s="56"/>
      <c r="G665" s="22"/>
      <c r="H665" s="22"/>
      <c r="I665" s="25"/>
      <c r="J665" s="11"/>
      <c r="K665" s="11"/>
      <c r="L665" s="11"/>
      <c r="M665" s="11"/>
      <c r="N665" s="55"/>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row>
    <row r="666" spans="1:48" ht="13" x14ac:dyDescent="0.15">
      <c r="A666" s="55"/>
      <c r="B666" s="55"/>
      <c r="C666" s="11"/>
      <c r="D666" s="56"/>
      <c r="E666" s="56"/>
      <c r="F666" s="56"/>
      <c r="G666" s="22"/>
      <c r="H666" s="22"/>
      <c r="I666" s="25"/>
      <c r="J666" s="11"/>
      <c r="K666" s="11"/>
      <c r="L666" s="11"/>
      <c r="M666" s="11"/>
      <c r="N666" s="55"/>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row>
    <row r="667" spans="1:48" ht="13" x14ac:dyDescent="0.15">
      <c r="A667" s="55"/>
      <c r="B667" s="55"/>
      <c r="C667" s="11"/>
      <c r="D667" s="56"/>
      <c r="E667" s="56"/>
      <c r="F667" s="56"/>
      <c r="G667" s="22"/>
      <c r="H667" s="22"/>
      <c r="I667" s="25"/>
      <c r="J667" s="11"/>
      <c r="K667" s="11"/>
      <c r="L667" s="11"/>
      <c r="M667" s="11"/>
      <c r="N667" s="55"/>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row>
    <row r="668" spans="1:48" ht="13" x14ac:dyDescent="0.15">
      <c r="A668" s="55"/>
      <c r="B668" s="55"/>
      <c r="C668" s="11"/>
      <c r="D668" s="56"/>
      <c r="E668" s="56"/>
      <c r="F668" s="56"/>
      <c r="G668" s="22"/>
      <c r="H668" s="22"/>
      <c r="I668" s="25"/>
      <c r="J668" s="11"/>
      <c r="K668" s="11"/>
      <c r="L668" s="11"/>
      <c r="M668" s="11"/>
      <c r="N668" s="55"/>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row>
    <row r="669" spans="1:48" ht="13" x14ac:dyDescent="0.15">
      <c r="A669" s="55"/>
      <c r="B669" s="55"/>
      <c r="C669" s="11"/>
      <c r="D669" s="56"/>
      <c r="E669" s="56"/>
      <c r="F669" s="56"/>
      <c r="G669" s="22"/>
      <c r="H669" s="22"/>
      <c r="I669" s="25"/>
      <c r="J669" s="11"/>
      <c r="K669" s="11"/>
      <c r="L669" s="11"/>
      <c r="M669" s="11"/>
      <c r="N669" s="55"/>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row>
    <row r="670" spans="1:48" ht="13" x14ac:dyDescent="0.15">
      <c r="A670" s="55"/>
      <c r="B670" s="55"/>
      <c r="C670" s="11"/>
      <c r="D670" s="56"/>
      <c r="E670" s="56"/>
      <c r="F670" s="56"/>
      <c r="G670" s="22"/>
      <c r="H670" s="22"/>
      <c r="I670" s="25"/>
      <c r="J670" s="11"/>
      <c r="K670" s="11"/>
      <c r="L670" s="11"/>
      <c r="M670" s="11"/>
      <c r="N670" s="55"/>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row>
    <row r="671" spans="1:48" ht="13" x14ac:dyDescent="0.15">
      <c r="A671" s="55"/>
      <c r="B671" s="55"/>
      <c r="C671" s="11"/>
      <c r="D671" s="56"/>
      <c r="E671" s="56"/>
      <c r="F671" s="56"/>
      <c r="G671" s="22"/>
      <c r="H671" s="22"/>
      <c r="I671" s="25"/>
      <c r="J671" s="11"/>
      <c r="K671" s="11"/>
      <c r="L671" s="11"/>
      <c r="M671" s="11"/>
      <c r="N671" s="55"/>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row>
    <row r="672" spans="1:48" ht="13" x14ac:dyDescent="0.15">
      <c r="A672" s="55"/>
      <c r="B672" s="55"/>
      <c r="C672" s="11"/>
      <c r="D672" s="56"/>
      <c r="E672" s="56"/>
      <c r="F672" s="56"/>
      <c r="G672" s="22"/>
      <c r="H672" s="22"/>
      <c r="I672" s="25"/>
      <c r="J672" s="11"/>
      <c r="K672" s="11"/>
      <c r="L672" s="11"/>
      <c r="M672" s="11"/>
      <c r="N672" s="55"/>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row>
    <row r="673" spans="1:48" ht="13" x14ac:dyDescent="0.15">
      <c r="A673" s="55"/>
      <c r="B673" s="55"/>
      <c r="C673" s="11"/>
      <c r="D673" s="56"/>
      <c r="E673" s="56"/>
      <c r="F673" s="56"/>
      <c r="G673" s="22"/>
      <c r="H673" s="22"/>
      <c r="I673" s="25"/>
      <c r="J673" s="11"/>
      <c r="K673" s="11"/>
      <c r="L673" s="11"/>
      <c r="M673" s="11"/>
      <c r="N673" s="55"/>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row>
    <row r="674" spans="1:48" ht="13" x14ac:dyDescent="0.15">
      <c r="A674" s="55"/>
      <c r="B674" s="55"/>
      <c r="C674" s="11"/>
      <c r="D674" s="56"/>
      <c r="E674" s="56"/>
      <c r="F674" s="56"/>
      <c r="G674" s="22"/>
      <c r="H674" s="22"/>
      <c r="I674" s="25"/>
      <c r="J674" s="11"/>
      <c r="K674" s="11"/>
      <c r="L674" s="11"/>
      <c r="M674" s="11"/>
      <c r="N674" s="55"/>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row>
    <row r="675" spans="1:48" ht="13" x14ac:dyDescent="0.15">
      <c r="A675" s="55"/>
      <c r="B675" s="55"/>
      <c r="C675" s="11"/>
      <c r="D675" s="56"/>
      <c r="E675" s="56"/>
      <c r="F675" s="56"/>
      <c r="G675" s="22"/>
      <c r="H675" s="22"/>
      <c r="I675" s="25"/>
      <c r="J675" s="11"/>
      <c r="K675" s="11"/>
      <c r="L675" s="11"/>
      <c r="M675" s="11"/>
      <c r="N675" s="55"/>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row>
    <row r="676" spans="1:48" ht="13" x14ac:dyDescent="0.15">
      <c r="A676" s="55"/>
      <c r="B676" s="55"/>
      <c r="C676" s="11"/>
      <c r="D676" s="56"/>
      <c r="E676" s="56"/>
      <c r="F676" s="56"/>
      <c r="G676" s="22"/>
      <c r="H676" s="22"/>
      <c r="I676" s="25"/>
      <c r="J676" s="11"/>
      <c r="K676" s="11"/>
      <c r="L676" s="11"/>
      <c r="M676" s="11"/>
      <c r="N676" s="55"/>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row>
    <row r="677" spans="1:48" ht="13" x14ac:dyDescent="0.15">
      <c r="A677" s="55"/>
      <c r="B677" s="55"/>
      <c r="C677" s="11"/>
      <c r="D677" s="56"/>
      <c r="E677" s="56"/>
      <c r="F677" s="56"/>
      <c r="G677" s="22"/>
      <c r="H677" s="22"/>
      <c r="I677" s="25"/>
      <c r="J677" s="11"/>
      <c r="K677" s="11"/>
      <c r="L677" s="11"/>
      <c r="M677" s="11"/>
      <c r="N677" s="55"/>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row>
    <row r="678" spans="1:48" ht="13" x14ac:dyDescent="0.15">
      <c r="A678" s="55"/>
      <c r="B678" s="55"/>
      <c r="C678" s="11"/>
      <c r="D678" s="56"/>
      <c r="E678" s="56"/>
      <c r="F678" s="56"/>
      <c r="G678" s="22"/>
      <c r="H678" s="22"/>
      <c r="I678" s="25"/>
      <c r="J678" s="11"/>
      <c r="K678" s="11"/>
      <c r="L678" s="11"/>
      <c r="M678" s="11"/>
      <c r="N678" s="55"/>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row>
    <row r="679" spans="1:48" ht="13" x14ac:dyDescent="0.15">
      <c r="A679" s="55"/>
      <c r="B679" s="55"/>
      <c r="C679" s="11"/>
      <c r="D679" s="56"/>
      <c r="E679" s="56"/>
      <c r="F679" s="56"/>
      <c r="G679" s="22"/>
      <c r="H679" s="22"/>
      <c r="I679" s="25"/>
      <c r="J679" s="11"/>
      <c r="K679" s="11"/>
      <c r="L679" s="11"/>
      <c r="M679" s="11"/>
      <c r="N679" s="55"/>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row>
    <row r="680" spans="1:48" ht="13" x14ac:dyDescent="0.15">
      <c r="A680" s="55"/>
      <c r="B680" s="55"/>
      <c r="C680" s="11"/>
      <c r="D680" s="56"/>
      <c r="E680" s="56"/>
      <c r="F680" s="56"/>
      <c r="G680" s="22"/>
      <c r="H680" s="22"/>
      <c r="I680" s="25"/>
      <c r="J680" s="11"/>
      <c r="K680" s="11"/>
      <c r="L680" s="11"/>
      <c r="M680" s="11"/>
      <c r="N680" s="55"/>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row>
    <row r="681" spans="1:48" ht="13" x14ac:dyDescent="0.15">
      <c r="A681" s="55"/>
      <c r="B681" s="55"/>
      <c r="C681" s="11"/>
      <c r="D681" s="56"/>
      <c r="E681" s="56"/>
      <c r="F681" s="56"/>
      <c r="G681" s="22"/>
      <c r="H681" s="22"/>
      <c r="I681" s="25"/>
      <c r="J681" s="11"/>
      <c r="K681" s="11"/>
      <c r="L681" s="11"/>
      <c r="M681" s="11"/>
      <c r="N681" s="55"/>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row>
    <row r="682" spans="1:48" ht="13" x14ac:dyDescent="0.15">
      <c r="A682" s="55"/>
      <c r="B682" s="55"/>
      <c r="C682" s="11"/>
      <c r="D682" s="56"/>
      <c r="E682" s="56"/>
      <c r="F682" s="56"/>
      <c r="G682" s="22"/>
      <c r="H682" s="22"/>
      <c r="I682" s="25"/>
      <c r="J682" s="11"/>
      <c r="K682" s="11"/>
      <c r="L682" s="11"/>
      <c r="M682" s="11"/>
      <c r="N682" s="55"/>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row>
    <row r="683" spans="1:48" ht="13" x14ac:dyDescent="0.15">
      <c r="A683" s="55"/>
      <c r="B683" s="55"/>
      <c r="C683" s="11"/>
      <c r="D683" s="56"/>
      <c r="E683" s="56"/>
      <c r="F683" s="56"/>
      <c r="G683" s="22"/>
      <c r="H683" s="22"/>
      <c r="I683" s="25"/>
      <c r="J683" s="11"/>
      <c r="K683" s="11"/>
      <c r="L683" s="11"/>
      <c r="M683" s="11"/>
      <c r="N683" s="55"/>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row>
    <row r="684" spans="1:48" ht="13" x14ac:dyDescent="0.15">
      <c r="A684" s="55"/>
      <c r="B684" s="55"/>
      <c r="C684" s="11"/>
      <c r="D684" s="56"/>
      <c r="E684" s="56"/>
      <c r="F684" s="56"/>
      <c r="G684" s="22"/>
      <c r="H684" s="22"/>
      <c r="I684" s="25"/>
      <c r="J684" s="11"/>
      <c r="K684" s="11"/>
      <c r="L684" s="11"/>
      <c r="M684" s="11"/>
      <c r="N684" s="55"/>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row>
    <row r="685" spans="1:48" ht="13" x14ac:dyDescent="0.15">
      <c r="A685" s="55"/>
      <c r="B685" s="55"/>
      <c r="C685" s="11"/>
      <c r="D685" s="56"/>
      <c r="E685" s="56"/>
      <c r="F685" s="56"/>
      <c r="G685" s="22"/>
      <c r="H685" s="22"/>
      <c r="I685" s="25"/>
      <c r="J685" s="11"/>
      <c r="K685" s="11"/>
      <c r="L685" s="11"/>
      <c r="M685" s="11"/>
      <c r="N685" s="55"/>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row>
    <row r="686" spans="1:48" ht="13" x14ac:dyDescent="0.15">
      <c r="A686" s="55"/>
      <c r="B686" s="55"/>
      <c r="C686" s="11"/>
      <c r="D686" s="56"/>
      <c r="E686" s="56"/>
      <c r="F686" s="56"/>
      <c r="G686" s="22"/>
      <c r="H686" s="22"/>
      <c r="I686" s="25"/>
      <c r="J686" s="11"/>
      <c r="K686" s="11"/>
      <c r="L686" s="11"/>
      <c r="M686" s="11"/>
      <c r="N686" s="55"/>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row>
    <row r="687" spans="1:48" ht="13" x14ac:dyDescent="0.15">
      <c r="A687" s="55"/>
      <c r="B687" s="55"/>
      <c r="C687" s="11"/>
      <c r="D687" s="56"/>
      <c r="E687" s="56"/>
      <c r="F687" s="56"/>
      <c r="G687" s="22"/>
      <c r="H687" s="22"/>
      <c r="I687" s="25"/>
      <c r="J687" s="11"/>
      <c r="K687" s="11"/>
      <c r="L687" s="11"/>
      <c r="M687" s="11"/>
      <c r="N687" s="55"/>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row>
    <row r="688" spans="1:48" ht="13" x14ac:dyDescent="0.15">
      <c r="A688" s="55"/>
      <c r="B688" s="55"/>
      <c r="C688" s="11"/>
      <c r="D688" s="56"/>
      <c r="E688" s="56"/>
      <c r="F688" s="56"/>
      <c r="G688" s="22"/>
      <c r="H688" s="22"/>
      <c r="I688" s="25"/>
      <c r="J688" s="11"/>
      <c r="K688" s="11"/>
      <c r="L688" s="11"/>
      <c r="M688" s="11"/>
      <c r="N688" s="55"/>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row>
    <row r="689" spans="1:48" ht="13" x14ac:dyDescent="0.15">
      <c r="A689" s="55"/>
      <c r="B689" s="55"/>
      <c r="C689" s="11"/>
      <c r="D689" s="56"/>
      <c r="E689" s="56"/>
      <c r="F689" s="56"/>
      <c r="G689" s="22"/>
      <c r="H689" s="22"/>
      <c r="I689" s="25"/>
      <c r="J689" s="11"/>
      <c r="K689" s="11"/>
      <c r="L689" s="11"/>
      <c r="M689" s="11"/>
      <c r="N689" s="55"/>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row>
    <row r="690" spans="1:48" ht="13" x14ac:dyDescent="0.15">
      <c r="A690" s="55"/>
      <c r="B690" s="55"/>
      <c r="C690" s="11"/>
      <c r="D690" s="56"/>
      <c r="E690" s="56"/>
      <c r="F690" s="56"/>
      <c r="G690" s="22"/>
      <c r="H690" s="22"/>
      <c r="I690" s="25"/>
      <c r="J690" s="11"/>
      <c r="K690" s="11"/>
      <c r="L690" s="11"/>
      <c r="M690" s="11"/>
      <c r="N690" s="55"/>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row>
    <row r="691" spans="1:48" ht="13" x14ac:dyDescent="0.15">
      <c r="A691" s="55"/>
      <c r="B691" s="55"/>
      <c r="C691" s="11"/>
      <c r="D691" s="56"/>
      <c r="E691" s="56"/>
      <c r="F691" s="56"/>
      <c r="G691" s="22"/>
      <c r="H691" s="22"/>
      <c r="I691" s="25"/>
      <c r="J691" s="11"/>
      <c r="K691" s="11"/>
      <c r="L691" s="11"/>
      <c r="M691" s="11"/>
      <c r="N691" s="55"/>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row>
    <row r="692" spans="1:48" ht="13" x14ac:dyDescent="0.15">
      <c r="A692" s="55"/>
      <c r="B692" s="55"/>
      <c r="C692" s="11"/>
      <c r="D692" s="56"/>
      <c r="E692" s="56"/>
      <c r="F692" s="56"/>
      <c r="G692" s="22"/>
      <c r="H692" s="22"/>
      <c r="I692" s="25"/>
      <c r="J692" s="11"/>
      <c r="K692" s="11"/>
      <c r="L692" s="11"/>
      <c r="M692" s="11"/>
      <c r="N692" s="55"/>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row>
    <row r="693" spans="1:48" ht="13" x14ac:dyDescent="0.15">
      <c r="A693" s="55"/>
      <c r="B693" s="55"/>
      <c r="C693" s="11"/>
      <c r="D693" s="56"/>
      <c r="E693" s="56"/>
      <c r="F693" s="56"/>
      <c r="G693" s="22"/>
      <c r="H693" s="22"/>
      <c r="I693" s="25"/>
      <c r="J693" s="11"/>
      <c r="K693" s="11"/>
      <c r="L693" s="11"/>
      <c r="M693" s="11"/>
      <c r="N693" s="55"/>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row>
    <row r="694" spans="1:48" ht="13" x14ac:dyDescent="0.15">
      <c r="A694" s="55"/>
      <c r="B694" s="55"/>
      <c r="C694" s="11"/>
      <c r="D694" s="56"/>
      <c r="E694" s="56"/>
      <c r="F694" s="56"/>
      <c r="G694" s="22"/>
      <c r="H694" s="22"/>
      <c r="I694" s="25"/>
      <c r="J694" s="11"/>
      <c r="K694" s="11"/>
      <c r="L694" s="11"/>
      <c r="M694" s="11"/>
      <c r="N694" s="55"/>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row>
    <row r="695" spans="1:48" ht="13" x14ac:dyDescent="0.15">
      <c r="A695" s="55"/>
      <c r="B695" s="55"/>
      <c r="C695" s="11"/>
      <c r="D695" s="56"/>
      <c r="E695" s="56"/>
      <c r="F695" s="56"/>
      <c r="G695" s="22"/>
      <c r="H695" s="22"/>
      <c r="I695" s="25"/>
      <c r="J695" s="11"/>
      <c r="K695" s="11"/>
      <c r="L695" s="11"/>
      <c r="M695" s="11"/>
      <c r="N695" s="55"/>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row>
    <row r="696" spans="1:48" ht="13" x14ac:dyDescent="0.15">
      <c r="A696" s="55"/>
      <c r="B696" s="55"/>
      <c r="C696" s="11"/>
      <c r="D696" s="56"/>
      <c r="E696" s="56"/>
      <c r="F696" s="56"/>
      <c r="G696" s="22"/>
      <c r="H696" s="22"/>
      <c r="I696" s="25"/>
      <c r="J696" s="11"/>
      <c r="K696" s="11"/>
      <c r="L696" s="11"/>
      <c r="M696" s="11"/>
      <c r="N696" s="55"/>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row>
    <row r="697" spans="1:48" ht="13" x14ac:dyDescent="0.15">
      <c r="A697" s="55"/>
      <c r="B697" s="55"/>
      <c r="C697" s="11"/>
      <c r="D697" s="56"/>
      <c r="E697" s="56"/>
      <c r="F697" s="56"/>
      <c r="G697" s="22"/>
      <c r="H697" s="22"/>
      <c r="I697" s="25"/>
      <c r="J697" s="11"/>
      <c r="K697" s="11"/>
      <c r="L697" s="11"/>
      <c r="M697" s="11"/>
      <c r="N697" s="55"/>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row>
    <row r="698" spans="1:48" ht="13" x14ac:dyDescent="0.15">
      <c r="A698" s="55"/>
      <c r="B698" s="55"/>
      <c r="C698" s="11"/>
      <c r="D698" s="56"/>
      <c r="E698" s="56"/>
      <c r="F698" s="56"/>
      <c r="G698" s="22"/>
      <c r="H698" s="22"/>
      <c r="I698" s="25"/>
      <c r="J698" s="11"/>
      <c r="K698" s="11"/>
      <c r="L698" s="11"/>
      <c r="M698" s="11"/>
      <c r="N698" s="55"/>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row>
    <row r="699" spans="1:48" ht="13" x14ac:dyDescent="0.15">
      <c r="A699" s="55"/>
      <c r="B699" s="55"/>
      <c r="C699" s="11"/>
      <c r="D699" s="56"/>
      <c r="E699" s="56"/>
      <c r="F699" s="56"/>
      <c r="G699" s="22"/>
      <c r="H699" s="22"/>
      <c r="I699" s="25"/>
      <c r="J699" s="11"/>
      <c r="K699" s="11"/>
      <c r="L699" s="11"/>
      <c r="M699" s="11"/>
      <c r="N699" s="55"/>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row>
    <row r="700" spans="1:48" ht="13" x14ac:dyDescent="0.15">
      <c r="A700" s="55"/>
      <c r="B700" s="55"/>
      <c r="C700" s="11"/>
      <c r="D700" s="56"/>
      <c r="E700" s="56"/>
      <c r="F700" s="56"/>
      <c r="G700" s="22"/>
      <c r="H700" s="22"/>
      <c r="I700" s="25"/>
      <c r="J700" s="11"/>
      <c r="K700" s="11"/>
      <c r="L700" s="11"/>
      <c r="M700" s="11"/>
      <c r="N700" s="55"/>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row>
    <row r="701" spans="1:48" ht="13" x14ac:dyDescent="0.15">
      <c r="A701" s="55"/>
      <c r="B701" s="55"/>
      <c r="C701" s="11"/>
      <c r="D701" s="56"/>
      <c r="E701" s="56"/>
      <c r="F701" s="56"/>
      <c r="G701" s="22"/>
      <c r="H701" s="22"/>
      <c r="I701" s="25"/>
      <c r="J701" s="11"/>
      <c r="K701" s="11"/>
      <c r="L701" s="11"/>
      <c r="M701" s="11"/>
      <c r="N701" s="55"/>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row>
    <row r="702" spans="1:48" ht="13" x14ac:dyDescent="0.15">
      <c r="A702" s="55"/>
      <c r="B702" s="55"/>
      <c r="C702" s="11"/>
      <c r="D702" s="56"/>
      <c r="E702" s="56"/>
      <c r="F702" s="56"/>
      <c r="G702" s="22"/>
      <c r="H702" s="22"/>
      <c r="I702" s="25"/>
      <c r="J702" s="11"/>
      <c r="K702" s="11"/>
      <c r="L702" s="11"/>
      <c r="M702" s="11"/>
      <c r="N702" s="55"/>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row>
    <row r="703" spans="1:48" ht="13" x14ac:dyDescent="0.15">
      <c r="A703" s="55"/>
      <c r="B703" s="55"/>
      <c r="C703" s="11"/>
      <c r="D703" s="56"/>
      <c r="E703" s="56"/>
      <c r="F703" s="56"/>
      <c r="G703" s="22"/>
      <c r="H703" s="22"/>
      <c r="I703" s="25"/>
      <c r="J703" s="11"/>
      <c r="K703" s="11"/>
      <c r="L703" s="11"/>
      <c r="M703" s="11"/>
      <c r="N703" s="55"/>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row>
    <row r="704" spans="1:48" ht="13" x14ac:dyDescent="0.15">
      <c r="A704" s="55"/>
      <c r="B704" s="55"/>
      <c r="C704" s="11"/>
      <c r="D704" s="56"/>
      <c r="E704" s="56"/>
      <c r="F704" s="56"/>
      <c r="G704" s="22"/>
      <c r="H704" s="22"/>
      <c r="I704" s="25"/>
      <c r="J704" s="11"/>
      <c r="K704" s="11"/>
      <c r="L704" s="11"/>
      <c r="M704" s="11"/>
      <c r="N704" s="55"/>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row>
    <row r="705" spans="1:48" ht="13" x14ac:dyDescent="0.15">
      <c r="A705" s="55"/>
      <c r="B705" s="55"/>
      <c r="C705" s="11"/>
      <c r="D705" s="56"/>
      <c r="E705" s="56"/>
      <c r="F705" s="56"/>
      <c r="G705" s="22"/>
      <c r="H705" s="22"/>
      <c r="I705" s="25"/>
      <c r="J705" s="11"/>
      <c r="K705" s="11"/>
      <c r="L705" s="11"/>
      <c r="M705" s="11"/>
      <c r="N705" s="55"/>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row>
    <row r="706" spans="1:48" ht="13" x14ac:dyDescent="0.15">
      <c r="A706" s="55"/>
      <c r="B706" s="55"/>
      <c r="C706" s="11"/>
      <c r="D706" s="56"/>
      <c r="E706" s="56"/>
      <c r="F706" s="56"/>
      <c r="G706" s="22"/>
      <c r="H706" s="22"/>
      <c r="I706" s="25"/>
      <c r="J706" s="11"/>
      <c r="K706" s="11"/>
      <c r="L706" s="11"/>
      <c r="M706" s="11"/>
      <c r="N706" s="55"/>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row>
    <row r="707" spans="1:48" ht="13" x14ac:dyDescent="0.15">
      <c r="A707" s="55"/>
      <c r="B707" s="55"/>
      <c r="C707" s="11"/>
      <c r="D707" s="56"/>
      <c r="E707" s="56"/>
      <c r="F707" s="56"/>
      <c r="G707" s="22"/>
      <c r="H707" s="22"/>
      <c r="I707" s="25"/>
      <c r="J707" s="11"/>
      <c r="K707" s="11"/>
      <c r="L707" s="11"/>
      <c r="M707" s="11"/>
      <c r="N707" s="55"/>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row>
    <row r="708" spans="1:48" ht="13" x14ac:dyDescent="0.15">
      <c r="A708" s="55"/>
      <c r="B708" s="55"/>
      <c r="C708" s="11"/>
      <c r="D708" s="56"/>
      <c r="E708" s="56"/>
      <c r="F708" s="56"/>
      <c r="G708" s="22"/>
      <c r="H708" s="22"/>
      <c r="I708" s="25"/>
      <c r="J708" s="11"/>
      <c r="K708" s="11"/>
      <c r="L708" s="11"/>
      <c r="M708" s="11"/>
      <c r="N708" s="55"/>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row>
    <row r="709" spans="1:48" ht="13" x14ac:dyDescent="0.15">
      <c r="A709" s="55"/>
      <c r="B709" s="55"/>
      <c r="C709" s="11"/>
      <c r="D709" s="56"/>
      <c r="E709" s="56"/>
      <c r="F709" s="56"/>
      <c r="G709" s="22"/>
      <c r="H709" s="22"/>
      <c r="I709" s="25"/>
      <c r="J709" s="11"/>
      <c r="K709" s="11"/>
      <c r="L709" s="11"/>
      <c r="M709" s="11"/>
      <c r="N709" s="55"/>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row>
    <row r="710" spans="1:48" ht="13" x14ac:dyDescent="0.15">
      <c r="A710" s="55"/>
      <c r="B710" s="55"/>
      <c r="C710" s="11"/>
      <c r="D710" s="56"/>
      <c r="E710" s="56"/>
      <c r="F710" s="56"/>
      <c r="G710" s="22"/>
      <c r="H710" s="22"/>
      <c r="I710" s="25"/>
      <c r="J710" s="11"/>
      <c r="K710" s="11"/>
      <c r="L710" s="11"/>
      <c r="M710" s="11"/>
      <c r="N710" s="55"/>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row>
    <row r="711" spans="1:48" ht="13" x14ac:dyDescent="0.15">
      <c r="A711" s="55"/>
      <c r="B711" s="55"/>
      <c r="C711" s="11"/>
      <c r="D711" s="56"/>
      <c r="E711" s="56"/>
      <c r="F711" s="56"/>
      <c r="G711" s="22"/>
      <c r="H711" s="22"/>
      <c r="I711" s="25"/>
      <c r="J711" s="11"/>
      <c r="K711" s="11"/>
      <c r="L711" s="11"/>
      <c r="M711" s="11"/>
      <c r="N711" s="55"/>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row>
    <row r="712" spans="1:48" ht="13" x14ac:dyDescent="0.15">
      <c r="A712" s="55"/>
      <c r="B712" s="55"/>
      <c r="C712" s="11"/>
      <c r="D712" s="56"/>
      <c r="E712" s="56"/>
      <c r="F712" s="56"/>
      <c r="G712" s="22"/>
      <c r="H712" s="22"/>
      <c r="I712" s="25"/>
      <c r="J712" s="11"/>
      <c r="K712" s="11"/>
      <c r="L712" s="11"/>
      <c r="M712" s="11"/>
      <c r="N712" s="55"/>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row>
    <row r="713" spans="1:48" ht="13" x14ac:dyDescent="0.15">
      <c r="A713" s="55"/>
      <c r="B713" s="55"/>
      <c r="C713" s="11"/>
      <c r="D713" s="56"/>
      <c r="E713" s="56"/>
      <c r="F713" s="56"/>
      <c r="G713" s="22"/>
      <c r="H713" s="22"/>
      <c r="I713" s="25"/>
      <c r="J713" s="11"/>
      <c r="K713" s="11"/>
      <c r="L713" s="11"/>
      <c r="M713" s="11"/>
      <c r="N713" s="55"/>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row>
    <row r="714" spans="1:48" ht="13" x14ac:dyDescent="0.15">
      <c r="A714" s="55"/>
      <c r="B714" s="55"/>
      <c r="C714" s="11"/>
      <c r="D714" s="56"/>
      <c r="E714" s="56"/>
      <c r="F714" s="56"/>
      <c r="G714" s="22"/>
      <c r="H714" s="22"/>
      <c r="I714" s="25"/>
      <c r="J714" s="11"/>
      <c r="K714" s="11"/>
      <c r="L714" s="11"/>
      <c r="M714" s="11"/>
      <c r="N714" s="55"/>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row>
    <row r="715" spans="1:48" ht="13" x14ac:dyDescent="0.15">
      <c r="A715" s="55"/>
      <c r="B715" s="55"/>
      <c r="C715" s="11"/>
      <c r="D715" s="56"/>
      <c r="E715" s="56"/>
      <c r="F715" s="56"/>
      <c r="G715" s="22"/>
      <c r="H715" s="22"/>
      <c r="I715" s="25"/>
      <c r="J715" s="11"/>
      <c r="K715" s="11"/>
      <c r="L715" s="11"/>
      <c r="M715" s="11"/>
      <c r="N715" s="55"/>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row>
    <row r="716" spans="1:48" ht="13" x14ac:dyDescent="0.15">
      <c r="A716" s="55"/>
      <c r="B716" s="55"/>
      <c r="C716" s="11"/>
      <c r="D716" s="56"/>
      <c r="E716" s="56"/>
      <c r="F716" s="56"/>
      <c r="G716" s="22"/>
      <c r="H716" s="22"/>
      <c r="I716" s="25"/>
      <c r="J716" s="11"/>
      <c r="K716" s="11"/>
      <c r="L716" s="11"/>
      <c r="M716" s="11"/>
      <c r="N716" s="55"/>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row>
    <row r="717" spans="1:48" ht="13" x14ac:dyDescent="0.15">
      <c r="A717" s="55"/>
      <c r="B717" s="55"/>
      <c r="C717" s="11"/>
      <c r="D717" s="56"/>
      <c r="E717" s="56"/>
      <c r="F717" s="56"/>
      <c r="G717" s="22"/>
      <c r="H717" s="22"/>
      <c r="I717" s="25"/>
      <c r="J717" s="11"/>
      <c r="K717" s="11"/>
      <c r="L717" s="11"/>
      <c r="M717" s="11"/>
      <c r="N717" s="55"/>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row>
    <row r="718" spans="1:48" ht="13" x14ac:dyDescent="0.15">
      <c r="A718" s="55"/>
      <c r="B718" s="55"/>
      <c r="C718" s="11"/>
      <c r="D718" s="56"/>
      <c r="E718" s="56"/>
      <c r="F718" s="56"/>
      <c r="G718" s="22"/>
      <c r="H718" s="22"/>
      <c r="I718" s="25"/>
      <c r="J718" s="11"/>
      <c r="K718" s="11"/>
      <c r="L718" s="11"/>
      <c r="M718" s="11"/>
      <c r="N718" s="55"/>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row>
    <row r="719" spans="1:48" ht="13" x14ac:dyDescent="0.15">
      <c r="A719" s="55"/>
      <c r="B719" s="55"/>
      <c r="C719" s="11"/>
      <c r="D719" s="56"/>
      <c r="E719" s="56"/>
      <c r="F719" s="56"/>
      <c r="G719" s="22"/>
      <c r="H719" s="22"/>
      <c r="I719" s="25"/>
      <c r="J719" s="11"/>
      <c r="K719" s="11"/>
      <c r="L719" s="11"/>
      <c r="M719" s="11"/>
      <c r="N719" s="55"/>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row>
    <row r="720" spans="1:48" ht="13" x14ac:dyDescent="0.15">
      <c r="A720" s="55"/>
      <c r="B720" s="55"/>
      <c r="C720" s="11"/>
      <c r="D720" s="56"/>
      <c r="E720" s="56"/>
      <c r="F720" s="56"/>
      <c r="G720" s="22"/>
      <c r="H720" s="22"/>
      <c r="I720" s="25"/>
      <c r="J720" s="11"/>
      <c r="K720" s="11"/>
      <c r="L720" s="11"/>
      <c r="M720" s="11"/>
      <c r="N720" s="55"/>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row>
    <row r="721" spans="1:48" ht="13" x14ac:dyDescent="0.15">
      <c r="A721" s="55"/>
      <c r="B721" s="55"/>
      <c r="C721" s="11"/>
      <c r="D721" s="56"/>
      <c r="E721" s="56"/>
      <c r="F721" s="56"/>
      <c r="G721" s="22"/>
      <c r="H721" s="22"/>
      <c r="I721" s="25"/>
      <c r="J721" s="11"/>
      <c r="K721" s="11"/>
      <c r="L721" s="11"/>
      <c r="M721" s="11"/>
      <c r="N721" s="55"/>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row>
    <row r="722" spans="1:48" ht="13" x14ac:dyDescent="0.15">
      <c r="A722" s="55"/>
      <c r="B722" s="55"/>
      <c r="C722" s="11"/>
      <c r="D722" s="56"/>
      <c r="E722" s="56"/>
      <c r="F722" s="56"/>
      <c r="G722" s="22"/>
      <c r="H722" s="22"/>
      <c r="I722" s="25"/>
      <c r="J722" s="11"/>
      <c r="K722" s="11"/>
      <c r="L722" s="11"/>
      <c r="M722" s="11"/>
      <c r="N722" s="55"/>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row>
    <row r="723" spans="1:48" ht="13" x14ac:dyDescent="0.15">
      <c r="A723" s="55"/>
      <c r="B723" s="55"/>
      <c r="C723" s="11"/>
      <c r="D723" s="56"/>
      <c r="E723" s="56"/>
      <c r="F723" s="56"/>
      <c r="G723" s="22"/>
      <c r="H723" s="22"/>
      <c r="I723" s="25"/>
      <c r="J723" s="11"/>
      <c r="K723" s="11"/>
      <c r="L723" s="11"/>
      <c r="M723" s="11"/>
      <c r="N723" s="55"/>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row>
    <row r="724" spans="1:48" ht="13" x14ac:dyDescent="0.15">
      <c r="A724" s="55"/>
      <c r="B724" s="55"/>
      <c r="C724" s="11"/>
      <c r="D724" s="56"/>
      <c r="E724" s="56"/>
      <c r="F724" s="56"/>
      <c r="G724" s="22"/>
      <c r="H724" s="22"/>
      <c r="I724" s="25"/>
      <c r="J724" s="11"/>
      <c r="K724" s="11"/>
      <c r="L724" s="11"/>
      <c r="M724" s="11"/>
      <c r="N724" s="55"/>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row>
    <row r="725" spans="1:48" ht="13" x14ac:dyDescent="0.15">
      <c r="A725" s="55"/>
      <c r="B725" s="55"/>
      <c r="C725" s="11"/>
      <c r="D725" s="56"/>
      <c r="E725" s="56"/>
      <c r="F725" s="56"/>
      <c r="G725" s="22"/>
      <c r="H725" s="22"/>
      <c r="I725" s="25"/>
      <c r="J725" s="11"/>
      <c r="K725" s="11"/>
      <c r="L725" s="11"/>
      <c r="M725" s="11"/>
      <c r="N725" s="55"/>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row>
    <row r="726" spans="1:48" ht="13" x14ac:dyDescent="0.15">
      <c r="A726" s="55"/>
      <c r="B726" s="55"/>
      <c r="C726" s="11"/>
      <c r="D726" s="56"/>
      <c r="E726" s="56"/>
      <c r="F726" s="56"/>
      <c r="G726" s="22"/>
      <c r="H726" s="22"/>
      <c r="I726" s="25"/>
      <c r="J726" s="11"/>
      <c r="K726" s="11"/>
      <c r="L726" s="11"/>
      <c r="M726" s="11"/>
      <c r="N726" s="55"/>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row>
    <row r="727" spans="1:48" ht="13" x14ac:dyDescent="0.15">
      <c r="A727" s="55"/>
      <c r="B727" s="55"/>
      <c r="C727" s="11"/>
      <c r="D727" s="56"/>
      <c r="E727" s="56"/>
      <c r="F727" s="56"/>
      <c r="G727" s="22"/>
      <c r="H727" s="22"/>
      <c r="I727" s="25"/>
      <c r="J727" s="11"/>
      <c r="K727" s="11"/>
      <c r="L727" s="11"/>
      <c r="M727" s="11"/>
      <c r="N727" s="55"/>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row>
    <row r="728" spans="1:48" ht="13" x14ac:dyDescent="0.15">
      <c r="A728" s="55"/>
      <c r="B728" s="55"/>
      <c r="C728" s="11"/>
      <c r="D728" s="56"/>
      <c r="E728" s="56"/>
      <c r="F728" s="56"/>
      <c r="G728" s="22"/>
      <c r="H728" s="22"/>
      <c r="I728" s="25"/>
      <c r="J728" s="11"/>
      <c r="K728" s="11"/>
      <c r="L728" s="11"/>
      <c r="M728" s="11"/>
      <c r="N728" s="55"/>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row>
    <row r="729" spans="1:48" ht="13" x14ac:dyDescent="0.15">
      <c r="A729" s="55"/>
      <c r="B729" s="55"/>
      <c r="C729" s="11"/>
      <c r="D729" s="56"/>
      <c r="E729" s="56"/>
      <c r="F729" s="56"/>
      <c r="G729" s="22"/>
      <c r="H729" s="22"/>
      <c r="I729" s="25"/>
      <c r="J729" s="11"/>
      <c r="K729" s="11"/>
      <c r="L729" s="11"/>
      <c r="M729" s="11"/>
      <c r="N729" s="55"/>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row>
    <row r="730" spans="1:48" ht="13" x14ac:dyDescent="0.15">
      <c r="A730" s="55"/>
      <c r="B730" s="55"/>
      <c r="C730" s="11"/>
      <c r="D730" s="56"/>
      <c r="E730" s="56"/>
      <c r="F730" s="56"/>
      <c r="G730" s="22"/>
      <c r="H730" s="22"/>
      <c r="I730" s="25"/>
      <c r="J730" s="11"/>
      <c r="K730" s="11"/>
      <c r="L730" s="11"/>
      <c r="M730" s="11"/>
      <c r="N730" s="55"/>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row>
    <row r="731" spans="1:48" ht="13" x14ac:dyDescent="0.15">
      <c r="A731" s="55"/>
      <c r="B731" s="55"/>
      <c r="C731" s="11"/>
      <c r="D731" s="56"/>
      <c r="E731" s="56"/>
      <c r="F731" s="56"/>
      <c r="G731" s="22"/>
      <c r="H731" s="22"/>
      <c r="I731" s="25"/>
      <c r="J731" s="11"/>
      <c r="K731" s="11"/>
      <c r="L731" s="11"/>
      <c r="M731" s="11"/>
      <c r="N731" s="55"/>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row>
    <row r="732" spans="1:48" ht="13" x14ac:dyDescent="0.15">
      <c r="A732" s="55"/>
      <c r="B732" s="55"/>
      <c r="C732" s="11"/>
      <c r="D732" s="56"/>
      <c r="E732" s="56"/>
      <c r="F732" s="56"/>
      <c r="G732" s="22"/>
      <c r="H732" s="22"/>
      <c r="I732" s="25"/>
      <c r="J732" s="11"/>
      <c r="K732" s="11"/>
      <c r="L732" s="11"/>
      <c r="M732" s="11"/>
      <c r="N732" s="55"/>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row>
    <row r="733" spans="1:48" ht="13" x14ac:dyDescent="0.15">
      <c r="A733" s="55"/>
      <c r="B733" s="55"/>
      <c r="C733" s="11"/>
      <c r="D733" s="56"/>
      <c r="E733" s="56"/>
      <c r="F733" s="56"/>
      <c r="G733" s="22"/>
      <c r="H733" s="22"/>
      <c r="I733" s="25"/>
      <c r="J733" s="11"/>
      <c r="K733" s="11"/>
      <c r="L733" s="11"/>
      <c r="M733" s="11"/>
      <c r="N733" s="55"/>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row>
    <row r="734" spans="1:48" ht="13" x14ac:dyDescent="0.15">
      <c r="A734" s="55"/>
      <c r="B734" s="55"/>
      <c r="C734" s="11"/>
      <c r="D734" s="56"/>
      <c r="E734" s="56"/>
      <c r="F734" s="56"/>
      <c r="G734" s="22"/>
      <c r="H734" s="22"/>
      <c r="I734" s="25"/>
      <c r="J734" s="11"/>
      <c r="K734" s="11"/>
      <c r="L734" s="11"/>
      <c r="M734" s="11"/>
      <c r="N734" s="55"/>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row>
    <row r="735" spans="1:48" ht="13" x14ac:dyDescent="0.15">
      <c r="A735" s="55"/>
      <c r="B735" s="55"/>
      <c r="C735" s="11"/>
      <c r="D735" s="56"/>
      <c r="E735" s="56"/>
      <c r="F735" s="56"/>
      <c r="G735" s="22"/>
      <c r="H735" s="22"/>
      <c r="I735" s="25"/>
      <c r="J735" s="11"/>
      <c r="K735" s="11"/>
      <c r="L735" s="11"/>
      <c r="M735" s="11"/>
      <c r="N735" s="55"/>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row>
    <row r="736" spans="1:48" ht="13" x14ac:dyDescent="0.15">
      <c r="A736" s="55"/>
      <c r="B736" s="55"/>
      <c r="C736" s="11"/>
      <c r="D736" s="56"/>
      <c r="E736" s="56"/>
      <c r="F736" s="56"/>
      <c r="G736" s="22"/>
      <c r="H736" s="22"/>
      <c r="I736" s="25"/>
      <c r="J736" s="11"/>
      <c r="K736" s="11"/>
      <c r="L736" s="11"/>
      <c r="M736" s="11"/>
      <c r="N736" s="55"/>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row>
    <row r="737" spans="1:48" ht="13" x14ac:dyDescent="0.15">
      <c r="A737" s="55"/>
      <c r="B737" s="55"/>
      <c r="C737" s="11"/>
      <c r="D737" s="56"/>
      <c r="E737" s="56"/>
      <c r="F737" s="56"/>
      <c r="G737" s="22"/>
      <c r="H737" s="22"/>
      <c r="I737" s="25"/>
      <c r="J737" s="11"/>
      <c r="K737" s="11"/>
      <c r="L737" s="11"/>
      <c r="M737" s="11"/>
      <c r="N737" s="55"/>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row>
    <row r="738" spans="1:48" ht="13" x14ac:dyDescent="0.15">
      <c r="A738" s="55"/>
      <c r="B738" s="55"/>
      <c r="C738" s="11"/>
      <c r="D738" s="56"/>
      <c r="E738" s="56"/>
      <c r="F738" s="56"/>
      <c r="G738" s="22"/>
      <c r="H738" s="22"/>
      <c r="I738" s="25"/>
      <c r="J738" s="11"/>
      <c r="K738" s="11"/>
      <c r="L738" s="11"/>
      <c r="M738" s="11"/>
      <c r="N738" s="55"/>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row>
    <row r="739" spans="1:48" ht="13" x14ac:dyDescent="0.15">
      <c r="A739" s="55"/>
      <c r="B739" s="55"/>
      <c r="C739" s="11"/>
      <c r="D739" s="56"/>
      <c r="E739" s="56"/>
      <c r="F739" s="56"/>
      <c r="G739" s="22"/>
      <c r="H739" s="22"/>
      <c r="I739" s="25"/>
      <c r="J739" s="11"/>
      <c r="K739" s="11"/>
      <c r="L739" s="11"/>
      <c r="M739" s="11"/>
      <c r="N739" s="55"/>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row>
    <row r="740" spans="1:48" ht="13" x14ac:dyDescent="0.15">
      <c r="A740" s="55"/>
      <c r="B740" s="55"/>
      <c r="C740" s="11"/>
      <c r="D740" s="56"/>
      <c r="E740" s="56"/>
      <c r="F740" s="56"/>
      <c r="G740" s="22"/>
      <c r="H740" s="22"/>
      <c r="I740" s="25"/>
      <c r="J740" s="11"/>
      <c r="K740" s="11"/>
      <c r="L740" s="11"/>
      <c r="M740" s="11"/>
      <c r="N740" s="55"/>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row>
    <row r="741" spans="1:48" ht="13" x14ac:dyDescent="0.15">
      <c r="A741" s="55"/>
      <c r="B741" s="55"/>
      <c r="C741" s="11"/>
      <c r="D741" s="56"/>
      <c r="E741" s="56"/>
      <c r="F741" s="56"/>
      <c r="G741" s="22"/>
      <c r="H741" s="22"/>
      <c r="I741" s="25"/>
      <c r="J741" s="11"/>
      <c r="K741" s="11"/>
      <c r="L741" s="11"/>
      <c r="M741" s="11"/>
      <c r="N741" s="55"/>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row>
    <row r="742" spans="1:48" ht="13" x14ac:dyDescent="0.15">
      <c r="A742" s="55"/>
      <c r="B742" s="55"/>
      <c r="C742" s="11"/>
      <c r="D742" s="56"/>
      <c r="E742" s="56"/>
      <c r="F742" s="56"/>
      <c r="G742" s="22"/>
      <c r="H742" s="22"/>
      <c r="I742" s="25"/>
      <c r="J742" s="11"/>
      <c r="K742" s="11"/>
      <c r="L742" s="11"/>
      <c r="M742" s="11"/>
      <c r="N742" s="55"/>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row>
    <row r="743" spans="1:48" ht="13" x14ac:dyDescent="0.15">
      <c r="A743" s="55"/>
      <c r="B743" s="55"/>
      <c r="C743" s="11"/>
      <c r="D743" s="56"/>
      <c r="E743" s="56"/>
      <c r="F743" s="56"/>
      <c r="G743" s="22"/>
      <c r="H743" s="22"/>
      <c r="I743" s="25"/>
      <c r="J743" s="11"/>
      <c r="K743" s="11"/>
      <c r="L743" s="11"/>
      <c r="M743" s="11"/>
      <c r="N743" s="55"/>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row>
    <row r="744" spans="1:48" ht="13" x14ac:dyDescent="0.15">
      <c r="A744" s="55"/>
      <c r="B744" s="55"/>
      <c r="C744" s="11"/>
      <c r="D744" s="56"/>
      <c r="E744" s="56"/>
      <c r="F744" s="56"/>
      <c r="G744" s="22"/>
      <c r="H744" s="22"/>
      <c r="I744" s="25"/>
      <c r="J744" s="11"/>
      <c r="K744" s="11"/>
      <c r="L744" s="11"/>
      <c r="M744" s="11"/>
      <c r="N744" s="55"/>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row>
    <row r="745" spans="1:48" ht="13" x14ac:dyDescent="0.15">
      <c r="A745" s="55"/>
      <c r="B745" s="55"/>
      <c r="C745" s="11"/>
      <c r="D745" s="56"/>
      <c r="E745" s="56"/>
      <c r="F745" s="56"/>
      <c r="G745" s="22"/>
      <c r="H745" s="22"/>
      <c r="I745" s="25"/>
      <c r="J745" s="11"/>
      <c r="K745" s="11"/>
      <c r="L745" s="11"/>
      <c r="M745" s="11"/>
      <c r="N745" s="55"/>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row>
    <row r="746" spans="1:48" ht="13" x14ac:dyDescent="0.15">
      <c r="A746" s="55"/>
      <c r="B746" s="55"/>
      <c r="C746" s="11"/>
      <c r="D746" s="56"/>
      <c r="E746" s="56"/>
      <c r="F746" s="56"/>
      <c r="G746" s="22"/>
      <c r="H746" s="22"/>
      <c r="I746" s="25"/>
      <c r="J746" s="11"/>
      <c r="K746" s="11"/>
      <c r="L746" s="11"/>
      <c r="M746" s="11"/>
      <c r="N746" s="55"/>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row>
    <row r="747" spans="1:48" ht="13" x14ac:dyDescent="0.15">
      <c r="A747" s="55"/>
      <c r="B747" s="55"/>
      <c r="C747" s="11"/>
      <c r="D747" s="56"/>
      <c r="E747" s="56"/>
      <c r="F747" s="56"/>
      <c r="G747" s="22"/>
      <c r="H747" s="22"/>
      <c r="I747" s="25"/>
      <c r="J747" s="11"/>
      <c r="K747" s="11"/>
      <c r="L747" s="11"/>
      <c r="M747" s="11"/>
      <c r="N747" s="55"/>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row>
    <row r="748" spans="1:48" ht="13" x14ac:dyDescent="0.15">
      <c r="A748" s="55"/>
      <c r="B748" s="55"/>
      <c r="C748" s="11"/>
      <c r="D748" s="56"/>
      <c r="E748" s="56"/>
      <c r="F748" s="56"/>
      <c r="G748" s="22"/>
      <c r="H748" s="22"/>
      <c r="I748" s="25"/>
      <c r="J748" s="11"/>
      <c r="K748" s="11"/>
      <c r="L748" s="11"/>
      <c r="M748" s="11"/>
      <c r="N748" s="55"/>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row>
    <row r="749" spans="1:48" ht="13" x14ac:dyDescent="0.15">
      <c r="A749" s="55"/>
      <c r="B749" s="55"/>
      <c r="C749" s="11"/>
      <c r="D749" s="56"/>
      <c r="E749" s="56"/>
      <c r="F749" s="56"/>
      <c r="G749" s="22"/>
      <c r="H749" s="22"/>
      <c r="I749" s="25"/>
      <c r="J749" s="11"/>
      <c r="K749" s="11"/>
      <c r="L749" s="11"/>
      <c r="M749" s="11"/>
      <c r="N749" s="55"/>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row>
    <row r="750" spans="1:48" ht="13" x14ac:dyDescent="0.15">
      <c r="A750" s="55"/>
      <c r="B750" s="55"/>
      <c r="C750" s="11"/>
      <c r="D750" s="56"/>
      <c r="E750" s="56"/>
      <c r="F750" s="56"/>
      <c r="G750" s="22"/>
      <c r="H750" s="22"/>
      <c r="I750" s="25"/>
      <c r="J750" s="11"/>
      <c r="K750" s="11"/>
      <c r="L750" s="11"/>
      <c r="M750" s="11"/>
      <c r="N750" s="55"/>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row>
    <row r="751" spans="1:48" ht="13" x14ac:dyDescent="0.15">
      <c r="A751" s="55"/>
      <c r="B751" s="55"/>
      <c r="C751" s="11"/>
      <c r="D751" s="56"/>
      <c r="E751" s="56"/>
      <c r="F751" s="56"/>
      <c r="G751" s="22"/>
      <c r="H751" s="22"/>
      <c r="I751" s="25"/>
      <c r="J751" s="11"/>
      <c r="K751" s="11"/>
      <c r="L751" s="11"/>
      <c r="M751" s="11"/>
      <c r="N751" s="55"/>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row>
    <row r="752" spans="1:48" ht="13" x14ac:dyDescent="0.15">
      <c r="A752" s="55"/>
      <c r="B752" s="55"/>
      <c r="C752" s="11"/>
      <c r="D752" s="56"/>
      <c r="E752" s="56"/>
      <c r="F752" s="56"/>
      <c r="G752" s="22"/>
      <c r="H752" s="22"/>
      <c r="I752" s="25"/>
      <c r="J752" s="11"/>
      <c r="K752" s="11"/>
      <c r="L752" s="11"/>
      <c r="M752" s="11"/>
      <c r="N752" s="55"/>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row>
    <row r="753" spans="1:48" ht="13" x14ac:dyDescent="0.15">
      <c r="A753" s="55"/>
      <c r="B753" s="55"/>
      <c r="C753" s="11"/>
      <c r="D753" s="56"/>
      <c r="E753" s="56"/>
      <c r="F753" s="56"/>
      <c r="G753" s="22"/>
      <c r="H753" s="22"/>
      <c r="I753" s="25"/>
      <c r="J753" s="11"/>
      <c r="K753" s="11"/>
      <c r="L753" s="11"/>
      <c r="M753" s="11"/>
      <c r="N753" s="55"/>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row>
    <row r="754" spans="1:48" ht="13" x14ac:dyDescent="0.15">
      <c r="A754" s="55"/>
      <c r="B754" s="55"/>
      <c r="C754" s="11"/>
      <c r="D754" s="56"/>
      <c r="E754" s="56"/>
      <c r="F754" s="56"/>
      <c r="G754" s="22"/>
      <c r="H754" s="22"/>
      <c r="I754" s="25"/>
      <c r="J754" s="11"/>
      <c r="K754" s="11"/>
      <c r="L754" s="11"/>
      <c r="M754" s="11"/>
      <c r="N754" s="55"/>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row>
    <row r="755" spans="1:48" ht="13" x14ac:dyDescent="0.15">
      <c r="A755" s="55"/>
      <c r="B755" s="55"/>
      <c r="C755" s="11"/>
      <c r="D755" s="56"/>
      <c r="E755" s="56"/>
      <c r="F755" s="56"/>
      <c r="G755" s="22"/>
      <c r="H755" s="22"/>
      <c r="I755" s="25"/>
      <c r="J755" s="11"/>
      <c r="K755" s="11"/>
      <c r="L755" s="11"/>
      <c r="M755" s="11"/>
      <c r="N755" s="55"/>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row>
    <row r="756" spans="1:48" ht="13" x14ac:dyDescent="0.15">
      <c r="A756" s="55"/>
      <c r="B756" s="55"/>
      <c r="C756" s="11"/>
      <c r="D756" s="56"/>
      <c r="E756" s="56"/>
      <c r="F756" s="56"/>
      <c r="G756" s="22"/>
      <c r="H756" s="22"/>
      <c r="I756" s="25"/>
      <c r="J756" s="11"/>
      <c r="K756" s="11"/>
      <c r="L756" s="11"/>
      <c r="M756" s="11"/>
      <c r="N756" s="55"/>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row>
    <row r="757" spans="1:48" ht="13" x14ac:dyDescent="0.15">
      <c r="A757" s="55"/>
      <c r="B757" s="55"/>
      <c r="C757" s="11"/>
      <c r="D757" s="56"/>
      <c r="E757" s="56"/>
      <c r="F757" s="56"/>
      <c r="G757" s="22"/>
      <c r="H757" s="22"/>
      <c r="I757" s="25"/>
      <c r="J757" s="11"/>
      <c r="K757" s="11"/>
      <c r="L757" s="11"/>
      <c r="M757" s="11"/>
      <c r="N757" s="55"/>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row>
    <row r="758" spans="1:48" ht="13" x14ac:dyDescent="0.15">
      <c r="A758" s="55"/>
      <c r="B758" s="55"/>
      <c r="C758" s="11"/>
      <c r="D758" s="56"/>
      <c r="E758" s="56"/>
      <c r="F758" s="56"/>
      <c r="G758" s="22"/>
      <c r="H758" s="22"/>
      <c r="I758" s="25"/>
      <c r="J758" s="11"/>
      <c r="K758" s="11"/>
      <c r="L758" s="11"/>
      <c r="M758" s="11"/>
      <c r="N758" s="55"/>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row>
    <row r="759" spans="1:48" ht="13" x14ac:dyDescent="0.15">
      <c r="A759" s="55"/>
      <c r="B759" s="55"/>
      <c r="C759" s="11"/>
      <c r="D759" s="56"/>
      <c r="E759" s="56"/>
      <c r="F759" s="56"/>
      <c r="G759" s="22"/>
      <c r="H759" s="22"/>
      <c r="I759" s="25"/>
      <c r="J759" s="11"/>
      <c r="K759" s="11"/>
      <c r="L759" s="11"/>
      <c r="M759" s="11"/>
      <c r="N759" s="55"/>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row>
    <row r="760" spans="1:48" ht="13" x14ac:dyDescent="0.15">
      <c r="A760" s="55"/>
      <c r="B760" s="55"/>
      <c r="C760" s="11"/>
      <c r="D760" s="56"/>
      <c r="E760" s="56"/>
      <c r="F760" s="56"/>
      <c r="G760" s="22"/>
      <c r="H760" s="22"/>
      <c r="I760" s="25"/>
      <c r="J760" s="11"/>
      <c r="K760" s="11"/>
      <c r="L760" s="11"/>
      <c r="M760" s="11"/>
      <c r="N760" s="55"/>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row>
    <row r="761" spans="1:48" ht="13" x14ac:dyDescent="0.15">
      <c r="A761" s="55"/>
      <c r="B761" s="55"/>
      <c r="C761" s="11"/>
      <c r="D761" s="56"/>
      <c r="E761" s="56"/>
      <c r="F761" s="56"/>
      <c r="G761" s="22"/>
      <c r="H761" s="22"/>
      <c r="I761" s="25"/>
      <c r="J761" s="11"/>
      <c r="K761" s="11"/>
      <c r="L761" s="11"/>
      <c r="M761" s="11"/>
      <c r="N761" s="55"/>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row>
    <row r="762" spans="1:48" ht="13" x14ac:dyDescent="0.15">
      <c r="A762" s="55"/>
      <c r="B762" s="55"/>
      <c r="C762" s="11"/>
      <c r="D762" s="56"/>
      <c r="E762" s="56"/>
      <c r="F762" s="56"/>
      <c r="G762" s="22"/>
      <c r="H762" s="22"/>
      <c r="I762" s="25"/>
      <c r="J762" s="11"/>
      <c r="K762" s="11"/>
      <c r="L762" s="11"/>
      <c r="M762" s="11"/>
      <c r="N762" s="55"/>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row>
    <row r="763" spans="1:48" ht="13" x14ac:dyDescent="0.15">
      <c r="A763" s="55"/>
      <c r="B763" s="55"/>
      <c r="C763" s="11"/>
      <c r="D763" s="56"/>
      <c r="E763" s="56"/>
      <c r="F763" s="56"/>
      <c r="G763" s="22"/>
      <c r="H763" s="22"/>
      <c r="I763" s="25"/>
      <c r="J763" s="11"/>
      <c r="K763" s="11"/>
      <c r="L763" s="11"/>
      <c r="M763" s="11"/>
      <c r="N763" s="55"/>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row>
    <row r="764" spans="1:48" ht="13" x14ac:dyDescent="0.15">
      <c r="A764" s="55"/>
      <c r="B764" s="55"/>
      <c r="C764" s="11"/>
      <c r="D764" s="56"/>
      <c r="E764" s="56"/>
      <c r="F764" s="56"/>
      <c r="G764" s="22"/>
      <c r="H764" s="22"/>
      <c r="I764" s="25"/>
      <c r="J764" s="11"/>
      <c r="K764" s="11"/>
      <c r="L764" s="11"/>
      <c r="M764" s="11"/>
      <c r="N764" s="55"/>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row>
    <row r="765" spans="1:48" ht="13" x14ac:dyDescent="0.15">
      <c r="A765" s="55"/>
      <c r="B765" s="55"/>
      <c r="C765" s="11"/>
      <c r="D765" s="56"/>
      <c r="E765" s="56"/>
      <c r="F765" s="56"/>
      <c r="G765" s="22"/>
      <c r="H765" s="22"/>
      <c r="I765" s="25"/>
      <c r="J765" s="11"/>
      <c r="K765" s="11"/>
      <c r="L765" s="11"/>
      <c r="M765" s="11"/>
      <c r="N765" s="55"/>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row>
    <row r="766" spans="1:48" ht="13" x14ac:dyDescent="0.15">
      <c r="A766" s="55"/>
      <c r="B766" s="55"/>
      <c r="C766" s="11"/>
      <c r="D766" s="56"/>
      <c r="E766" s="56"/>
      <c r="F766" s="56"/>
      <c r="G766" s="22"/>
      <c r="H766" s="22"/>
      <c r="I766" s="25"/>
      <c r="J766" s="11"/>
      <c r="K766" s="11"/>
      <c r="L766" s="11"/>
      <c r="M766" s="11"/>
      <c r="N766" s="55"/>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row>
    <row r="767" spans="1:48" ht="13" x14ac:dyDescent="0.15">
      <c r="A767" s="55"/>
      <c r="B767" s="55"/>
      <c r="C767" s="11"/>
      <c r="D767" s="56"/>
      <c r="E767" s="56"/>
      <c r="F767" s="56"/>
      <c r="G767" s="22"/>
      <c r="H767" s="22"/>
      <c r="I767" s="25"/>
      <c r="J767" s="11"/>
      <c r="K767" s="11"/>
      <c r="L767" s="11"/>
      <c r="M767" s="11"/>
      <c r="N767" s="55"/>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row>
    <row r="768" spans="1:48" ht="13" x14ac:dyDescent="0.15">
      <c r="A768" s="55"/>
      <c r="B768" s="55"/>
      <c r="C768" s="11"/>
      <c r="D768" s="56"/>
      <c r="E768" s="56"/>
      <c r="F768" s="56"/>
      <c r="G768" s="22"/>
      <c r="H768" s="22"/>
      <c r="I768" s="25"/>
      <c r="J768" s="11"/>
      <c r="K768" s="11"/>
      <c r="L768" s="11"/>
      <c r="M768" s="11"/>
      <c r="N768" s="55"/>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row>
    <row r="769" spans="1:48" ht="13" x14ac:dyDescent="0.15">
      <c r="A769" s="55"/>
      <c r="B769" s="55"/>
      <c r="C769" s="11"/>
      <c r="D769" s="56"/>
      <c r="E769" s="56"/>
      <c r="F769" s="56"/>
      <c r="G769" s="22"/>
      <c r="H769" s="22"/>
      <c r="I769" s="25"/>
      <c r="J769" s="11"/>
      <c r="K769" s="11"/>
      <c r="L769" s="11"/>
      <c r="M769" s="11"/>
      <c r="N769" s="55"/>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row>
    <row r="770" spans="1:48" ht="13" x14ac:dyDescent="0.15">
      <c r="A770" s="55"/>
      <c r="B770" s="55"/>
      <c r="C770" s="11"/>
      <c r="D770" s="56"/>
      <c r="E770" s="56"/>
      <c r="F770" s="56"/>
      <c r="G770" s="22"/>
      <c r="H770" s="22"/>
      <c r="I770" s="25"/>
      <c r="J770" s="11"/>
      <c r="K770" s="11"/>
      <c r="L770" s="11"/>
      <c r="M770" s="11"/>
      <c r="N770" s="55"/>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row>
    <row r="771" spans="1:48" ht="13" x14ac:dyDescent="0.15">
      <c r="A771" s="55"/>
      <c r="B771" s="55"/>
      <c r="C771" s="11"/>
      <c r="D771" s="56"/>
      <c r="E771" s="56"/>
      <c r="F771" s="56"/>
      <c r="G771" s="22"/>
      <c r="H771" s="22"/>
      <c r="I771" s="25"/>
      <c r="J771" s="11"/>
      <c r="K771" s="11"/>
      <c r="L771" s="11"/>
      <c r="M771" s="11"/>
      <c r="N771" s="55"/>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row>
    <row r="772" spans="1:48" ht="13" x14ac:dyDescent="0.15">
      <c r="A772" s="55"/>
      <c r="B772" s="55"/>
      <c r="C772" s="11"/>
      <c r="D772" s="56"/>
      <c r="E772" s="56"/>
      <c r="F772" s="56"/>
      <c r="G772" s="22"/>
      <c r="H772" s="22"/>
      <c r="I772" s="25"/>
      <c r="J772" s="11"/>
      <c r="K772" s="11"/>
      <c r="L772" s="11"/>
      <c r="M772" s="11"/>
      <c r="N772" s="55"/>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row>
    <row r="773" spans="1:48" ht="13" x14ac:dyDescent="0.15">
      <c r="A773" s="55"/>
      <c r="B773" s="55"/>
      <c r="C773" s="11"/>
      <c r="D773" s="56"/>
      <c r="E773" s="56"/>
      <c r="F773" s="56"/>
      <c r="G773" s="22"/>
      <c r="H773" s="22"/>
      <c r="I773" s="25"/>
      <c r="J773" s="11"/>
      <c r="K773" s="11"/>
      <c r="L773" s="11"/>
      <c r="M773" s="11"/>
      <c r="N773" s="55"/>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row>
    <row r="774" spans="1:48" ht="13" x14ac:dyDescent="0.15">
      <c r="A774" s="55"/>
      <c r="B774" s="55"/>
      <c r="C774" s="11"/>
      <c r="D774" s="56"/>
      <c r="E774" s="56"/>
      <c r="F774" s="56"/>
      <c r="G774" s="22"/>
      <c r="H774" s="22"/>
      <c r="I774" s="25"/>
      <c r="J774" s="11"/>
      <c r="K774" s="11"/>
      <c r="L774" s="11"/>
      <c r="M774" s="11"/>
      <c r="N774" s="55"/>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row>
    <row r="775" spans="1:48" ht="13" x14ac:dyDescent="0.15">
      <c r="A775" s="55"/>
      <c r="B775" s="55"/>
      <c r="C775" s="11"/>
      <c r="D775" s="56"/>
      <c r="E775" s="56"/>
      <c r="F775" s="56"/>
      <c r="G775" s="22"/>
      <c r="H775" s="22"/>
      <c r="I775" s="25"/>
      <c r="J775" s="11"/>
      <c r="K775" s="11"/>
      <c r="L775" s="11"/>
      <c r="M775" s="11"/>
      <c r="N775" s="55"/>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row>
    <row r="776" spans="1:48" ht="13" x14ac:dyDescent="0.15">
      <c r="A776" s="55"/>
      <c r="B776" s="55"/>
      <c r="C776" s="11"/>
      <c r="D776" s="56"/>
      <c r="E776" s="56"/>
      <c r="F776" s="56"/>
      <c r="G776" s="22"/>
      <c r="H776" s="22"/>
      <c r="I776" s="25"/>
      <c r="J776" s="11"/>
      <c r="K776" s="11"/>
      <c r="L776" s="11"/>
      <c r="M776" s="11"/>
      <c r="N776" s="55"/>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row>
    <row r="777" spans="1:48" ht="13" x14ac:dyDescent="0.15">
      <c r="A777" s="55"/>
      <c r="B777" s="55"/>
      <c r="C777" s="11"/>
      <c r="D777" s="56"/>
      <c r="E777" s="56"/>
      <c r="F777" s="56"/>
      <c r="G777" s="22"/>
      <c r="H777" s="22"/>
      <c r="I777" s="25"/>
      <c r="J777" s="11"/>
      <c r="K777" s="11"/>
      <c r="L777" s="11"/>
      <c r="M777" s="11"/>
      <c r="N777" s="55"/>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row>
    <row r="778" spans="1:48" ht="13" x14ac:dyDescent="0.15">
      <c r="A778" s="55"/>
      <c r="B778" s="55"/>
      <c r="C778" s="11"/>
      <c r="D778" s="56"/>
      <c r="E778" s="56"/>
      <c r="F778" s="56"/>
      <c r="G778" s="22"/>
      <c r="H778" s="22"/>
      <c r="I778" s="25"/>
      <c r="J778" s="11"/>
      <c r="K778" s="11"/>
      <c r="L778" s="11"/>
      <c r="M778" s="11"/>
      <c r="N778" s="55"/>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row>
    <row r="779" spans="1:48" ht="13" x14ac:dyDescent="0.15">
      <c r="A779" s="55"/>
      <c r="B779" s="55"/>
      <c r="C779" s="11"/>
      <c r="D779" s="56"/>
      <c r="E779" s="56"/>
      <c r="F779" s="56"/>
      <c r="G779" s="22"/>
      <c r="H779" s="22"/>
      <c r="I779" s="25"/>
      <c r="J779" s="11"/>
      <c r="K779" s="11"/>
      <c r="L779" s="11"/>
      <c r="M779" s="11"/>
      <c r="N779" s="55"/>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row>
    <row r="780" spans="1:48" ht="13" x14ac:dyDescent="0.15">
      <c r="A780" s="55"/>
      <c r="B780" s="55"/>
      <c r="C780" s="11"/>
      <c r="D780" s="56"/>
      <c r="E780" s="56"/>
      <c r="F780" s="56"/>
      <c r="G780" s="22"/>
      <c r="H780" s="22"/>
      <c r="I780" s="25"/>
      <c r="J780" s="11"/>
      <c r="K780" s="11"/>
      <c r="L780" s="11"/>
      <c r="M780" s="11"/>
      <c r="N780" s="55"/>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row>
    <row r="781" spans="1:48" ht="13" x14ac:dyDescent="0.15">
      <c r="A781" s="55"/>
      <c r="B781" s="55"/>
      <c r="C781" s="11"/>
      <c r="D781" s="56"/>
      <c r="E781" s="56"/>
      <c r="F781" s="56"/>
      <c r="G781" s="22"/>
      <c r="H781" s="22"/>
      <c r="I781" s="25"/>
      <c r="J781" s="11"/>
      <c r="K781" s="11"/>
      <c r="L781" s="11"/>
      <c r="M781" s="11"/>
      <c r="N781" s="55"/>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row>
    <row r="782" spans="1:48" ht="13" x14ac:dyDescent="0.15">
      <c r="A782" s="55"/>
      <c r="B782" s="55"/>
      <c r="C782" s="11"/>
      <c r="D782" s="56"/>
      <c r="E782" s="56"/>
      <c r="F782" s="56"/>
      <c r="G782" s="22"/>
      <c r="H782" s="22"/>
      <c r="I782" s="25"/>
      <c r="J782" s="11"/>
      <c r="K782" s="11"/>
      <c r="L782" s="11"/>
      <c r="M782" s="11"/>
      <c r="N782" s="55"/>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row>
    <row r="783" spans="1:48" ht="13" x14ac:dyDescent="0.15">
      <c r="A783" s="55"/>
      <c r="B783" s="55"/>
      <c r="C783" s="11"/>
      <c r="D783" s="56"/>
      <c r="E783" s="56"/>
      <c r="F783" s="56"/>
      <c r="G783" s="22"/>
      <c r="H783" s="22"/>
      <c r="I783" s="25"/>
      <c r="J783" s="11"/>
      <c r="K783" s="11"/>
      <c r="L783" s="11"/>
      <c r="M783" s="11"/>
      <c r="N783" s="55"/>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row>
    <row r="784" spans="1:48" ht="13" x14ac:dyDescent="0.15">
      <c r="A784" s="55"/>
      <c r="B784" s="55"/>
      <c r="C784" s="11"/>
      <c r="D784" s="56"/>
      <c r="E784" s="56"/>
      <c r="F784" s="56"/>
      <c r="G784" s="22"/>
      <c r="H784" s="22"/>
      <c r="I784" s="25"/>
      <c r="J784" s="11"/>
      <c r="K784" s="11"/>
      <c r="L784" s="11"/>
      <c r="M784" s="11"/>
      <c r="N784" s="55"/>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row>
    <row r="785" spans="1:48" ht="13" x14ac:dyDescent="0.15">
      <c r="A785" s="55"/>
      <c r="B785" s="55"/>
      <c r="C785" s="11"/>
      <c r="D785" s="56"/>
      <c r="E785" s="56"/>
      <c r="F785" s="56"/>
      <c r="G785" s="22"/>
      <c r="H785" s="22"/>
      <c r="I785" s="25"/>
      <c r="J785" s="11"/>
      <c r="K785" s="11"/>
      <c r="L785" s="11"/>
      <c r="M785" s="11"/>
      <c r="N785" s="55"/>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row>
    <row r="786" spans="1:48" ht="13" x14ac:dyDescent="0.15">
      <c r="A786" s="55"/>
      <c r="B786" s="55"/>
      <c r="C786" s="11"/>
      <c r="D786" s="56"/>
      <c r="E786" s="56"/>
      <c r="F786" s="56"/>
      <c r="G786" s="22"/>
      <c r="H786" s="22"/>
      <c r="I786" s="25"/>
      <c r="J786" s="11"/>
      <c r="K786" s="11"/>
      <c r="L786" s="11"/>
      <c r="M786" s="11"/>
      <c r="N786" s="55"/>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row>
    <row r="787" spans="1:48" ht="13" x14ac:dyDescent="0.15">
      <c r="A787" s="55"/>
      <c r="B787" s="55"/>
      <c r="C787" s="11"/>
      <c r="D787" s="56"/>
      <c r="E787" s="56"/>
      <c r="F787" s="56"/>
      <c r="G787" s="22"/>
      <c r="H787" s="22"/>
      <c r="I787" s="25"/>
      <c r="J787" s="11"/>
      <c r="K787" s="11"/>
      <c r="L787" s="11"/>
      <c r="M787" s="11"/>
      <c r="N787" s="55"/>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row>
    <row r="788" spans="1:48" ht="13" x14ac:dyDescent="0.15">
      <c r="A788" s="55"/>
      <c r="B788" s="55"/>
      <c r="C788" s="11"/>
      <c r="D788" s="56"/>
      <c r="E788" s="56"/>
      <c r="F788" s="56"/>
      <c r="G788" s="22"/>
      <c r="H788" s="22"/>
      <c r="I788" s="25"/>
      <c r="J788" s="11"/>
      <c r="K788" s="11"/>
      <c r="L788" s="11"/>
      <c r="M788" s="11"/>
      <c r="N788" s="55"/>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row>
    <row r="789" spans="1:48" ht="13" x14ac:dyDescent="0.15">
      <c r="A789" s="55"/>
      <c r="B789" s="55"/>
      <c r="C789" s="11"/>
      <c r="D789" s="56"/>
      <c r="E789" s="56"/>
      <c r="F789" s="56"/>
      <c r="G789" s="22"/>
      <c r="H789" s="22"/>
      <c r="I789" s="25"/>
      <c r="J789" s="11"/>
      <c r="K789" s="11"/>
      <c r="L789" s="11"/>
      <c r="M789" s="11"/>
      <c r="N789" s="55"/>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row>
    <row r="790" spans="1:48" ht="13" x14ac:dyDescent="0.15">
      <c r="A790" s="55"/>
      <c r="B790" s="55"/>
      <c r="C790" s="11"/>
      <c r="D790" s="56"/>
      <c r="E790" s="56"/>
      <c r="F790" s="56"/>
      <c r="G790" s="22"/>
      <c r="H790" s="22"/>
      <c r="I790" s="25"/>
      <c r="J790" s="11"/>
      <c r="K790" s="11"/>
      <c r="L790" s="11"/>
      <c r="M790" s="11"/>
      <c r="N790" s="55"/>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row>
    <row r="791" spans="1:48" ht="13" x14ac:dyDescent="0.15">
      <c r="A791" s="55"/>
      <c r="B791" s="55"/>
      <c r="C791" s="11"/>
      <c r="D791" s="56"/>
      <c r="E791" s="56"/>
      <c r="F791" s="56"/>
      <c r="G791" s="22"/>
      <c r="H791" s="22"/>
      <c r="I791" s="25"/>
      <c r="J791" s="11"/>
      <c r="K791" s="11"/>
      <c r="L791" s="11"/>
      <c r="M791" s="11"/>
      <c r="N791" s="55"/>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row>
    <row r="792" spans="1:48" ht="13" x14ac:dyDescent="0.15">
      <c r="A792" s="55"/>
      <c r="B792" s="55"/>
      <c r="C792" s="11"/>
      <c r="D792" s="56"/>
      <c r="E792" s="56"/>
      <c r="F792" s="56"/>
      <c r="G792" s="22"/>
      <c r="H792" s="22"/>
      <c r="I792" s="25"/>
      <c r="J792" s="11"/>
      <c r="K792" s="11"/>
      <c r="L792" s="11"/>
      <c r="M792" s="11"/>
      <c r="N792" s="55"/>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row>
    <row r="793" spans="1:48" ht="13" x14ac:dyDescent="0.15">
      <c r="A793" s="55"/>
      <c r="B793" s="55"/>
      <c r="C793" s="11"/>
      <c r="D793" s="56"/>
      <c r="E793" s="56"/>
      <c r="F793" s="56"/>
      <c r="G793" s="22"/>
      <c r="H793" s="22"/>
      <c r="I793" s="25"/>
      <c r="J793" s="11"/>
      <c r="K793" s="11"/>
      <c r="L793" s="11"/>
      <c r="M793" s="11"/>
      <c r="N793" s="55"/>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row>
    <row r="794" spans="1:48" ht="13" x14ac:dyDescent="0.15">
      <c r="A794" s="55"/>
      <c r="B794" s="55"/>
      <c r="C794" s="11"/>
      <c r="D794" s="56"/>
      <c r="E794" s="56"/>
      <c r="F794" s="56"/>
      <c r="G794" s="22"/>
      <c r="H794" s="22"/>
      <c r="I794" s="25"/>
      <c r="J794" s="11"/>
      <c r="K794" s="11"/>
      <c r="L794" s="11"/>
      <c r="M794" s="11"/>
      <c r="N794" s="55"/>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row>
    <row r="795" spans="1:48" ht="13" x14ac:dyDescent="0.15">
      <c r="A795" s="55"/>
      <c r="B795" s="55"/>
      <c r="C795" s="11"/>
      <c r="D795" s="56"/>
      <c r="E795" s="56"/>
      <c r="F795" s="56"/>
      <c r="G795" s="22"/>
      <c r="H795" s="22"/>
      <c r="I795" s="25"/>
      <c r="J795" s="11"/>
      <c r="K795" s="11"/>
      <c r="L795" s="11"/>
      <c r="M795" s="11"/>
      <c r="N795" s="55"/>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row>
    <row r="796" spans="1:48" ht="13" x14ac:dyDescent="0.15">
      <c r="A796" s="55"/>
      <c r="B796" s="55"/>
      <c r="C796" s="11"/>
      <c r="D796" s="56"/>
      <c r="E796" s="56"/>
      <c r="F796" s="56"/>
      <c r="G796" s="22"/>
      <c r="H796" s="22"/>
      <c r="I796" s="25"/>
      <c r="J796" s="11"/>
      <c r="K796" s="11"/>
      <c r="L796" s="11"/>
      <c r="M796" s="11"/>
      <c r="N796" s="55"/>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row>
    <row r="797" spans="1:48" ht="13" x14ac:dyDescent="0.15">
      <c r="A797" s="55"/>
      <c r="B797" s="55"/>
      <c r="C797" s="11"/>
      <c r="D797" s="56"/>
      <c r="E797" s="56"/>
      <c r="F797" s="56"/>
      <c r="G797" s="22"/>
      <c r="H797" s="22"/>
      <c r="I797" s="25"/>
      <c r="J797" s="11"/>
      <c r="K797" s="11"/>
      <c r="L797" s="11"/>
      <c r="M797" s="11"/>
      <c r="N797" s="55"/>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row>
    <row r="798" spans="1:48" ht="13" x14ac:dyDescent="0.15">
      <c r="A798" s="55"/>
      <c r="B798" s="55"/>
      <c r="C798" s="11"/>
      <c r="D798" s="56"/>
      <c r="E798" s="56"/>
      <c r="F798" s="56"/>
      <c r="G798" s="22"/>
      <c r="H798" s="22"/>
      <c r="I798" s="25"/>
      <c r="J798" s="11"/>
      <c r="K798" s="11"/>
      <c r="L798" s="11"/>
      <c r="M798" s="11"/>
      <c r="N798" s="55"/>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row>
    <row r="799" spans="1:48" ht="13" x14ac:dyDescent="0.15">
      <c r="A799" s="55"/>
      <c r="B799" s="55"/>
      <c r="C799" s="11"/>
      <c r="D799" s="56"/>
      <c r="E799" s="56"/>
      <c r="F799" s="56"/>
      <c r="G799" s="22"/>
      <c r="H799" s="22"/>
      <c r="I799" s="25"/>
      <c r="J799" s="11"/>
      <c r="K799" s="11"/>
      <c r="L799" s="11"/>
      <c r="M799" s="11"/>
      <c r="N799" s="55"/>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row>
    <row r="800" spans="1:48" ht="13" x14ac:dyDescent="0.15">
      <c r="A800" s="55"/>
      <c r="B800" s="55"/>
      <c r="C800" s="11"/>
      <c r="D800" s="56"/>
      <c r="E800" s="56"/>
      <c r="F800" s="56"/>
      <c r="G800" s="22"/>
      <c r="H800" s="22"/>
      <c r="I800" s="25"/>
      <c r="J800" s="11"/>
      <c r="K800" s="11"/>
      <c r="L800" s="11"/>
      <c r="M800" s="11"/>
      <c r="N800" s="55"/>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row>
    <row r="801" spans="1:48" ht="13" x14ac:dyDescent="0.15">
      <c r="A801" s="55"/>
      <c r="B801" s="55"/>
      <c r="C801" s="11"/>
      <c r="D801" s="56"/>
      <c r="E801" s="56"/>
      <c r="F801" s="56"/>
      <c r="G801" s="22"/>
      <c r="H801" s="22"/>
      <c r="I801" s="25"/>
      <c r="J801" s="11"/>
      <c r="K801" s="11"/>
      <c r="L801" s="11"/>
      <c r="M801" s="11"/>
      <c r="N801" s="55"/>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row>
    <row r="802" spans="1:48" ht="13" x14ac:dyDescent="0.15">
      <c r="A802" s="55"/>
      <c r="B802" s="55"/>
      <c r="C802" s="11"/>
      <c r="D802" s="56"/>
      <c r="E802" s="56"/>
      <c r="F802" s="56"/>
      <c r="G802" s="22"/>
      <c r="H802" s="22"/>
      <c r="I802" s="25"/>
      <c r="J802" s="11"/>
      <c r="K802" s="11"/>
      <c r="L802" s="11"/>
      <c r="M802" s="11"/>
      <c r="N802" s="55"/>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row>
    <row r="803" spans="1:48" ht="13" x14ac:dyDescent="0.15">
      <c r="A803" s="55"/>
      <c r="B803" s="55"/>
      <c r="C803" s="11"/>
      <c r="D803" s="56"/>
      <c r="E803" s="56"/>
      <c r="F803" s="56"/>
      <c r="G803" s="22"/>
      <c r="H803" s="22"/>
      <c r="I803" s="25"/>
      <c r="J803" s="11"/>
      <c r="K803" s="11"/>
      <c r="L803" s="11"/>
      <c r="M803" s="11"/>
      <c r="N803" s="55"/>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row>
    <row r="804" spans="1:48" ht="13" x14ac:dyDescent="0.15">
      <c r="A804" s="55"/>
      <c r="B804" s="55"/>
      <c r="C804" s="11"/>
      <c r="D804" s="56"/>
      <c r="E804" s="56"/>
      <c r="F804" s="56"/>
      <c r="G804" s="22"/>
      <c r="H804" s="22"/>
      <c r="I804" s="25"/>
      <c r="J804" s="11"/>
      <c r="K804" s="11"/>
      <c r="L804" s="11"/>
      <c r="M804" s="11"/>
      <c r="N804" s="55"/>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row>
    <row r="805" spans="1:48" ht="13" x14ac:dyDescent="0.15">
      <c r="A805" s="55"/>
      <c r="B805" s="55"/>
      <c r="C805" s="11"/>
      <c r="D805" s="56"/>
      <c r="E805" s="56"/>
      <c r="F805" s="56"/>
      <c r="G805" s="22"/>
      <c r="H805" s="22"/>
      <c r="I805" s="25"/>
      <c r="J805" s="11"/>
      <c r="K805" s="11"/>
      <c r="L805" s="11"/>
      <c r="M805" s="11"/>
      <c r="N805" s="55"/>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row>
    <row r="806" spans="1:48" ht="13" x14ac:dyDescent="0.15">
      <c r="A806" s="55"/>
      <c r="B806" s="55"/>
      <c r="C806" s="11"/>
      <c r="D806" s="56"/>
      <c r="E806" s="56"/>
      <c r="F806" s="56"/>
      <c r="G806" s="22"/>
      <c r="H806" s="22"/>
      <c r="I806" s="25"/>
      <c r="J806" s="11"/>
      <c r="K806" s="11"/>
      <c r="L806" s="11"/>
      <c r="M806" s="11"/>
      <c r="N806" s="55"/>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row>
    <row r="807" spans="1:48" ht="13" x14ac:dyDescent="0.15">
      <c r="A807" s="55"/>
      <c r="B807" s="55"/>
      <c r="C807" s="11"/>
      <c r="D807" s="56"/>
      <c r="E807" s="56"/>
      <c r="F807" s="56"/>
      <c r="G807" s="22"/>
      <c r="H807" s="22"/>
      <c r="I807" s="25"/>
      <c r="J807" s="11"/>
      <c r="K807" s="11"/>
      <c r="L807" s="11"/>
      <c r="M807" s="11"/>
      <c r="N807" s="55"/>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row>
    <row r="808" spans="1:48" ht="13" x14ac:dyDescent="0.15">
      <c r="A808" s="55"/>
      <c r="B808" s="55"/>
      <c r="C808" s="11"/>
      <c r="D808" s="56"/>
      <c r="E808" s="56"/>
      <c r="F808" s="56"/>
      <c r="G808" s="22"/>
      <c r="H808" s="22"/>
      <c r="I808" s="25"/>
      <c r="J808" s="11"/>
      <c r="K808" s="11"/>
      <c r="L808" s="11"/>
      <c r="M808" s="11"/>
      <c r="N808" s="55"/>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row>
    <row r="809" spans="1:48" ht="13" x14ac:dyDescent="0.15">
      <c r="A809" s="55"/>
      <c r="B809" s="55"/>
      <c r="C809" s="11"/>
      <c r="D809" s="56"/>
      <c r="E809" s="56"/>
      <c r="F809" s="56"/>
      <c r="G809" s="22"/>
      <c r="H809" s="22"/>
      <c r="I809" s="25"/>
      <c r="J809" s="11"/>
      <c r="K809" s="11"/>
      <c r="L809" s="11"/>
      <c r="M809" s="11"/>
      <c r="N809" s="55"/>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row>
    <row r="810" spans="1:48" ht="13" x14ac:dyDescent="0.15">
      <c r="A810" s="55"/>
      <c r="B810" s="55"/>
      <c r="C810" s="11"/>
      <c r="D810" s="56"/>
      <c r="E810" s="56"/>
      <c r="F810" s="56"/>
      <c r="G810" s="22"/>
      <c r="H810" s="22"/>
      <c r="I810" s="25"/>
      <c r="J810" s="11"/>
      <c r="K810" s="11"/>
      <c r="L810" s="11"/>
      <c r="M810" s="11"/>
      <c r="N810" s="55"/>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row>
    <row r="811" spans="1:48" ht="13" x14ac:dyDescent="0.15">
      <c r="A811" s="55"/>
      <c r="B811" s="55"/>
      <c r="C811" s="11"/>
      <c r="D811" s="56"/>
      <c r="E811" s="56"/>
      <c r="F811" s="56"/>
      <c r="G811" s="22"/>
      <c r="H811" s="22"/>
      <c r="I811" s="25"/>
      <c r="J811" s="11"/>
      <c r="K811" s="11"/>
      <c r="L811" s="11"/>
      <c r="M811" s="11"/>
      <c r="N811" s="55"/>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row>
    <row r="812" spans="1:48" ht="13" x14ac:dyDescent="0.15">
      <c r="A812" s="55"/>
      <c r="B812" s="55"/>
      <c r="C812" s="11"/>
      <c r="D812" s="56"/>
      <c r="E812" s="56"/>
      <c r="F812" s="56"/>
      <c r="G812" s="22"/>
      <c r="H812" s="22"/>
      <c r="I812" s="25"/>
      <c r="J812" s="11"/>
      <c r="K812" s="11"/>
      <c r="L812" s="11"/>
      <c r="M812" s="11"/>
      <c r="N812" s="55"/>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row>
    <row r="813" spans="1:48" ht="13" x14ac:dyDescent="0.15">
      <c r="A813" s="55"/>
      <c r="B813" s="55"/>
      <c r="C813" s="11"/>
      <c r="D813" s="56"/>
      <c r="E813" s="56"/>
      <c r="F813" s="56"/>
      <c r="G813" s="22"/>
      <c r="H813" s="22"/>
      <c r="I813" s="25"/>
      <c r="J813" s="11"/>
      <c r="K813" s="11"/>
      <c r="L813" s="11"/>
      <c r="M813" s="11"/>
      <c r="N813" s="55"/>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row>
    <row r="814" spans="1:48" ht="13" x14ac:dyDescent="0.15">
      <c r="A814" s="55"/>
      <c r="B814" s="55"/>
      <c r="C814" s="11"/>
      <c r="D814" s="56"/>
      <c r="E814" s="56"/>
      <c r="F814" s="56"/>
      <c r="G814" s="22"/>
      <c r="H814" s="22"/>
      <c r="I814" s="25"/>
      <c r="J814" s="11"/>
      <c r="K814" s="11"/>
      <c r="L814" s="11"/>
      <c r="M814" s="11"/>
      <c r="N814" s="55"/>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row>
    <row r="815" spans="1:48" ht="13" x14ac:dyDescent="0.15">
      <c r="A815" s="55"/>
      <c r="B815" s="55"/>
      <c r="C815" s="11"/>
      <c r="D815" s="56"/>
      <c r="E815" s="56"/>
      <c r="F815" s="56"/>
      <c r="G815" s="22"/>
      <c r="H815" s="22"/>
      <c r="I815" s="25"/>
      <c r="J815" s="11"/>
      <c r="K815" s="11"/>
      <c r="L815" s="11"/>
      <c r="M815" s="11"/>
      <c r="N815" s="55"/>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row>
    <row r="816" spans="1:48" ht="13" x14ac:dyDescent="0.15">
      <c r="A816" s="55"/>
      <c r="B816" s="55"/>
      <c r="C816" s="11"/>
      <c r="D816" s="56"/>
      <c r="E816" s="56"/>
      <c r="F816" s="56"/>
      <c r="G816" s="22"/>
      <c r="H816" s="22"/>
      <c r="I816" s="25"/>
      <c r="J816" s="11"/>
      <c r="K816" s="11"/>
      <c r="L816" s="11"/>
      <c r="M816" s="11"/>
      <c r="N816" s="55"/>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row>
    <row r="817" spans="1:48" ht="13" x14ac:dyDescent="0.15">
      <c r="A817" s="55"/>
      <c r="B817" s="55"/>
      <c r="C817" s="11"/>
      <c r="D817" s="56"/>
      <c r="E817" s="56"/>
      <c r="F817" s="56"/>
      <c r="G817" s="22"/>
      <c r="H817" s="22"/>
      <c r="I817" s="25"/>
      <c r="J817" s="11"/>
      <c r="K817" s="11"/>
      <c r="L817" s="11"/>
      <c r="M817" s="11"/>
      <c r="N817" s="55"/>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row>
    <row r="818" spans="1:48" ht="13" x14ac:dyDescent="0.15">
      <c r="A818" s="55"/>
      <c r="B818" s="55"/>
      <c r="C818" s="11"/>
      <c r="D818" s="56"/>
      <c r="E818" s="56"/>
      <c r="F818" s="56"/>
      <c r="G818" s="22"/>
      <c r="H818" s="22"/>
      <c r="I818" s="25"/>
      <c r="J818" s="11"/>
      <c r="K818" s="11"/>
      <c r="L818" s="11"/>
      <c r="M818" s="11"/>
      <c r="N818" s="55"/>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row>
    <row r="819" spans="1:48" ht="13" x14ac:dyDescent="0.15">
      <c r="A819" s="55"/>
      <c r="B819" s="55"/>
      <c r="C819" s="11"/>
      <c r="D819" s="56"/>
      <c r="E819" s="56"/>
      <c r="F819" s="56"/>
      <c r="G819" s="22"/>
      <c r="H819" s="22"/>
      <c r="I819" s="25"/>
      <c r="J819" s="11"/>
      <c r="K819" s="11"/>
      <c r="L819" s="11"/>
      <c r="M819" s="11"/>
      <c r="N819" s="55"/>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row>
    <row r="820" spans="1:48" ht="13" x14ac:dyDescent="0.15">
      <c r="A820" s="55"/>
      <c r="B820" s="55"/>
      <c r="C820" s="11"/>
      <c r="D820" s="56"/>
      <c r="E820" s="56"/>
      <c r="F820" s="56"/>
      <c r="G820" s="22"/>
      <c r="H820" s="22"/>
      <c r="I820" s="25"/>
      <c r="J820" s="11"/>
      <c r="K820" s="11"/>
      <c r="L820" s="11"/>
      <c r="M820" s="11"/>
      <c r="N820" s="55"/>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row>
    <row r="821" spans="1:48" ht="13" x14ac:dyDescent="0.15">
      <c r="A821" s="55"/>
      <c r="B821" s="55"/>
      <c r="C821" s="11"/>
      <c r="D821" s="56"/>
      <c r="E821" s="56"/>
      <c r="F821" s="56"/>
      <c r="G821" s="22"/>
      <c r="H821" s="22"/>
      <c r="I821" s="25"/>
      <c r="J821" s="11"/>
      <c r="K821" s="11"/>
      <c r="L821" s="11"/>
      <c r="M821" s="11"/>
      <c r="N821" s="55"/>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row>
    <row r="822" spans="1:48" ht="13" x14ac:dyDescent="0.15">
      <c r="A822" s="55"/>
      <c r="B822" s="55"/>
      <c r="C822" s="11"/>
      <c r="D822" s="56"/>
      <c r="E822" s="56"/>
      <c r="F822" s="56"/>
      <c r="G822" s="22"/>
      <c r="H822" s="22"/>
      <c r="I822" s="25"/>
      <c r="J822" s="11"/>
      <c r="K822" s="11"/>
      <c r="L822" s="11"/>
      <c r="M822" s="11"/>
      <c r="N822" s="55"/>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row>
    <row r="823" spans="1:48" ht="13" x14ac:dyDescent="0.15">
      <c r="A823" s="55"/>
      <c r="B823" s="55"/>
      <c r="C823" s="11"/>
      <c r="D823" s="56"/>
      <c r="E823" s="56"/>
      <c r="F823" s="56"/>
      <c r="G823" s="22"/>
      <c r="H823" s="22"/>
      <c r="I823" s="25"/>
      <c r="J823" s="11"/>
      <c r="K823" s="11"/>
      <c r="L823" s="11"/>
      <c r="M823" s="11"/>
      <c r="N823" s="55"/>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row>
    <row r="824" spans="1:48" ht="13" x14ac:dyDescent="0.15">
      <c r="A824" s="55"/>
      <c r="B824" s="55"/>
      <c r="C824" s="11"/>
      <c r="D824" s="56"/>
      <c r="E824" s="56"/>
      <c r="F824" s="56"/>
      <c r="G824" s="22"/>
      <c r="H824" s="22"/>
      <c r="I824" s="25"/>
      <c r="J824" s="11"/>
      <c r="K824" s="11"/>
      <c r="L824" s="11"/>
      <c r="M824" s="11"/>
      <c r="N824" s="55"/>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row>
    <row r="825" spans="1:48" ht="13" x14ac:dyDescent="0.15">
      <c r="A825" s="55"/>
      <c r="B825" s="55"/>
      <c r="C825" s="11"/>
      <c r="D825" s="56"/>
      <c r="E825" s="56"/>
      <c r="F825" s="56"/>
      <c r="G825" s="22"/>
      <c r="H825" s="22"/>
      <c r="I825" s="25"/>
      <c r="J825" s="11"/>
      <c r="K825" s="11"/>
      <c r="L825" s="11"/>
      <c r="M825" s="11"/>
      <c r="N825" s="55"/>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row>
    <row r="826" spans="1:48" ht="13" x14ac:dyDescent="0.15">
      <c r="A826" s="55"/>
      <c r="B826" s="55"/>
      <c r="C826" s="11"/>
      <c r="D826" s="56"/>
      <c r="E826" s="56"/>
      <c r="F826" s="56"/>
      <c r="G826" s="22"/>
      <c r="H826" s="22"/>
      <c r="I826" s="25"/>
      <c r="J826" s="11"/>
      <c r="K826" s="11"/>
      <c r="L826" s="11"/>
      <c r="M826" s="11"/>
      <c r="N826" s="55"/>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row>
    <row r="827" spans="1:48" ht="13" x14ac:dyDescent="0.15">
      <c r="A827" s="55"/>
      <c r="B827" s="55"/>
      <c r="C827" s="11"/>
      <c r="D827" s="56"/>
      <c r="E827" s="56"/>
      <c r="F827" s="56"/>
      <c r="G827" s="22"/>
      <c r="H827" s="22"/>
      <c r="I827" s="25"/>
      <c r="J827" s="11"/>
      <c r="K827" s="11"/>
      <c r="L827" s="11"/>
      <c r="M827" s="11"/>
      <c r="N827" s="55"/>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row>
    <row r="828" spans="1:48" ht="13" x14ac:dyDescent="0.15">
      <c r="A828" s="55"/>
      <c r="B828" s="55"/>
      <c r="C828" s="11"/>
      <c r="D828" s="56"/>
      <c r="E828" s="56"/>
      <c r="F828" s="56"/>
      <c r="G828" s="22"/>
      <c r="H828" s="22"/>
      <c r="I828" s="25"/>
      <c r="J828" s="11"/>
      <c r="K828" s="11"/>
      <c r="L828" s="11"/>
      <c r="M828" s="11"/>
      <c r="N828" s="55"/>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row>
    <row r="829" spans="1:48" ht="13" x14ac:dyDescent="0.15">
      <c r="A829" s="55"/>
      <c r="B829" s="55"/>
      <c r="C829" s="11"/>
      <c r="D829" s="56"/>
      <c r="E829" s="56"/>
      <c r="F829" s="56"/>
      <c r="G829" s="22"/>
      <c r="H829" s="22"/>
      <c r="I829" s="25"/>
      <c r="J829" s="11"/>
      <c r="K829" s="11"/>
      <c r="L829" s="11"/>
      <c r="M829" s="11"/>
      <c r="N829" s="55"/>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row>
    <row r="830" spans="1:48" ht="13" x14ac:dyDescent="0.15">
      <c r="A830" s="55"/>
      <c r="B830" s="55"/>
      <c r="C830" s="11"/>
      <c r="D830" s="56"/>
      <c r="E830" s="56"/>
      <c r="F830" s="56"/>
      <c r="G830" s="22"/>
      <c r="H830" s="22"/>
      <c r="I830" s="25"/>
      <c r="J830" s="11"/>
      <c r="K830" s="11"/>
      <c r="L830" s="11"/>
      <c r="M830" s="11"/>
      <c r="N830" s="55"/>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row>
    <row r="831" spans="1:48" ht="13" x14ac:dyDescent="0.15">
      <c r="A831" s="55"/>
      <c r="B831" s="55"/>
      <c r="C831" s="11"/>
      <c r="D831" s="56"/>
      <c r="E831" s="56"/>
      <c r="F831" s="56"/>
      <c r="G831" s="22"/>
      <c r="H831" s="22"/>
      <c r="I831" s="25"/>
      <c r="J831" s="11"/>
      <c r="K831" s="11"/>
      <c r="L831" s="11"/>
      <c r="M831" s="11"/>
      <c r="N831" s="55"/>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row>
    <row r="832" spans="1:48" ht="13" x14ac:dyDescent="0.15">
      <c r="A832" s="55"/>
      <c r="B832" s="55"/>
      <c r="C832" s="11"/>
      <c r="D832" s="56"/>
      <c r="E832" s="56"/>
      <c r="F832" s="56"/>
      <c r="G832" s="22"/>
      <c r="H832" s="22"/>
      <c r="I832" s="25"/>
      <c r="J832" s="11"/>
      <c r="K832" s="11"/>
      <c r="L832" s="11"/>
      <c r="M832" s="11"/>
      <c r="N832" s="55"/>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row>
    <row r="833" spans="1:48" ht="13" x14ac:dyDescent="0.15">
      <c r="A833" s="55"/>
      <c r="B833" s="55"/>
      <c r="C833" s="11"/>
      <c r="D833" s="56"/>
      <c r="E833" s="56"/>
      <c r="F833" s="56"/>
      <c r="G833" s="22"/>
      <c r="H833" s="22"/>
      <c r="I833" s="25"/>
      <c r="J833" s="11"/>
      <c r="K833" s="11"/>
      <c r="L833" s="11"/>
      <c r="M833" s="11"/>
      <c r="N833" s="55"/>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row>
    <row r="834" spans="1:48" ht="13" x14ac:dyDescent="0.15">
      <c r="A834" s="55"/>
      <c r="B834" s="55"/>
      <c r="C834" s="11"/>
      <c r="D834" s="56"/>
      <c r="E834" s="56"/>
      <c r="F834" s="56"/>
      <c r="G834" s="22"/>
      <c r="H834" s="22"/>
      <c r="I834" s="25"/>
      <c r="J834" s="11"/>
      <c r="K834" s="11"/>
      <c r="L834" s="11"/>
      <c r="M834" s="11"/>
      <c r="N834" s="55"/>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row>
    <row r="835" spans="1:48" ht="13" x14ac:dyDescent="0.15">
      <c r="A835" s="55"/>
      <c r="B835" s="55"/>
      <c r="C835" s="11"/>
      <c r="D835" s="56"/>
      <c r="E835" s="56"/>
      <c r="F835" s="56"/>
      <c r="G835" s="22"/>
      <c r="H835" s="22"/>
      <c r="I835" s="25"/>
      <c r="J835" s="11"/>
      <c r="K835" s="11"/>
      <c r="L835" s="11"/>
      <c r="M835" s="11"/>
      <c r="N835" s="55"/>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row>
    <row r="836" spans="1:48" ht="13" x14ac:dyDescent="0.15">
      <c r="A836" s="55"/>
      <c r="B836" s="55"/>
      <c r="C836" s="11"/>
      <c r="D836" s="56"/>
      <c r="E836" s="56"/>
      <c r="F836" s="56"/>
      <c r="G836" s="22"/>
      <c r="H836" s="22"/>
      <c r="I836" s="25"/>
      <c r="J836" s="11"/>
      <c r="K836" s="11"/>
      <c r="L836" s="11"/>
      <c r="M836" s="11"/>
      <c r="N836" s="55"/>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row>
    <row r="837" spans="1:48" ht="13" x14ac:dyDescent="0.15">
      <c r="A837" s="55"/>
      <c r="B837" s="55"/>
      <c r="C837" s="11"/>
      <c r="D837" s="56"/>
      <c r="E837" s="56"/>
      <c r="F837" s="56"/>
      <c r="G837" s="22"/>
      <c r="H837" s="22"/>
      <c r="I837" s="25"/>
      <c r="J837" s="11"/>
      <c r="K837" s="11"/>
      <c r="L837" s="11"/>
      <c r="M837" s="11"/>
      <c r="N837" s="55"/>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row>
    <row r="838" spans="1:48" ht="13" x14ac:dyDescent="0.15">
      <c r="A838" s="55"/>
      <c r="B838" s="55"/>
      <c r="C838" s="11"/>
      <c r="D838" s="56"/>
      <c r="E838" s="56"/>
      <c r="F838" s="56"/>
      <c r="G838" s="22"/>
      <c r="H838" s="22"/>
      <c r="I838" s="25"/>
      <c r="J838" s="11"/>
      <c r="K838" s="11"/>
      <c r="L838" s="11"/>
      <c r="M838" s="11"/>
      <c r="N838" s="55"/>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row>
    <row r="839" spans="1:48" ht="13" x14ac:dyDescent="0.15">
      <c r="A839" s="55"/>
      <c r="B839" s="55"/>
      <c r="C839" s="11"/>
      <c r="D839" s="56"/>
      <c r="E839" s="56"/>
      <c r="F839" s="56"/>
      <c r="G839" s="22"/>
      <c r="H839" s="22"/>
      <c r="I839" s="25"/>
      <c r="J839" s="11"/>
      <c r="K839" s="11"/>
      <c r="L839" s="11"/>
      <c r="M839" s="11"/>
      <c r="N839" s="55"/>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row>
    <row r="840" spans="1:48" ht="13" x14ac:dyDescent="0.15">
      <c r="A840" s="55"/>
      <c r="B840" s="55"/>
      <c r="C840" s="11"/>
      <c r="D840" s="56"/>
      <c r="E840" s="56"/>
      <c r="F840" s="56"/>
      <c r="G840" s="22"/>
      <c r="H840" s="22"/>
      <c r="I840" s="25"/>
      <c r="J840" s="11"/>
      <c r="K840" s="11"/>
      <c r="L840" s="11"/>
      <c r="M840" s="11"/>
      <c r="N840" s="55"/>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row>
    <row r="841" spans="1:48" ht="13" x14ac:dyDescent="0.15">
      <c r="A841" s="55"/>
      <c r="B841" s="55"/>
      <c r="C841" s="11"/>
      <c r="D841" s="56"/>
      <c r="E841" s="56"/>
      <c r="F841" s="56"/>
      <c r="G841" s="22"/>
      <c r="H841" s="22"/>
      <c r="I841" s="25"/>
      <c r="J841" s="11"/>
      <c r="K841" s="11"/>
      <c r="L841" s="11"/>
      <c r="M841" s="11"/>
      <c r="N841" s="55"/>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row>
    <row r="842" spans="1:48" ht="13" x14ac:dyDescent="0.15">
      <c r="A842" s="55"/>
      <c r="B842" s="55"/>
      <c r="C842" s="11"/>
      <c r="D842" s="56"/>
      <c r="E842" s="56"/>
      <c r="F842" s="56"/>
      <c r="G842" s="22"/>
      <c r="H842" s="22"/>
      <c r="I842" s="25"/>
      <c r="J842" s="11"/>
      <c r="K842" s="11"/>
      <c r="L842" s="11"/>
      <c r="M842" s="11"/>
      <c r="N842" s="55"/>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row>
    <row r="843" spans="1:48" ht="13" x14ac:dyDescent="0.15">
      <c r="A843" s="55"/>
      <c r="B843" s="55"/>
      <c r="C843" s="11"/>
      <c r="D843" s="56"/>
      <c r="E843" s="56"/>
      <c r="F843" s="56"/>
      <c r="G843" s="22"/>
      <c r="H843" s="22"/>
      <c r="I843" s="25"/>
      <c r="J843" s="11"/>
      <c r="K843" s="11"/>
      <c r="L843" s="11"/>
      <c r="M843" s="11"/>
      <c r="N843" s="55"/>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row>
    <row r="844" spans="1:48" ht="13" x14ac:dyDescent="0.15">
      <c r="A844" s="55"/>
      <c r="B844" s="55"/>
      <c r="C844" s="11"/>
      <c r="D844" s="56"/>
      <c r="E844" s="56"/>
      <c r="F844" s="56"/>
      <c r="G844" s="22"/>
      <c r="H844" s="22"/>
      <c r="I844" s="25"/>
      <c r="J844" s="11"/>
      <c r="K844" s="11"/>
      <c r="L844" s="11"/>
      <c r="M844" s="11"/>
      <c r="N844" s="55"/>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row>
    <row r="845" spans="1:48" ht="13" x14ac:dyDescent="0.15">
      <c r="A845" s="55"/>
      <c r="B845" s="55"/>
      <c r="C845" s="11"/>
      <c r="D845" s="56"/>
      <c r="E845" s="56"/>
      <c r="F845" s="56"/>
      <c r="G845" s="22"/>
      <c r="H845" s="22"/>
      <c r="I845" s="25"/>
      <c r="J845" s="11"/>
      <c r="K845" s="11"/>
      <c r="L845" s="11"/>
      <c r="M845" s="11"/>
      <c r="N845" s="55"/>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row>
    <row r="846" spans="1:48" ht="13" x14ac:dyDescent="0.15">
      <c r="A846" s="55"/>
      <c r="B846" s="55"/>
      <c r="C846" s="11"/>
      <c r="D846" s="56"/>
      <c r="E846" s="56"/>
      <c r="F846" s="56"/>
      <c r="G846" s="22"/>
      <c r="H846" s="22"/>
      <c r="I846" s="25"/>
      <c r="J846" s="11"/>
      <c r="K846" s="11"/>
      <c r="L846" s="11"/>
      <c r="M846" s="11"/>
      <c r="N846" s="55"/>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row>
    <row r="847" spans="1:48" ht="13" x14ac:dyDescent="0.15">
      <c r="A847" s="55"/>
      <c r="B847" s="55"/>
      <c r="C847" s="11"/>
      <c r="D847" s="56"/>
      <c r="E847" s="56"/>
      <c r="F847" s="56"/>
      <c r="G847" s="22"/>
      <c r="H847" s="22"/>
      <c r="I847" s="25"/>
      <c r="J847" s="11"/>
      <c r="K847" s="11"/>
      <c r="L847" s="11"/>
      <c r="M847" s="11"/>
      <c r="N847" s="55"/>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row>
    <row r="848" spans="1:48" ht="13" x14ac:dyDescent="0.15">
      <c r="A848" s="55"/>
      <c r="B848" s="55"/>
      <c r="C848" s="11"/>
      <c r="D848" s="56"/>
      <c r="E848" s="56"/>
      <c r="F848" s="56"/>
      <c r="G848" s="22"/>
      <c r="H848" s="22"/>
      <c r="I848" s="25"/>
      <c r="J848" s="11"/>
      <c r="K848" s="11"/>
      <c r="L848" s="11"/>
      <c r="M848" s="11"/>
      <c r="N848" s="55"/>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row>
    <row r="849" spans="1:48" ht="13" x14ac:dyDescent="0.15">
      <c r="A849" s="55"/>
      <c r="B849" s="55"/>
      <c r="C849" s="11"/>
      <c r="D849" s="56"/>
      <c r="E849" s="56"/>
      <c r="F849" s="56"/>
      <c r="G849" s="22"/>
      <c r="H849" s="22"/>
      <c r="I849" s="25"/>
      <c r="J849" s="11"/>
      <c r="K849" s="11"/>
      <c r="L849" s="11"/>
      <c r="M849" s="11"/>
      <c r="N849" s="55"/>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row>
    <row r="850" spans="1:48" ht="13" x14ac:dyDescent="0.15">
      <c r="A850" s="55"/>
      <c r="B850" s="55"/>
      <c r="C850" s="11"/>
      <c r="D850" s="56"/>
      <c r="E850" s="56"/>
      <c r="F850" s="56"/>
      <c r="G850" s="22"/>
      <c r="H850" s="22"/>
      <c r="I850" s="25"/>
      <c r="J850" s="11"/>
      <c r="K850" s="11"/>
      <c r="L850" s="11"/>
      <c r="M850" s="11"/>
      <c r="N850" s="55"/>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row>
    <row r="851" spans="1:48" ht="13" x14ac:dyDescent="0.15">
      <c r="A851" s="55"/>
      <c r="B851" s="55"/>
      <c r="C851" s="11"/>
      <c r="D851" s="56"/>
      <c r="E851" s="56"/>
      <c r="F851" s="56"/>
      <c r="G851" s="22"/>
      <c r="H851" s="22"/>
      <c r="I851" s="25"/>
      <c r="J851" s="11"/>
      <c r="K851" s="11"/>
      <c r="L851" s="11"/>
      <c r="M851" s="11"/>
      <c r="N851" s="55"/>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row>
    <row r="852" spans="1:48" ht="13" x14ac:dyDescent="0.15">
      <c r="A852" s="55"/>
      <c r="B852" s="55"/>
      <c r="C852" s="11"/>
      <c r="D852" s="56"/>
      <c r="E852" s="56"/>
      <c r="F852" s="56"/>
      <c r="G852" s="22"/>
      <c r="H852" s="22"/>
      <c r="I852" s="25"/>
      <c r="J852" s="11"/>
      <c r="K852" s="11"/>
      <c r="L852" s="11"/>
      <c r="M852" s="11"/>
      <c r="N852" s="55"/>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row>
    <row r="853" spans="1:48" ht="13" x14ac:dyDescent="0.15">
      <c r="A853" s="55"/>
      <c r="B853" s="55"/>
      <c r="C853" s="11"/>
      <c r="D853" s="56"/>
      <c r="E853" s="56"/>
      <c r="F853" s="56"/>
      <c r="G853" s="22"/>
      <c r="H853" s="22"/>
      <c r="I853" s="25"/>
      <c r="J853" s="11"/>
      <c r="K853" s="11"/>
      <c r="L853" s="11"/>
      <c r="M853" s="11"/>
      <c r="N853" s="55"/>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row>
    <row r="854" spans="1:48" ht="13" x14ac:dyDescent="0.15">
      <c r="A854" s="55"/>
      <c r="B854" s="55"/>
      <c r="C854" s="11"/>
      <c r="D854" s="56"/>
      <c r="E854" s="56"/>
      <c r="F854" s="56"/>
      <c r="G854" s="22"/>
      <c r="H854" s="22"/>
      <c r="I854" s="25"/>
      <c r="J854" s="11"/>
      <c r="K854" s="11"/>
      <c r="L854" s="11"/>
      <c r="M854" s="11"/>
      <c r="N854" s="55"/>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row>
    <row r="855" spans="1:48" ht="13" x14ac:dyDescent="0.15">
      <c r="A855" s="55"/>
      <c r="B855" s="55"/>
      <c r="C855" s="11"/>
      <c r="D855" s="56"/>
      <c r="E855" s="56"/>
      <c r="F855" s="56"/>
      <c r="G855" s="22"/>
      <c r="H855" s="22"/>
      <c r="I855" s="25"/>
      <c r="J855" s="11"/>
      <c r="K855" s="11"/>
      <c r="L855" s="11"/>
      <c r="M855" s="11"/>
      <c r="N855" s="55"/>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row>
    <row r="856" spans="1:48" ht="13" x14ac:dyDescent="0.15">
      <c r="A856" s="55"/>
      <c r="B856" s="55"/>
      <c r="C856" s="11"/>
      <c r="D856" s="56"/>
      <c r="E856" s="56"/>
      <c r="F856" s="56"/>
      <c r="G856" s="22"/>
      <c r="H856" s="22"/>
      <c r="I856" s="25"/>
      <c r="J856" s="11"/>
      <c r="K856" s="11"/>
      <c r="L856" s="11"/>
      <c r="M856" s="11"/>
      <c r="N856" s="55"/>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row>
    <row r="857" spans="1:48" ht="13" x14ac:dyDescent="0.15">
      <c r="A857" s="55"/>
      <c r="B857" s="55"/>
      <c r="C857" s="11"/>
      <c r="D857" s="56"/>
      <c r="E857" s="56"/>
      <c r="F857" s="56"/>
      <c r="G857" s="22"/>
      <c r="H857" s="22"/>
      <c r="I857" s="25"/>
      <c r="J857" s="11"/>
      <c r="K857" s="11"/>
      <c r="L857" s="11"/>
      <c r="M857" s="11"/>
      <c r="N857" s="55"/>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row>
    <row r="858" spans="1:48" ht="13" x14ac:dyDescent="0.15">
      <c r="A858" s="55"/>
      <c r="B858" s="55"/>
      <c r="C858" s="11"/>
      <c r="D858" s="56"/>
      <c r="E858" s="56"/>
      <c r="F858" s="56"/>
      <c r="G858" s="22"/>
      <c r="H858" s="22"/>
      <c r="I858" s="25"/>
      <c r="J858" s="11"/>
      <c r="K858" s="11"/>
      <c r="L858" s="11"/>
      <c r="M858" s="11"/>
      <c r="N858" s="55"/>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row>
    <row r="859" spans="1:48" ht="13" x14ac:dyDescent="0.15">
      <c r="A859" s="55"/>
      <c r="B859" s="55"/>
      <c r="C859" s="11"/>
      <c r="D859" s="56"/>
      <c r="E859" s="56"/>
      <c r="F859" s="56"/>
      <c r="G859" s="22"/>
      <c r="H859" s="22"/>
      <c r="I859" s="25"/>
      <c r="J859" s="11"/>
      <c r="K859" s="11"/>
      <c r="L859" s="11"/>
      <c r="M859" s="11"/>
      <c r="N859" s="55"/>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row>
    <row r="860" spans="1:48" ht="13" x14ac:dyDescent="0.15">
      <c r="A860" s="55"/>
      <c r="B860" s="55"/>
      <c r="C860" s="11"/>
      <c r="D860" s="56"/>
      <c r="E860" s="56"/>
      <c r="F860" s="56"/>
      <c r="G860" s="22"/>
      <c r="H860" s="22"/>
      <c r="I860" s="25"/>
      <c r="J860" s="11"/>
      <c r="K860" s="11"/>
      <c r="L860" s="11"/>
      <c r="M860" s="11"/>
      <c r="N860" s="55"/>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row>
    <row r="861" spans="1:48" ht="13" x14ac:dyDescent="0.15">
      <c r="A861" s="55"/>
      <c r="B861" s="55"/>
      <c r="C861" s="11"/>
      <c r="D861" s="56"/>
      <c r="E861" s="56"/>
      <c r="F861" s="56"/>
      <c r="G861" s="22"/>
      <c r="H861" s="22"/>
      <c r="I861" s="25"/>
      <c r="J861" s="11"/>
      <c r="K861" s="11"/>
      <c r="L861" s="11"/>
      <c r="M861" s="11"/>
      <c r="N861" s="55"/>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row>
    <row r="862" spans="1:48" ht="13" x14ac:dyDescent="0.15">
      <c r="A862" s="55"/>
      <c r="B862" s="55"/>
      <c r="C862" s="11"/>
      <c r="D862" s="56"/>
      <c r="E862" s="56"/>
      <c r="F862" s="56"/>
      <c r="G862" s="22"/>
      <c r="H862" s="22"/>
      <c r="I862" s="25"/>
      <c r="J862" s="11"/>
      <c r="K862" s="11"/>
      <c r="L862" s="11"/>
      <c r="M862" s="11"/>
      <c r="N862" s="55"/>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row>
    <row r="863" spans="1:48" ht="13" x14ac:dyDescent="0.15">
      <c r="A863" s="55"/>
      <c r="B863" s="55"/>
      <c r="C863" s="11"/>
      <c r="D863" s="56"/>
      <c r="E863" s="56"/>
      <c r="F863" s="56"/>
      <c r="G863" s="22"/>
      <c r="H863" s="22"/>
      <c r="I863" s="25"/>
      <c r="J863" s="11"/>
      <c r="K863" s="11"/>
      <c r="L863" s="11"/>
      <c r="M863" s="11"/>
      <c r="N863" s="55"/>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row>
    <row r="864" spans="1:48" ht="13" x14ac:dyDescent="0.15">
      <c r="A864" s="55"/>
      <c r="B864" s="55"/>
      <c r="C864" s="11"/>
      <c r="D864" s="56"/>
      <c r="E864" s="56"/>
      <c r="F864" s="56"/>
      <c r="G864" s="22"/>
      <c r="H864" s="22"/>
      <c r="I864" s="25"/>
      <c r="J864" s="11"/>
      <c r="K864" s="11"/>
      <c r="L864" s="11"/>
      <c r="M864" s="11"/>
      <c r="N864" s="55"/>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row>
    <row r="865" spans="1:48" ht="13" x14ac:dyDescent="0.15">
      <c r="A865" s="55"/>
      <c r="B865" s="55"/>
      <c r="C865" s="11"/>
      <c r="D865" s="56"/>
      <c r="E865" s="56"/>
      <c r="F865" s="56"/>
      <c r="G865" s="22"/>
      <c r="H865" s="22"/>
      <c r="I865" s="25"/>
      <c r="J865" s="11"/>
      <c r="K865" s="11"/>
      <c r="L865" s="11"/>
      <c r="M865" s="11"/>
      <c r="N865" s="55"/>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row>
    <row r="866" spans="1:48" ht="13" x14ac:dyDescent="0.15">
      <c r="A866" s="55"/>
      <c r="B866" s="55"/>
      <c r="C866" s="11"/>
      <c r="D866" s="56"/>
      <c r="E866" s="56"/>
      <c r="F866" s="56"/>
      <c r="G866" s="22"/>
      <c r="H866" s="22"/>
      <c r="I866" s="25"/>
      <c r="J866" s="11"/>
      <c r="K866" s="11"/>
      <c r="L866" s="11"/>
      <c r="M866" s="11"/>
      <c r="N866" s="55"/>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row>
    <row r="867" spans="1:48" ht="13" x14ac:dyDescent="0.15">
      <c r="A867" s="55"/>
      <c r="B867" s="55"/>
      <c r="C867" s="11"/>
      <c r="D867" s="56"/>
      <c r="E867" s="56"/>
      <c r="F867" s="56"/>
      <c r="G867" s="22"/>
      <c r="H867" s="22"/>
      <c r="I867" s="25"/>
      <c r="J867" s="11"/>
      <c r="K867" s="11"/>
      <c r="L867" s="11"/>
      <c r="M867" s="11"/>
      <c r="N867" s="55"/>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row>
    <row r="868" spans="1:48" ht="13" x14ac:dyDescent="0.15">
      <c r="A868" s="55"/>
      <c r="B868" s="55"/>
      <c r="C868" s="11"/>
      <c r="D868" s="56"/>
      <c r="E868" s="56"/>
      <c r="F868" s="56"/>
      <c r="G868" s="22"/>
      <c r="H868" s="22"/>
      <c r="I868" s="25"/>
      <c r="J868" s="11"/>
      <c r="K868" s="11"/>
      <c r="L868" s="11"/>
      <c r="M868" s="11"/>
      <c r="N868" s="55"/>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row>
    <row r="869" spans="1:48" ht="13" x14ac:dyDescent="0.15">
      <c r="A869" s="55"/>
      <c r="B869" s="55"/>
      <c r="C869" s="11"/>
      <c r="D869" s="56"/>
      <c r="E869" s="56"/>
      <c r="F869" s="56"/>
      <c r="G869" s="22"/>
      <c r="H869" s="22"/>
      <c r="I869" s="25"/>
      <c r="J869" s="11"/>
      <c r="K869" s="11"/>
      <c r="L869" s="11"/>
      <c r="M869" s="11"/>
      <c r="N869" s="55"/>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row>
    <row r="870" spans="1:48" ht="13" x14ac:dyDescent="0.15">
      <c r="A870" s="55"/>
      <c r="B870" s="55"/>
      <c r="C870" s="11"/>
      <c r="D870" s="56"/>
      <c r="E870" s="56"/>
      <c r="F870" s="56"/>
      <c r="G870" s="22"/>
      <c r="H870" s="22"/>
      <c r="I870" s="25"/>
      <c r="J870" s="11"/>
      <c r="K870" s="11"/>
      <c r="L870" s="11"/>
      <c r="M870" s="11"/>
      <c r="N870" s="55"/>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row>
    <row r="871" spans="1:48" ht="13" x14ac:dyDescent="0.15">
      <c r="A871" s="55"/>
      <c r="B871" s="55"/>
      <c r="C871" s="11"/>
      <c r="D871" s="56"/>
      <c r="E871" s="56"/>
      <c r="F871" s="56"/>
      <c r="G871" s="22"/>
      <c r="H871" s="22"/>
      <c r="I871" s="25"/>
      <c r="J871" s="11"/>
      <c r="K871" s="11"/>
      <c r="L871" s="11"/>
      <c r="M871" s="11"/>
      <c r="N871" s="55"/>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row>
    <row r="872" spans="1:48" ht="13" x14ac:dyDescent="0.15">
      <c r="A872" s="55"/>
      <c r="B872" s="55"/>
      <c r="C872" s="11"/>
      <c r="D872" s="56"/>
      <c r="E872" s="56"/>
      <c r="F872" s="56"/>
      <c r="G872" s="22"/>
      <c r="H872" s="22"/>
      <c r="I872" s="25"/>
      <c r="J872" s="11"/>
      <c r="K872" s="11"/>
      <c r="L872" s="11"/>
      <c r="M872" s="11"/>
      <c r="N872" s="55"/>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row>
    <row r="873" spans="1:48" ht="13" x14ac:dyDescent="0.15">
      <c r="A873" s="55"/>
      <c r="B873" s="55"/>
      <c r="C873" s="11"/>
      <c r="D873" s="56"/>
      <c r="E873" s="56"/>
      <c r="F873" s="56"/>
      <c r="G873" s="22"/>
      <c r="H873" s="22"/>
      <c r="I873" s="25"/>
      <c r="J873" s="11"/>
      <c r="K873" s="11"/>
      <c r="L873" s="11"/>
      <c r="M873" s="11"/>
      <c r="N873" s="55"/>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row>
    <row r="874" spans="1:48" ht="13" x14ac:dyDescent="0.15">
      <c r="A874" s="55"/>
      <c r="B874" s="55"/>
      <c r="C874" s="11"/>
      <c r="D874" s="56"/>
      <c r="E874" s="56"/>
      <c r="F874" s="56"/>
      <c r="G874" s="22"/>
      <c r="H874" s="22"/>
      <c r="I874" s="25"/>
      <c r="J874" s="11"/>
      <c r="K874" s="11"/>
      <c r="L874" s="11"/>
      <c r="M874" s="11"/>
      <c r="N874" s="55"/>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row>
    <row r="875" spans="1:48" ht="13" x14ac:dyDescent="0.15">
      <c r="A875" s="55"/>
      <c r="B875" s="55"/>
      <c r="C875" s="11"/>
      <c r="D875" s="56"/>
      <c r="E875" s="56"/>
      <c r="F875" s="56"/>
      <c r="G875" s="22"/>
      <c r="H875" s="22"/>
      <c r="I875" s="25"/>
      <c r="J875" s="11"/>
      <c r="K875" s="11"/>
      <c r="L875" s="11"/>
      <c r="M875" s="11"/>
      <c r="N875" s="55"/>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row>
    <row r="876" spans="1:48" ht="13" x14ac:dyDescent="0.15">
      <c r="A876" s="55"/>
      <c r="B876" s="55"/>
      <c r="C876" s="11"/>
      <c r="D876" s="56"/>
      <c r="E876" s="56"/>
      <c r="F876" s="56"/>
      <c r="G876" s="22"/>
      <c r="H876" s="22"/>
      <c r="I876" s="25"/>
      <c r="J876" s="11"/>
      <c r="K876" s="11"/>
      <c r="L876" s="11"/>
      <c r="M876" s="11"/>
      <c r="N876" s="55"/>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row>
    <row r="877" spans="1:48" ht="13" x14ac:dyDescent="0.15">
      <c r="A877" s="55"/>
      <c r="B877" s="55"/>
      <c r="C877" s="11"/>
      <c r="D877" s="56"/>
      <c r="E877" s="56"/>
      <c r="F877" s="56"/>
      <c r="G877" s="22"/>
      <c r="H877" s="22"/>
      <c r="I877" s="25"/>
      <c r="J877" s="11"/>
      <c r="K877" s="11"/>
      <c r="L877" s="11"/>
      <c r="M877" s="11"/>
      <c r="N877" s="55"/>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row>
    <row r="878" spans="1:48" ht="13" x14ac:dyDescent="0.15">
      <c r="A878" s="55"/>
      <c r="B878" s="55"/>
      <c r="C878" s="11"/>
      <c r="D878" s="56"/>
      <c r="E878" s="56"/>
      <c r="F878" s="56"/>
      <c r="G878" s="22"/>
      <c r="H878" s="22"/>
      <c r="I878" s="25"/>
      <c r="J878" s="11"/>
      <c r="K878" s="11"/>
      <c r="L878" s="11"/>
      <c r="M878" s="11"/>
      <c r="N878" s="55"/>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row>
    <row r="879" spans="1:48" ht="13" x14ac:dyDescent="0.15">
      <c r="A879" s="55"/>
      <c r="B879" s="55"/>
      <c r="C879" s="11"/>
      <c r="D879" s="56"/>
      <c r="E879" s="56"/>
      <c r="F879" s="56"/>
      <c r="G879" s="22"/>
      <c r="H879" s="22"/>
      <c r="I879" s="25"/>
      <c r="J879" s="11"/>
      <c r="K879" s="11"/>
      <c r="L879" s="11"/>
      <c r="M879" s="11"/>
      <c r="N879" s="55"/>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row>
    <row r="880" spans="1:48" ht="13" x14ac:dyDescent="0.15">
      <c r="A880" s="55"/>
      <c r="B880" s="55"/>
      <c r="C880" s="11"/>
      <c r="D880" s="56"/>
      <c r="E880" s="56"/>
      <c r="F880" s="56"/>
      <c r="G880" s="22"/>
      <c r="H880" s="22"/>
      <c r="I880" s="25"/>
      <c r="J880" s="11"/>
      <c r="K880" s="11"/>
      <c r="L880" s="11"/>
      <c r="M880" s="11"/>
      <c r="N880" s="55"/>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row>
    <row r="881" spans="1:48" ht="13" x14ac:dyDescent="0.15">
      <c r="A881" s="55"/>
      <c r="B881" s="55"/>
      <c r="C881" s="11"/>
      <c r="D881" s="56"/>
      <c r="E881" s="56"/>
      <c r="F881" s="56"/>
      <c r="G881" s="22"/>
      <c r="H881" s="22"/>
      <c r="I881" s="25"/>
      <c r="J881" s="11"/>
      <c r="K881" s="11"/>
      <c r="L881" s="11"/>
      <c r="M881" s="11"/>
      <c r="N881" s="55"/>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row>
    <row r="882" spans="1:48" ht="13" x14ac:dyDescent="0.15">
      <c r="A882" s="55"/>
      <c r="B882" s="55"/>
      <c r="C882" s="11"/>
      <c r="D882" s="56"/>
      <c r="E882" s="56"/>
      <c r="F882" s="56"/>
      <c r="G882" s="22"/>
      <c r="H882" s="22"/>
      <c r="I882" s="25"/>
      <c r="J882" s="11"/>
      <c r="K882" s="11"/>
      <c r="L882" s="11"/>
      <c r="M882" s="11"/>
      <c r="N882" s="55"/>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row>
    <row r="883" spans="1:48" ht="13" x14ac:dyDescent="0.15">
      <c r="A883" s="55"/>
      <c r="B883" s="55"/>
      <c r="C883" s="11"/>
      <c r="D883" s="56"/>
      <c r="E883" s="56"/>
      <c r="F883" s="56"/>
      <c r="G883" s="22"/>
      <c r="H883" s="22"/>
      <c r="I883" s="25"/>
      <c r="J883" s="11"/>
      <c r="K883" s="11"/>
      <c r="L883" s="11"/>
      <c r="M883" s="11"/>
      <c r="N883" s="55"/>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row>
    <row r="884" spans="1:48" ht="13" x14ac:dyDescent="0.15">
      <c r="A884" s="55"/>
      <c r="B884" s="55"/>
      <c r="C884" s="11"/>
      <c r="D884" s="56"/>
      <c r="E884" s="56"/>
      <c r="F884" s="56"/>
      <c r="G884" s="22"/>
      <c r="H884" s="22"/>
      <c r="I884" s="25"/>
      <c r="J884" s="11"/>
      <c r="K884" s="11"/>
      <c r="L884" s="11"/>
      <c r="M884" s="11"/>
      <c r="N884" s="55"/>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row>
    <row r="885" spans="1:48" ht="13" x14ac:dyDescent="0.15">
      <c r="A885" s="55"/>
      <c r="B885" s="55"/>
      <c r="C885" s="11"/>
      <c r="D885" s="56"/>
      <c r="E885" s="56"/>
      <c r="F885" s="56"/>
      <c r="G885" s="22"/>
      <c r="H885" s="22"/>
      <c r="I885" s="25"/>
      <c r="J885" s="11"/>
      <c r="K885" s="11"/>
      <c r="L885" s="11"/>
      <c r="M885" s="11"/>
      <c r="N885" s="55"/>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row>
    <row r="886" spans="1:48" ht="13" x14ac:dyDescent="0.15">
      <c r="A886" s="55"/>
      <c r="B886" s="55"/>
      <c r="C886" s="11"/>
      <c r="D886" s="56"/>
      <c r="E886" s="56"/>
      <c r="F886" s="56"/>
      <c r="G886" s="22"/>
      <c r="H886" s="22"/>
      <c r="I886" s="25"/>
      <c r="J886" s="11"/>
      <c r="K886" s="11"/>
      <c r="L886" s="11"/>
      <c r="M886" s="11"/>
      <c r="N886" s="55"/>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row>
    <row r="887" spans="1:48" ht="13" x14ac:dyDescent="0.15">
      <c r="A887" s="55"/>
      <c r="B887" s="55"/>
      <c r="C887" s="11"/>
      <c r="D887" s="56"/>
      <c r="E887" s="56"/>
      <c r="F887" s="56"/>
      <c r="G887" s="22"/>
      <c r="H887" s="22"/>
      <c r="I887" s="25"/>
      <c r="J887" s="11"/>
      <c r="K887" s="11"/>
      <c r="L887" s="11"/>
      <c r="M887" s="11"/>
      <c r="N887" s="55"/>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row>
    <row r="888" spans="1:48" ht="13" x14ac:dyDescent="0.15">
      <c r="A888" s="55"/>
      <c r="B888" s="55"/>
      <c r="C888" s="11"/>
      <c r="D888" s="56"/>
      <c r="E888" s="56"/>
      <c r="F888" s="56"/>
      <c r="G888" s="22"/>
      <c r="H888" s="22"/>
      <c r="I888" s="25"/>
      <c r="J888" s="11"/>
      <c r="K888" s="11"/>
      <c r="L888" s="11"/>
      <c r="M888" s="11"/>
      <c r="N888" s="55"/>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row>
    <row r="889" spans="1:48" ht="13" x14ac:dyDescent="0.15">
      <c r="A889" s="55"/>
      <c r="B889" s="55"/>
      <c r="C889" s="11"/>
      <c r="D889" s="56"/>
      <c r="E889" s="56"/>
      <c r="F889" s="56"/>
      <c r="G889" s="22"/>
      <c r="H889" s="22"/>
      <c r="I889" s="25"/>
      <c r="J889" s="11"/>
      <c r="K889" s="11"/>
      <c r="L889" s="11"/>
      <c r="M889" s="11"/>
      <c r="N889" s="55"/>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row>
    <row r="890" spans="1:48" ht="13" x14ac:dyDescent="0.15">
      <c r="A890" s="55"/>
      <c r="B890" s="55"/>
      <c r="C890" s="11"/>
      <c r="D890" s="56"/>
      <c r="E890" s="56"/>
      <c r="F890" s="56"/>
      <c r="G890" s="22"/>
      <c r="H890" s="22"/>
      <c r="I890" s="25"/>
      <c r="J890" s="11"/>
      <c r="K890" s="11"/>
      <c r="L890" s="11"/>
      <c r="M890" s="11"/>
      <c r="N890" s="55"/>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row>
    <row r="891" spans="1:48" ht="13" x14ac:dyDescent="0.15">
      <c r="A891" s="55"/>
      <c r="B891" s="55"/>
      <c r="C891" s="11"/>
      <c r="D891" s="56"/>
      <c r="E891" s="56"/>
      <c r="F891" s="56"/>
      <c r="G891" s="22"/>
      <c r="H891" s="22"/>
      <c r="I891" s="25"/>
      <c r="J891" s="11"/>
      <c r="K891" s="11"/>
      <c r="L891" s="11"/>
      <c r="M891" s="11"/>
      <c r="N891" s="55"/>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row>
    <row r="892" spans="1:48" ht="13" x14ac:dyDescent="0.15">
      <c r="A892" s="55"/>
      <c r="B892" s="55"/>
      <c r="C892" s="11"/>
      <c r="D892" s="56"/>
      <c r="E892" s="56"/>
      <c r="F892" s="56"/>
      <c r="G892" s="22"/>
      <c r="H892" s="22"/>
      <c r="I892" s="25"/>
      <c r="J892" s="11"/>
      <c r="K892" s="11"/>
      <c r="L892" s="11"/>
      <c r="M892" s="11"/>
      <c r="N892" s="55"/>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row>
    <row r="893" spans="1:48" ht="13" x14ac:dyDescent="0.15">
      <c r="A893" s="55"/>
      <c r="B893" s="55"/>
      <c r="C893" s="11"/>
      <c r="D893" s="56"/>
      <c r="E893" s="56"/>
      <c r="F893" s="56"/>
      <c r="G893" s="22"/>
      <c r="H893" s="22"/>
      <c r="I893" s="25"/>
      <c r="J893" s="11"/>
      <c r="K893" s="11"/>
      <c r="L893" s="11"/>
      <c r="M893" s="11"/>
      <c r="N893" s="55"/>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row>
    <row r="894" spans="1:48" ht="13" x14ac:dyDescent="0.15">
      <c r="A894" s="55"/>
      <c r="B894" s="55"/>
      <c r="C894" s="11"/>
      <c r="D894" s="56"/>
      <c r="E894" s="56"/>
      <c r="F894" s="56"/>
      <c r="G894" s="22"/>
      <c r="H894" s="22"/>
      <c r="I894" s="25"/>
      <c r="J894" s="11"/>
      <c r="K894" s="11"/>
      <c r="L894" s="11"/>
      <c r="M894" s="11"/>
      <c r="N894" s="55"/>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row>
    <row r="895" spans="1:48" ht="13" x14ac:dyDescent="0.15">
      <c r="A895" s="55"/>
      <c r="B895" s="55"/>
      <c r="C895" s="11"/>
      <c r="D895" s="56"/>
      <c r="E895" s="56"/>
      <c r="F895" s="56"/>
      <c r="G895" s="22"/>
      <c r="H895" s="22"/>
      <c r="I895" s="25"/>
      <c r="J895" s="11"/>
      <c r="K895" s="11"/>
      <c r="L895" s="11"/>
      <c r="M895" s="11"/>
      <c r="N895" s="55"/>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row>
    <row r="896" spans="1:48" ht="13" x14ac:dyDescent="0.15">
      <c r="A896" s="55"/>
      <c r="B896" s="55"/>
      <c r="C896" s="11"/>
      <c r="D896" s="56"/>
      <c r="E896" s="56"/>
      <c r="F896" s="56"/>
      <c r="G896" s="22"/>
      <c r="H896" s="22"/>
      <c r="I896" s="25"/>
      <c r="J896" s="11"/>
      <c r="K896" s="11"/>
      <c r="L896" s="11"/>
      <c r="M896" s="11"/>
      <c r="N896" s="55"/>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row>
    <row r="897" spans="1:48" ht="13" x14ac:dyDescent="0.15">
      <c r="A897" s="55"/>
      <c r="B897" s="55"/>
      <c r="C897" s="11"/>
      <c r="D897" s="56"/>
      <c r="E897" s="56"/>
      <c r="F897" s="56"/>
      <c r="G897" s="22"/>
      <c r="H897" s="22"/>
      <c r="I897" s="25"/>
      <c r="J897" s="11"/>
      <c r="K897" s="11"/>
      <c r="L897" s="11"/>
      <c r="M897" s="11"/>
      <c r="N897" s="55"/>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row>
    <row r="898" spans="1:48" ht="13" x14ac:dyDescent="0.15">
      <c r="A898" s="55"/>
      <c r="B898" s="55"/>
      <c r="C898" s="11"/>
      <c r="D898" s="56"/>
      <c r="E898" s="56"/>
      <c r="F898" s="56"/>
      <c r="G898" s="22"/>
      <c r="H898" s="22"/>
      <c r="I898" s="25"/>
      <c r="J898" s="11"/>
      <c r="K898" s="11"/>
      <c r="L898" s="11"/>
      <c r="M898" s="11"/>
      <c r="N898" s="55"/>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row>
    <row r="899" spans="1:48" ht="13" x14ac:dyDescent="0.15">
      <c r="A899" s="55"/>
      <c r="B899" s="55"/>
      <c r="C899" s="11"/>
      <c r="D899" s="56"/>
      <c r="E899" s="56"/>
      <c r="F899" s="56"/>
      <c r="G899" s="22"/>
      <c r="H899" s="22"/>
      <c r="I899" s="25"/>
      <c r="J899" s="11"/>
      <c r="K899" s="11"/>
      <c r="L899" s="11"/>
      <c r="M899" s="11"/>
      <c r="N899" s="55"/>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row>
    <row r="900" spans="1:48" ht="13" x14ac:dyDescent="0.15">
      <c r="A900" s="55"/>
      <c r="B900" s="55"/>
      <c r="C900" s="11"/>
      <c r="D900" s="56"/>
      <c r="E900" s="56"/>
      <c r="F900" s="56"/>
      <c r="G900" s="22"/>
      <c r="H900" s="22"/>
      <c r="I900" s="25"/>
      <c r="J900" s="11"/>
      <c r="K900" s="11"/>
      <c r="L900" s="11"/>
      <c r="M900" s="11"/>
      <c r="N900" s="55"/>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row>
    <row r="901" spans="1:48" ht="13" x14ac:dyDescent="0.15">
      <c r="A901" s="55"/>
      <c r="B901" s="55"/>
      <c r="C901" s="11"/>
      <c r="D901" s="56"/>
      <c r="E901" s="56"/>
      <c r="F901" s="56"/>
      <c r="G901" s="22"/>
      <c r="H901" s="22"/>
      <c r="I901" s="25"/>
      <c r="J901" s="11"/>
      <c r="K901" s="11"/>
      <c r="L901" s="11"/>
      <c r="M901" s="11"/>
      <c r="N901" s="55"/>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row>
    <row r="902" spans="1:48" ht="13" x14ac:dyDescent="0.15">
      <c r="A902" s="55"/>
      <c r="B902" s="55"/>
      <c r="C902" s="11"/>
      <c r="D902" s="56"/>
      <c r="E902" s="56"/>
      <c r="F902" s="56"/>
      <c r="G902" s="22"/>
      <c r="H902" s="22"/>
      <c r="I902" s="25"/>
      <c r="J902" s="11"/>
      <c r="K902" s="11"/>
      <c r="L902" s="11"/>
      <c r="M902" s="11"/>
      <c r="N902" s="55"/>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row>
    <row r="903" spans="1:48" ht="13" x14ac:dyDescent="0.15">
      <c r="A903" s="55"/>
      <c r="B903" s="55"/>
      <c r="C903" s="11"/>
      <c r="D903" s="56"/>
      <c r="E903" s="56"/>
      <c r="F903" s="56"/>
      <c r="G903" s="22"/>
      <c r="H903" s="22"/>
      <c r="I903" s="25"/>
      <c r="J903" s="11"/>
      <c r="K903" s="11"/>
      <c r="L903" s="11"/>
      <c r="M903" s="11"/>
      <c r="N903" s="55"/>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row>
    <row r="904" spans="1:48" ht="13" x14ac:dyDescent="0.15">
      <c r="A904" s="55"/>
      <c r="B904" s="55"/>
      <c r="C904" s="11"/>
      <c r="D904" s="56"/>
      <c r="E904" s="56"/>
      <c r="F904" s="56"/>
      <c r="G904" s="22"/>
      <c r="H904" s="22"/>
      <c r="I904" s="25"/>
      <c r="J904" s="11"/>
      <c r="K904" s="11"/>
      <c r="L904" s="11"/>
      <c r="M904" s="11"/>
      <c r="N904" s="55"/>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row>
    <row r="905" spans="1:48" ht="13" x14ac:dyDescent="0.15">
      <c r="A905" s="55"/>
      <c r="B905" s="55"/>
      <c r="C905" s="11"/>
      <c r="D905" s="56"/>
      <c r="E905" s="56"/>
      <c r="F905" s="56"/>
      <c r="G905" s="22"/>
      <c r="H905" s="22"/>
      <c r="I905" s="25"/>
      <c r="J905" s="11"/>
      <c r="K905" s="11"/>
      <c r="L905" s="11"/>
      <c r="M905" s="11"/>
      <c r="N905" s="55"/>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row>
    <row r="906" spans="1:48" ht="13" x14ac:dyDescent="0.15">
      <c r="A906" s="55"/>
      <c r="B906" s="55"/>
      <c r="C906" s="11"/>
      <c r="D906" s="56"/>
      <c r="E906" s="56"/>
      <c r="F906" s="56"/>
      <c r="G906" s="22"/>
      <c r="H906" s="22"/>
      <c r="I906" s="25"/>
      <c r="J906" s="11"/>
      <c r="K906" s="11"/>
      <c r="L906" s="11"/>
      <c r="M906" s="11"/>
      <c r="N906" s="55"/>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row>
    <row r="907" spans="1:48" ht="13" x14ac:dyDescent="0.15">
      <c r="A907" s="55"/>
      <c r="B907" s="55"/>
      <c r="C907" s="11"/>
      <c r="D907" s="56"/>
      <c r="E907" s="56"/>
      <c r="F907" s="56"/>
      <c r="G907" s="22"/>
      <c r="H907" s="22"/>
      <c r="I907" s="25"/>
      <c r="J907" s="11"/>
      <c r="K907" s="11"/>
      <c r="L907" s="11"/>
      <c r="M907" s="11"/>
      <c r="N907" s="55"/>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row>
    <row r="908" spans="1:48" ht="13" x14ac:dyDescent="0.15">
      <c r="A908" s="55"/>
      <c r="B908" s="55"/>
      <c r="C908" s="11"/>
      <c r="D908" s="56"/>
      <c r="E908" s="56"/>
      <c r="F908" s="56"/>
      <c r="G908" s="22"/>
      <c r="H908" s="22"/>
      <c r="I908" s="25"/>
      <c r="J908" s="11"/>
      <c r="K908" s="11"/>
      <c r="L908" s="11"/>
      <c r="M908" s="11"/>
      <c r="N908" s="55"/>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row>
    <row r="909" spans="1:48" ht="13" x14ac:dyDescent="0.15">
      <c r="A909" s="55"/>
      <c r="B909" s="55"/>
      <c r="C909" s="11"/>
      <c r="D909" s="56"/>
      <c r="E909" s="56"/>
      <c r="F909" s="56"/>
      <c r="G909" s="22"/>
      <c r="H909" s="22"/>
      <c r="I909" s="25"/>
      <c r="J909" s="11"/>
      <c r="K909" s="11"/>
      <c r="L909" s="11"/>
      <c r="M909" s="11"/>
      <c r="N909" s="55"/>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row>
    <row r="910" spans="1:48" ht="13" x14ac:dyDescent="0.15">
      <c r="A910" s="55"/>
      <c r="B910" s="55"/>
      <c r="C910" s="11"/>
      <c r="D910" s="56"/>
      <c r="E910" s="56"/>
      <c r="F910" s="56"/>
      <c r="G910" s="22"/>
      <c r="H910" s="22"/>
      <c r="I910" s="25"/>
      <c r="J910" s="11"/>
      <c r="K910" s="11"/>
      <c r="L910" s="11"/>
      <c r="M910" s="11"/>
      <c r="N910" s="55"/>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row>
    <row r="911" spans="1:48" ht="13" x14ac:dyDescent="0.15">
      <c r="A911" s="55"/>
      <c r="B911" s="55"/>
      <c r="C911" s="11"/>
      <c r="D911" s="56"/>
      <c r="E911" s="56"/>
      <c r="F911" s="56"/>
      <c r="G911" s="22"/>
      <c r="H911" s="22"/>
      <c r="I911" s="25"/>
      <c r="J911" s="11"/>
      <c r="K911" s="11"/>
      <c r="L911" s="11"/>
      <c r="M911" s="11"/>
      <c r="N911" s="55"/>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row>
    <row r="912" spans="1:48" ht="13" x14ac:dyDescent="0.15">
      <c r="A912" s="55"/>
      <c r="B912" s="55"/>
      <c r="C912" s="11"/>
      <c r="D912" s="56"/>
      <c r="E912" s="56"/>
      <c r="F912" s="56"/>
      <c r="G912" s="22"/>
      <c r="H912" s="22"/>
      <c r="I912" s="25"/>
      <c r="J912" s="11"/>
      <c r="K912" s="11"/>
      <c r="L912" s="11"/>
      <c r="M912" s="11"/>
      <c r="N912" s="55"/>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row>
    <row r="913" spans="1:48" ht="13" x14ac:dyDescent="0.15">
      <c r="A913" s="55"/>
      <c r="B913" s="55"/>
      <c r="C913" s="11"/>
      <c r="D913" s="56"/>
      <c r="E913" s="56"/>
      <c r="F913" s="56"/>
      <c r="G913" s="22"/>
      <c r="H913" s="22"/>
      <c r="I913" s="25"/>
      <c r="J913" s="11"/>
      <c r="K913" s="11"/>
      <c r="L913" s="11"/>
      <c r="M913" s="11"/>
      <c r="N913" s="55"/>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row>
    <row r="914" spans="1:48" ht="13" x14ac:dyDescent="0.15">
      <c r="A914" s="55"/>
      <c r="B914" s="55"/>
      <c r="C914" s="11"/>
      <c r="D914" s="56"/>
      <c r="E914" s="56"/>
      <c r="F914" s="56"/>
      <c r="G914" s="22"/>
      <c r="H914" s="22"/>
      <c r="I914" s="25"/>
      <c r="J914" s="11"/>
      <c r="K914" s="11"/>
      <c r="L914" s="11"/>
      <c r="M914" s="11"/>
      <c r="N914" s="55"/>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row>
    <row r="915" spans="1:48" ht="13" x14ac:dyDescent="0.15">
      <c r="A915" s="55"/>
      <c r="B915" s="55"/>
      <c r="C915" s="11"/>
      <c r="D915" s="56"/>
      <c r="E915" s="56"/>
      <c r="F915" s="56"/>
      <c r="G915" s="22"/>
      <c r="H915" s="22"/>
      <c r="I915" s="25"/>
      <c r="J915" s="11"/>
      <c r="K915" s="11"/>
      <c r="L915" s="11"/>
      <c r="M915" s="11"/>
      <c r="N915" s="55"/>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row>
    <row r="916" spans="1:48" ht="13" x14ac:dyDescent="0.15">
      <c r="A916" s="55"/>
      <c r="B916" s="55"/>
      <c r="C916" s="11"/>
      <c r="D916" s="56"/>
      <c r="E916" s="56"/>
      <c r="F916" s="56"/>
      <c r="G916" s="22"/>
      <c r="H916" s="22"/>
      <c r="I916" s="25"/>
      <c r="J916" s="11"/>
      <c r="K916" s="11"/>
      <c r="L916" s="11"/>
      <c r="M916" s="11"/>
      <c r="N916" s="55"/>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row>
    <row r="917" spans="1:48" ht="13" x14ac:dyDescent="0.15">
      <c r="A917" s="55"/>
      <c r="B917" s="55"/>
      <c r="C917" s="11"/>
      <c r="D917" s="56"/>
      <c r="E917" s="56"/>
      <c r="F917" s="56"/>
      <c r="G917" s="22"/>
      <c r="H917" s="22"/>
      <c r="I917" s="25"/>
      <c r="J917" s="11"/>
      <c r="K917" s="11"/>
      <c r="L917" s="11"/>
      <c r="M917" s="11"/>
      <c r="N917" s="55"/>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row>
    <row r="918" spans="1:48" ht="13" x14ac:dyDescent="0.15">
      <c r="A918" s="55"/>
      <c r="B918" s="55"/>
      <c r="C918" s="11"/>
      <c r="D918" s="56"/>
      <c r="E918" s="56"/>
      <c r="F918" s="56"/>
      <c r="G918" s="22"/>
      <c r="H918" s="22"/>
      <c r="I918" s="25"/>
      <c r="J918" s="11"/>
      <c r="K918" s="11"/>
      <c r="L918" s="11"/>
      <c r="M918" s="11"/>
      <c r="N918" s="55"/>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row>
    <row r="919" spans="1:48" ht="13" x14ac:dyDescent="0.15">
      <c r="A919" s="55"/>
      <c r="B919" s="55"/>
      <c r="C919" s="11"/>
      <c r="D919" s="56"/>
      <c r="E919" s="56"/>
      <c r="F919" s="56"/>
      <c r="G919" s="22"/>
      <c r="H919" s="22"/>
      <c r="I919" s="25"/>
      <c r="J919" s="11"/>
      <c r="K919" s="11"/>
      <c r="L919" s="11"/>
      <c r="M919" s="11"/>
      <c r="N919" s="55"/>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row>
    <row r="920" spans="1:48" ht="13" x14ac:dyDescent="0.15">
      <c r="A920" s="55"/>
      <c r="B920" s="55"/>
      <c r="C920" s="11"/>
      <c r="D920" s="56"/>
      <c r="E920" s="56"/>
      <c r="F920" s="56"/>
      <c r="G920" s="22"/>
      <c r="H920" s="22"/>
      <c r="I920" s="25"/>
      <c r="J920" s="11"/>
      <c r="K920" s="11"/>
      <c r="L920" s="11"/>
      <c r="M920" s="11"/>
      <c r="N920" s="55"/>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row>
    <row r="921" spans="1:48" ht="13" x14ac:dyDescent="0.15">
      <c r="A921" s="55"/>
      <c r="B921" s="55"/>
      <c r="C921" s="11"/>
      <c r="D921" s="56"/>
      <c r="E921" s="56"/>
      <c r="F921" s="56"/>
      <c r="G921" s="22"/>
      <c r="H921" s="22"/>
      <c r="I921" s="25"/>
      <c r="J921" s="11"/>
      <c r="K921" s="11"/>
      <c r="L921" s="11"/>
      <c r="M921" s="11"/>
      <c r="N921" s="55"/>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row>
    <row r="922" spans="1:48" ht="13" x14ac:dyDescent="0.15">
      <c r="A922" s="55"/>
      <c r="B922" s="55"/>
      <c r="C922" s="11"/>
      <c r="D922" s="56"/>
      <c r="E922" s="56"/>
      <c r="F922" s="56"/>
      <c r="G922" s="22"/>
      <c r="H922" s="22"/>
      <c r="I922" s="25"/>
      <c r="J922" s="11"/>
      <c r="K922" s="11"/>
      <c r="L922" s="11"/>
      <c r="M922" s="11"/>
      <c r="N922" s="55"/>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row>
    <row r="923" spans="1:48" ht="13" x14ac:dyDescent="0.15">
      <c r="A923" s="55"/>
      <c r="B923" s="55"/>
      <c r="C923" s="11"/>
      <c r="D923" s="56"/>
      <c r="E923" s="56"/>
      <c r="F923" s="56"/>
      <c r="G923" s="22"/>
      <c r="H923" s="22"/>
      <c r="I923" s="25"/>
      <c r="J923" s="11"/>
      <c r="K923" s="11"/>
      <c r="L923" s="11"/>
      <c r="M923" s="11"/>
      <c r="N923" s="55"/>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row>
    <row r="924" spans="1:48" ht="13" x14ac:dyDescent="0.15">
      <c r="A924" s="55"/>
      <c r="B924" s="55"/>
      <c r="C924" s="11"/>
      <c r="D924" s="56"/>
      <c r="E924" s="56"/>
      <c r="F924" s="56"/>
      <c r="G924" s="22"/>
      <c r="H924" s="22"/>
      <c r="I924" s="25"/>
      <c r="J924" s="11"/>
      <c r="K924" s="11"/>
      <c r="L924" s="11"/>
      <c r="M924" s="11"/>
      <c r="N924" s="55"/>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row>
    <row r="925" spans="1:48" ht="13" x14ac:dyDescent="0.15">
      <c r="A925" s="55"/>
      <c r="B925" s="55"/>
      <c r="C925" s="11"/>
      <c r="D925" s="56"/>
      <c r="E925" s="56"/>
      <c r="F925" s="56"/>
      <c r="G925" s="22"/>
      <c r="H925" s="22"/>
      <c r="I925" s="25"/>
      <c r="J925" s="11"/>
      <c r="K925" s="11"/>
      <c r="L925" s="11"/>
      <c r="M925" s="11"/>
      <c r="N925" s="55"/>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row>
    <row r="926" spans="1:48" ht="13" x14ac:dyDescent="0.15">
      <c r="A926" s="55"/>
      <c r="B926" s="55"/>
      <c r="C926" s="11"/>
      <c r="D926" s="56"/>
      <c r="E926" s="56"/>
      <c r="F926" s="56"/>
      <c r="G926" s="22"/>
      <c r="H926" s="22"/>
      <c r="I926" s="25"/>
      <c r="J926" s="11"/>
      <c r="K926" s="11"/>
      <c r="L926" s="11"/>
      <c r="M926" s="11"/>
      <c r="N926" s="55"/>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row>
    <row r="927" spans="1:48" ht="13" x14ac:dyDescent="0.15">
      <c r="A927" s="55"/>
      <c r="B927" s="55"/>
      <c r="C927" s="11"/>
      <c r="D927" s="56"/>
      <c r="E927" s="56"/>
      <c r="F927" s="56"/>
      <c r="G927" s="22"/>
      <c r="H927" s="22"/>
      <c r="I927" s="25"/>
      <c r="J927" s="11"/>
      <c r="K927" s="11"/>
      <c r="L927" s="11"/>
      <c r="M927" s="11"/>
      <c r="N927" s="55"/>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row>
    <row r="928" spans="1:48" ht="13" x14ac:dyDescent="0.15">
      <c r="A928" s="55"/>
      <c r="B928" s="55"/>
      <c r="C928" s="11"/>
      <c r="D928" s="56"/>
      <c r="E928" s="56"/>
      <c r="F928" s="56"/>
      <c r="G928" s="22"/>
      <c r="H928" s="22"/>
      <c r="I928" s="25"/>
      <c r="J928" s="11"/>
      <c r="K928" s="11"/>
      <c r="L928" s="11"/>
      <c r="M928" s="11"/>
      <c r="N928" s="55"/>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row>
    <row r="929" spans="1:48" ht="13" x14ac:dyDescent="0.15">
      <c r="A929" s="55"/>
      <c r="B929" s="55"/>
      <c r="C929" s="11"/>
      <c r="D929" s="56"/>
      <c r="E929" s="56"/>
      <c r="F929" s="56"/>
      <c r="G929" s="22"/>
      <c r="H929" s="22"/>
      <c r="I929" s="25"/>
      <c r="J929" s="11"/>
      <c r="K929" s="11"/>
      <c r="L929" s="11"/>
      <c r="M929" s="11"/>
      <c r="N929" s="55"/>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row>
    <row r="930" spans="1:48" ht="13" x14ac:dyDescent="0.15">
      <c r="A930" s="55"/>
      <c r="B930" s="55"/>
      <c r="C930" s="11"/>
      <c r="D930" s="56"/>
      <c r="E930" s="56"/>
      <c r="F930" s="56"/>
      <c r="G930" s="22"/>
      <c r="H930" s="22"/>
      <c r="I930" s="25"/>
      <c r="J930" s="11"/>
      <c r="K930" s="11"/>
      <c r="L930" s="11"/>
      <c r="M930" s="11"/>
      <c r="N930" s="55"/>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row>
    <row r="931" spans="1:48" ht="13" x14ac:dyDescent="0.15">
      <c r="A931" s="55"/>
      <c r="B931" s="55"/>
      <c r="C931" s="11"/>
      <c r="D931" s="56"/>
      <c r="E931" s="56"/>
      <c r="F931" s="56"/>
      <c r="G931" s="22"/>
      <c r="H931" s="22"/>
      <c r="I931" s="25"/>
      <c r="J931" s="11"/>
      <c r="K931" s="11"/>
      <c r="L931" s="11"/>
      <c r="M931" s="11"/>
      <c r="N931" s="55"/>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row>
    <row r="932" spans="1:48" ht="13" x14ac:dyDescent="0.15">
      <c r="A932" s="55"/>
      <c r="B932" s="55"/>
      <c r="C932" s="11"/>
      <c r="D932" s="56"/>
      <c r="E932" s="56"/>
      <c r="F932" s="56"/>
      <c r="G932" s="22"/>
      <c r="H932" s="22"/>
      <c r="I932" s="25"/>
      <c r="J932" s="11"/>
      <c r="K932" s="11"/>
      <c r="L932" s="11"/>
      <c r="M932" s="11"/>
      <c r="N932" s="55"/>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row>
    <row r="933" spans="1:48" ht="13" x14ac:dyDescent="0.15">
      <c r="A933" s="55"/>
      <c r="B933" s="55"/>
      <c r="C933" s="11"/>
      <c r="D933" s="56"/>
      <c r="E933" s="56"/>
      <c r="F933" s="56"/>
      <c r="G933" s="22"/>
      <c r="H933" s="22"/>
      <c r="I933" s="25"/>
      <c r="J933" s="11"/>
      <c r="K933" s="11"/>
      <c r="L933" s="11"/>
      <c r="M933" s="11"/>
      <c r="N933" s="55"/>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row>
    <row r="934" spans="1:48" ht="13" x14ac:dyDescent="0.15">
      <c r="A934" s="55"/>
      <c r="B934" s="55"/>
      <c r="C934" s="11"/>
      <c r="D934" s="56"/>
      <c r="E934" s="56"/>
      <c r="F934" s="56"/>
      <c r="G934" s="22"/>
      <c r="H934" s="22"/>
      <c r="I934" s="25"/>
      <c r="J934" s="11"/>
      <c r="K934" s="11"/>
      <c r="L934" s="11"/>
      <c r="M934" s="11"/>
      <c r="N934" s="55"/>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row>
    <row r="935" spans="1:48" ht="13" x14ac:dyDescent="0.15">
      <c r="A935" s="55"/>
      <c r="B935" s="55"/>
      <c r="C935" s="11"/>
      <c r="D935" s="56"/>
      <c r="E935" s="56"/>
      <c r="F935" s="56"/>
      <c r="G935" s="22"/>
      <c r="H935" s="22"/>
      <c r="I935" s="25"/>
      <c r="J935" s="11"/>
      <c r="K935" s="11"/>
      <c r="L935" s="11"/>
      <c r="M935" s="11"/>
      <c r="N935" s="55"/>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row>
    <row r="936" spans="1:48" ht="13" x14ac:dyDescent="0.15">
      <c r="A936" s="55"/>
      <c r="B936" s="55"/>
      <c r="C936" s="11"/>
      <c r="D936" s="56"/>
      <c r="E936" s="56"/>
      <c r="F936" s="56"/>
      <c r="G936" s="22"/>
      <c r="H936" s="22"/>
      <c r="I936" s="25"/>
      <c r="J936" s="11"/>
      <c r="K936" s="11"/>
      <c r="L936" s="11"/>
      <c r="M936" s="11"/>
      <c r="N936" s="55"/>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row>
    <row r="937" spans="1:48" ht="13" x14ac:dyDescent="0.15">
      <c r="A937" s="55"/>
      <c r="B937" s="55"/>
      <c r="C937" s="11"/>
      <c r="D937" s="56"/>
      <c r="E937" s="56"/>
      <c r="F937" s="56"/>
      <c r="G937" s="22"/>
      <c r="H937" s="22"/>
      <c r="I937" s="25"/>
      <c r="J937" s="11"/>
      <c r="K937" s="11"/>
      <c r="L937" s="11"/>
      <c r="M937" s="11"/>
      <c r="N937" s="55"/>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row>
    <row r="938" spans="1:48" ht="13" x14ac:dyDescent="0.15">
      <c r="A938" s="55"/>
      <c r="B938" s="55"/>
      <c r="C938" s="11"/>
      <c r="D938" s="56"/>
      <c r="E938" s="56"/>
      <c r="F938" s="56"/>
      <c r="G938" s="22"/>
      <c r="H938" s="22"/>
      <c r="I938" s="25"/>
      <c r="J938" s="11"/>
      <c r="K938" s="11"/>
      <c r="L938" s="11"/>
      <c r="M938" s="11"/>
      <c r="N938" s="55"/>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row>
    <row r="939" spans="1:48" ht="13" x14ac:dyDescent="0.15">
      <c r="A939" s="55"/>
      <c r="B939" s="55"/>
      <c r="C939" s="11"/>
      <c r="D939" s="56"/>
      <c r="E939" s="56"/>
      <c r="F939" s="56"/>
      <c r="G939" s="22"/>
      <c r="H939" s="22"/>
      <c r="I939" s="25"/>
      <c r="J939" s="11"/>
      <c r="K939" s="11"/>
      <c r="L939" s="11"/>
      <c r="M939" s="11"/>
      <c r="N939" s="55"/>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row>
    <row r="940" spans="1:48" ht="13" x14ac:dyDescent="0.15">
      <c r="A940" s="55"/>
      <c r="B940" s="55"/>
      <c r="C940" s="11"/>
      <c r="D940" s="56"/>
      <c r="E940" s="56"/>
      <c r="F940" s="56"/>
      <c r="G940" s="22"/>
      <c r="H940" s="22"/>
      <c r="I940" s="25"/>
      <c r="J940" s="11"/>
      <c r="K940" s="11"/>
      <c r="L940" s="11"/>
      <c r="M940" s="11"/>
      <c r="N940" s="55"/>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row>
    <row r="941" spans="1:48" ht="13" x14ac:dyDescent="0.15">
      <c r="A941" s="55"/>
      <c r="B941" s="55"/>
      <c r="C941" s="11"/>
      <c r="D941" s="56"/>
      <c r="E941" s="56"/>
      <c r="F941" s="56"/>
      <c r="G941" s="22"/>
      <c r="H941" s="22"/>
      <c r="I941" s="25"/>
      <c r="J941" s="11"/>
      <c r="K941" s="11"/>
      <c r="L941" s="11"/>
      <c r="M941" s="11"/>
      <c r="N941" s="55"/>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row>
    <row r="942" spans="1:48" ht="13" x14ac:dyDescent="0.15">
      <c r="A942" s="55"/>
      <c r="B942" s="55"/>
      <c r="C942" s="11"/>
      <c r="D942" s="56"/>
      <c r="E942" s="56"/>
      <c r="F942" s="56"/>
      <c r="G942" s="22"/>
      <c r="H942" s="22"/>
      <c r="I942" s="25"/>
      <c r="J942" s="11"/>
      <c r="K942" s="11"/>
      <c r="L942" s="11"/>
      <c r="M942" s="11"/>
      <c r="N942" s="55"/>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row>
    <row r="943" spans="1:48" ht="13" x14ac:dyDescent="0.15">
      <c r="A943" s="55"/>
      <c r="B943" s="55"/>
      <c r="C943" s="11"/>
      <c r="D943" s="56"/>
      <c r="E943" s="56"/>
      <c r="F943" s="56"/>
      <c r="G943" s="22"/>
      <c r="H943" s="22"/>
      <c r="I943" s="25"/>
      <c r="J943" s="11"/>
      <c r="K943" s="11"/>
      <c r="L943" s="11"/>
      <c r="M943" s="11"/>
      <c r="N943" s="55"/>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row>
    <row r="944" spans="1:48" ht="13" x14ac:dyDescent="0.15">
      <c r="A944" s="55"/>
      <c r="B944" s="55"/>
      <c r="C944" s="11"/>
      <c r="D944" s="56"/>
      <c r="E944" s="56"/>
      <c r="F944" s="56"/>
      <c r="G944" s="22"/>
      <c r="H944" s="22"/>
      <c r="I944" s="25"/>
      <c r="J944" s="11"/>
      <c r="K944" s="11"/>
      <c r="L944" s="11"/>
      <c r="M944" s="11"/>
      <c r="N944" s="55"/>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row>
    <row r="945" spans="1:48" ht="13" x14ac:dyDescent="0.15">
      <c r="A945" s="55"/>
      <c r="B945" s="55"/>
      <c r="C945" s="11"/>
      <c r="D945" s="56"/>
      <c r="E945" s="56"/>
      <c r="F945" s="56"/>
      <c r="G945" s="22"/>
      <c r="H945" s="22"/>
      <c r="I945" s="25"/>
      <c r="J945" s="11"/>
      <c r="K945" s="11"/>
      <c r="L945" s="11"/>
      <c r="M945" s="11"/>
      <c r="N945" s="55"/>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row>
    <row r="946" spans="1:48" ht="13" x14ac:dyDescent="0.15">
      <c r="A946" s="55"/>
      <c r="B946" s="55"/>
      <c r="C946" s="11"/>
      <c r="D946" s="56"/>
      <c r="E946" s="56"/>
      <c r="F946" s="56"/>
      <c r="G946" s="22"/>
      <c r="H946" s="22"/>
      <c r="I946" s="25"/>
      <c r="J946" s="11"/>
      <c r="K946" s="11"/>
      <c r="L946" s="11"/>
      <c r="M946" s="11"/>
      <c r="N946" s="55"/>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row>
    <row r="947" spans="1:48" ht="13" x14ac:dyDescent="0.15">
      <c r="A947" s="55"/>
      <c r="B947" s="55"/>
      <c r="C947" s="11"/>
      <c r="D947" s="56"/>
      <c r="E947" s="56"/>
      <c r="F947" s="56"/>
      <c r="G947" s="22"/>
      <c r="H947" s="22"/>
      <c r="I947" s="25"/>
      <c r="J947" s="11"/>
      <c r="K947" s="11"/>
      <c r="L947" s="11"/>
      <c r="M947" s="11"/>
      <c r="N947" s="55"/>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row>
    <row r="948" spans="1:48" ht="13" x14ac:dyDescent="0.15">
      <c r="A948" s="55"/>
      <c r="B948" s="55"/>
      <c r="C948" s="11"/>
      <c r="D948" s="56"/>
      <c r="E948" s="56"/>
      <c r="F948" s="56"/>
      <c r="G948" s="22"/>
      <c r="H948" s="22"/>
      <c r="I948" s="25"/>
      <c r="J948" s="11"/>
      <c r="K948" s="11"/>
      <c r="L948" s="11"/>
      <c r="M948" s="11"/>
      <c r="N948" s="55"/>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row>
    <row r="949" spans="1:48" ht="13" x14ac:dyDescent="0.15">
      <c r="A949" s="55"/>
      <c r="B949" s="55"/>
      <c r="C949" s="11"/>
      <c r="D949" s="56"/>
      <c r="E949" s="56"/>
      <c r="F949" s="56"/>
      <c r="G949" s="22"/>
      <c r="H949" s="22"/>
      <c r="I949" s="25"/>
      <c r="J949" s="11"/>
      <c r="K949" s="11"/>
      <c r="L949" s="11"/>
      <c r="M949" s="11"/>
      <c r="N949" s="55"/>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row>
    <row r="950" spans="1:48" ht="13" x14ac:dyDescent="0.15">
      <c r="A950" s="55"/>
      <c r="B950" s="55"/>
      <c r="C950" s="11"/>
      <c r="D950" s="56"/>
      <c r="E950" s="56"/>
      <c r="F950" s="56"/>
      <c r="G950" s="22"/>
      <c r="H950" s="22"/>
      <c r="I950" s="25"/>
      <c r="J950" s="11"/>
      <c r="K950" s="11"/>
      <c r="L950" s="11"/>
      <c r="M950" s="11"/>
      <c r="N950" s="55"/>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row>
    <row r="951" spans="1:48" ht="13" x14ac:dyDescent="0.15">
      <c r="A951" s="55"/>
      <c r="B951" s="55"/>
      <c r="C951" s="11"/>
      <c r="D951" s="56"/>
      <c r="E951" s="56"/>
      <c r="F951" s="56"/>
      <c r="G951" s="22"/>
      <c r="H951" s="22"/>
      <c r="I951" s="25"/>
      <c r="J951" s="11"/>
      <c r="K951" s="11"/>
      <c r="L951" s="11"/>
      <c r="M951" s="11"/>
      <c r="N951" s="55"/>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row>
    <row r="952" spans="1:48" ht="13" x14ac:dyDescent="0.15">
      <c r="A952" s="55"/>
      <c r="B952" s="55"/>
      <c r="C952" s="11"/>
      <c r="D952" s="56"/>
      <c r="E952" s="56"/>
      <c r="F952" s="56"/>
      <c r="G952" s="22"/>
      <c r="H952" s="22"/>
      <c r="I952" s="25"/>
      <c r="J952" s="11"/>
      <c r="K952" s="11"/>
      <c r="L952" s="11"/>
      <c r="M952" s="11"/>
      <c r="N952" s="55"/>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row>
    <row r="953" spans="1:48" ht="13" x14ac:dyDescent="0.15">
      <c r="A953" s="55"/>
      <c r="B953" s="55"/>
      <c r="C953" s="11"/>
      <c r="D953" s="56"/>
      <c r="E953" s="56"/>
      <c r="F953" s="56"/>
      <c r="G953" s="22"/>
      <c r="H953" s="22"/>
      <c r="I953" s="25"/>
      <c r="J953" s="11"/>
      <c r="K953" s="11"/>
      <c r="L953" s="11"/>
      <c r="M953" s="11"/>
      <c r="N953" s="55"/>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row>
    <row r="954" spans="1:48" ht="13" x14ac:dyDescent="0.15">
      <c r="A954" s="55"/>
      <c r="B954" s="55"/>
      <c r="C954" s="11"/>
      <c r="D954" s="56"/>
      <c r="E954" s="56"/>
      <c r="F954" s="56"/>
      <c r="G954" s="22"/>
      <c r="H954" s="22"/>
      <c r="I954" s="25"/>
      <c r="J954" s="11"/>
      <c r="K954" s="11"/>
      <c r="L954" s="11"/>
      <c r="M954" s="11"/>
      <c r="N954" s="55"/>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row>
    <row r="955" spans="1:48" ht="13" x14ac:dyDescent="0.15">
      <c r="A955" s="55"/>
      <c r="B955" s="55"/>
      <c r="C955" s="11"/>
      <c r="D955" s="56"/>
      <c r="E955" s="56"/>
      <c r="F955" s="56"/>
      <c r="G955" s="22"/>
      <c r="H955" s="22"/>
      <c r="I955" s="25"/>
      <c r="J955" s="11"/>
      <c r="K955" s="11"/>
      <c r="L955" s="11"/>
      <c r="M955" s="11"/>
      <c r="N955" s="55"/>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row>
    <row r="956" spans="1:48" ht="13" x14ac:dyDescent="0.15">
      <c r="A956" s="55"/>
      <c r="B956" s="55"/>
      <c r="C956" s="11"/>
      <c r="D956" s="56"/>
      <c r="E956" s="56"/>
      <c r="F956" s="56"/>
      <c r="G956" s="22"/>
      <c r="H956" s="22"/>
      <c r="I956" s="25"/>
      <c r="J956" s="11"/>
      <c r="K956" s="11"/>
      <c r="L956" s="11"/>
      <c r="M956" s="11"/>
      <c r="N956" s="55"/>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row>
    <row r="957" spans="1:48" ht="13" x14ac:dyDescent="0.15">
      <c r="A957" s="55"/>
      <c r="B957" s="55"/>
      <c r="C957" s="11"/>
      <c r="D957" s="56"/>
      <c r="E957" s="56"/>
      <c r="F957" s="56"/>
      <c r="G957" s="22"/>
      <c r="H957" s="22"/>
      <c r="I957" s="25"/>
      <c r="J957" s="11"/>
      <c r="K957" s="11"/>
      <c r="L957" s="11"/>
      <c r="M957" s="11"/>
      <c r="N957" s="55"/>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row>
    <row r="958" spans="1:48" ht="13" x14ac:dyDescent="0.15">
      <c r="A958" s="55"/>
      <c r="B958" s="55"/>
      <c r="C958" s="11"/>
      <c r="D958" s="56"/>
      <c r="E958" s="56"/>
      <c r="F958" s="56"/>
      <c r="G958" s="22"/>
      <c r="H958" s="22"/>
      <c r="I958" s="25"/>
      <c r="J958" s="11"/>
      <c r="K958" s="11"/>
      <c r="L958" s="11"/>
      <c r="M958" s="11"/>
      <c r="N958" s="55"/>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row>
    <row r="959" spans="1:48" ht="13" x14ac:dyDescent="0.15">
      <c r="A959" s="55"/>
      <c r="B959" s="55"/>
      <c r="C959" s="11"/>
      <c r="D959" s="56"/>
      <c r="E959" s="56"/>
      <c r="F959" s="56"/>
      <c r="G959" s="22"/>
      <c r="H959" s="22"/>
      <c r="I959" s="25"/>
      <c r="J959" s="11"/>
      <c r="K959" s="11"/>
      <c r="L959" s="11"/>
      <c r="M959" s="11"/>
      <c r="N959" s="55"/>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row>
    <row r="960" spans="1:48" ht="13" x14ac:dyDescent="0.15">
      <c r="A960" s="55"/>
      <c r="B960" s="55"/>
      <c r="C960" s="11"/>
      <c r="D960" s="56"/>
      <c r="E960" s="56"/>
      <c r="F960" s="56"/>
      <c r="G960" s="22"/>
      <c r="H960" s="22"/>
      <c r="I960" s="25"/>
      <c r="J960" s="11"/>
      <c r="K960" s="11"/>
      <c r="L960" s="11"/>
      <c r="M960" s="11"/>
      <c r="N960" s="55"/>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row>
    <row r="961" spans="1:48" ht="13" x14ac:dyDescent="0.15">
      <c r="A961" s="55"/>
      <c r="B961" s="55"/>
      <c r="C961" s="11"/>
      <c r="D961" s="56"/>
      <c r="E961" s="56"/>
      <c r="F961" s="56"/>
      <c r="G961" s="22"/>
      <c r="H961" s="22"/>
      <c r="I961" s="25"/>
      <c r="J961" s="11"/>
      <c r="K961" s="11"/>
      <c r="L961" s="11"/>
      <c r="M961" s="11"/>
      <c r="N961" s="55"/>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row>
    <row r="962" spans="1:48" ht="13" x14ac:dyDescent="0.15">
      <c r="A962" s="55"/>
      <c r="B962" s="55"/>
      <c r="C962" s="11"/>
      <c r="D962" s="56"/>
      <c r="E962" s="56"/>
      <c r="F962" s="56"/>
      <c r="G962" s="22"/>
      <c r="H962" s="22"/>
      <c r="I962" s="25"/>
      <c r="J962" s="11"/>
      <c r="K962" s="11"/>
      <c r="L962" s="11"/>
      <c r="M962" s="11"/>
      <c r="N962" s="55"/>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row>
    <row r="963" spans="1:48" ht="13" x14ac:dyDescent="0.15">
      <c r="A963" s="55"/>
      <c r="B963" s="55"/>
      <c r="C963" s="11"/>
      <c r="D963" s="56"/>
      <c r="E963" s="56"/>
      <c r="F963" s="56"/>
      <c r="G963" s="22"/>
      <c r="H963" s="22"/>
      <c r="I963" s="25"/>
      <c r="J963" s="11"/>
      <c r="K963" s="11"/>
      <c r="L963" s="11"/>
      <c r="M963" s="11"/>
      <c r="N963" s="55"/>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row>
    <row r="964" spans="1:48" ht="13" x14ac:dyDescent="0.15">
      <c r="A964" s="55"/>
      <c r="B964" s="55"/>
      <c r="C964" s="11"/>
      <c r="D964" s="56"/>
      <c r="E964" s="56"/>
      <c r="F964" s="56"/>
      <c r="G964" s="22"/>
      <c r="H964" s="22"/>
      <c r="I964" s="25"/>
      <c r="J964" s="11"/>
      <c r="K964" s="11"/>
      <c r="L964" s="11"/>
      <c r="M964" s="11"/>
      <c r="N964" s="55"/>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row>
    <row r="965" spans="1:48" ht="13" x14ac:dyDescent="0.15">
      <c r="A965" s="55"/>
      <c r="B965" s="55"/>
      <c r="C965" s="11"/>
      <c r="D965" s="56"/>
      <c r="E965" s="56"/>
      <c r="F965" s="56"/>
      <c r="G965" s="22"/>
      <c r="H965" s="22"/>
      <c r="I965" s="25"/>
      <c r="J965" s="11"/>
      <c r="K965" s="11"/>
      <c r="L965" s="11"/>
      <c r="M965" s="11"/>
      <c r="N965" s="55"/>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row>
    <row r="966" spans="1:48" ht="13" x14ac:dyDescent="0.15">
      <c r="A966" s="55"/>
      <c r="B966" s="55"/>
      <c r="C966" s="11"/>
      <c r="D966" s="56"/>
      <c r="E966" s="56"/>
      <c r="F966" s="56"/>
      <c r="G966" s="22"/>
      <c r="H966" s="22"/>
      <c r="I966" s="25"/>
      <c r="J966" s="11"/>
      <c r="K966" s="11"/>
      <c r="L966" s="11"/>
      <c r="M966" s="11"/>
      <c r="N966" s="55"/>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row>
    <row r="967" spans="1:48" ht="13" x14ac:dyDescent="0.15">
      <c r="A967" s="55"/>
      <c r="B967" s="55"/>
      <c r="C967" s="11"/>
      <c r="D967" s="56"/>
      <c r="E967" s="56"/>
      <c r="F967" s="56"/>
      <c r="G967" s="22"/>
      <c r="H967" s="22"/>
      <c r="I967" s="25"/>
      <c r="J967" s="11"/>
      <c r="K967" s="11"/>
      <c r="L967" s="11"/>
      <c r="M967" s="11"/>
      <c r="N967" s="55"/>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row>
    <row r="968" spans="1:48" ht="13" x14ac:dyDescent="0.15">
      <c r="A968" s="55"/>
      <c r="B968" s="55"/>
      <c r="C968" s="11"/>
      <c r="D968" s="56"/>
      <c r="E968" s="56"/>
      <c r="F968" s="56"/>
      <c r="G968" s="22"/>
      <c r="H968" s="22"/>
      <c r="I968" s="25"/>
      <c r="J968" s="11"/>
      <c r="K968" s="11"/>
      <c r="L968" s="11"/>
      <c r="M968" s="11"/>
      <c r="N968" s="55"/>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row>
    <row r="969" spans="1:48" ht="13" x14ac:dyDescent="0.15">
      <c r="A969" s="55"/>
      <c r="B969" s="55"/>
      <c r="C969" s="11"/>
      <c r="D969" s="56"/>
      <c r="E969" s="56"/>
      <c r="F969" s="56"/>
      <c r="G969" s="22"/>
      <c r="H969" s="22"/>
      <c r="I969" s="25"/>
      <c r="J969" s="11"/>
      <c r="K969" s="11"/>
      <c r="L969" s="11"/>
      <c r="M969" s="11"/>
      <c r="N969" s="55"/>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row>
    <row r="970" spans="1:48" ht="13" x14ac:dyDescent="0.15">
      <c r="A970" s="55"/>
      <c r="B970" s="55"/>
      <c r="C970" s="11"/>
      <c r="D970" s="56"/>
      <c r="E970" s="56"/>
      <c r="F970" s="56"/>
      <c r="G970" s="22"/>
      <c r="H970" s="22"/>
      <c r="I970" s="25"/>
      <c r="J970" s="11"/>
      <c r="K970" s="11"/>
      <c r="L970" s="11"/>
      <c r="M970" s="11"/>
      <c r="N970" s="55"/>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row>
    <row r="971" spans="1:48" ht="13" x14ac:dyDescent="0.15">
      <c r="A971" s="55"/>
      <c r="B971" s="55"/>
      <c r="C971" s="11"/>
      <c r="D971" s="56"/>
      <c r="E971" s="56"/>
      <c r="F971" s="56"/>
      <c r="G971" s="22"/>
      <c r="H971" s="22"/>
      <c r="I971" s="25"/>
      <c r="J971" s="11"/>
      <c r="K971" s="11"/>
      <c r="L971" s="11"/>
      <c r="M971" s="11"/>
      <c r="N971" s="55"/>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row>
    <row r="972" spans="1:48" ht="13" x14ac:dyDescent="0.15">
      <c r="A972" s="55"/>
      <c r="B972" s="55"/>
      <c r="C972" s="11"/>
      <c r="D972" s="56"/>
      <c r="E972" s="56"/>
      <c r="F972" s="56"/>
      <c r="G972" s="22"/>
      <c r="H972" s="22"/>
      <c r="I972" s="25"/>
      <c r="J972" s="11"/>
      <c r="K972" s="11"/>
      <c r="L972" s="11"/>
      <c r="M972" s="11"/>
      <c r="N972" s="55"/>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row>
    <row r="973" spans="1:48" ht="13" x14ac:dyDescent="0.15">
      <c r="A973" s="55"/>
      <c r="B973" s="55"/>
      <c r="C973" s="11"/>
      <c r="D973" s="56"/>
      <c r="E973" s="56"/>
      <c r="F973" s="56"/>
      <c r="G973" s="22"/>
      <c r="H973" s="22"/>
      <c r="I973" s="25"/>
      <c r="J973" s="11"/>
      <c r="K973" s="11"/>
      <c r="L973" s="11"/>
      <c r="M973" s="11"/>
      <c r="N973" s="55"/>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row>
    <row r="974" spans="1:48" ht="13" x14ac:dyDescent="0.15">
      <c r="A974" s="55"/>
      <c r="B974" s="55"/>
      <c r="C974" s="11"/>
      <c r="D974" s="56"/>
      <c r="E974" s="56"/>
      <c r="F974" s="56"/>
      <c r="G974" s="22"/>
      <c r="H974" s="22"/>
      <c r="I974" s="25"/>
      <c r="J974" s="11"/>
      <c r="K974" s="11"/>
      <c r="L974" s="11"/>
      <c r="M974" s="11"/>
      <c r="N974" s="55"/>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row>
    <row r="975" spans="1:48" ht="13" x14ac:dyDescent="0.15">
      <c r="A975" s="55"/>
      <c r="B975" s="55"/>
      <c r="C975" s="11"/>
      <c r="D975" s="56"/>
      <c r="E975" s="56"/>
      <c r="F975" s="56"/>
      <c r="G975" s="22"/>
      <c r="H975" s="22"/>
      <c r="I975" s="25"/>
      <c r="J975" s="11"/>
      <c r="K975" s="11"/>
      <c r="L975" s="11"/>
      <c r="M975" s="11"/>
      <c r="N975" s="55"/>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row>
    <row r="976" spans="1:48" ht="13" x14ac:dyDescent="0.15">
      <c r="A976" s="55"/>
      <c r="B976" s="55"/>
      <c r="C976" s="11"/>
      <c r="D976" s="56"/>
      <c r="E976" s="56"/>
      <c r="F976" s="56"/>
      <c r="G976" s="22"/>
      <c r="H976" s="22"/>
      <c r="I976" s="25"/>
      <c r="J976" s="11"/>
      <c r="K976" s="11"/>
      <c r="L976" s="11"/>
      <c r="M976" s="11"/>
      <c r="N976" s="55"/>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row>
    <row r="977" spans="1:48" ht="13" x14ac:dyDescent="0.15">
      <c r="A977" s="55"/>
      <c r="B977" s="55"/>
      <c r="C977" s="11"/>
      <c r="D977" s="56"/>
      <c r="E977" s="56"/>
      <c r="F977" s="56"/>
      <c r="G977" s="22"/>
      <c r="H977" s="22"/>
      <c r="I977" s="25"/>
      <c r="J977" s="11"/>
      <c r="K977" s="11"/>
      <c r="L977" s="11"/>
      <c r="M977" s="11"/>
      <c r="N977" s="55"/>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row>
    <row r="978" spans="1:48" ht="13" x14ac:dyDescent="0.15">
      <c r="A978" s="55"/>
      <c r="B978" s="55"/>
      <c r="C978" s="11"/>
      <c r="D978" s="56"/>
      <c r="E978" s="56"/>
      <c r="F978" s="56"/>
      <c r="G978" s="22"/>
      <c r="H978" s="22"/>
      <c r="I978" s="25"/>
      <c r="J978" s="11"/>
      <c r="K978" s="11"/>
      <c r="L978" s="11"/>
      <c r="M978" s="11"/>
      <c r="N978" s="55"/>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row>
    <row r="979" spans="1:48" ht="13" x14ac:dyDescent="0.15">
      <c r="A979" s="55"/>
      <c r="B979" s="55"/>
      <c r="C979" s="11"/>
      <c r="D979" s="56"/>
      <c r="E979" s="56"/>
      <c r="F979" s="56"/>
      <c r="G979" s="22"/>
      <c r="H979" s="22"/>
      <c r="I979" s="25"/>
      <c r="J979" s="11"/>
      <c r="K979" s="11"/>
      <c r="L979" s="11"/>
      <c r="M979" s="11"/>
      <c r="N979" s="55"/>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row>
    <row r="980" spans="1:48" ht="13" x14ac:dyDescent="0.15">
      <c r="A980" s="55"/>
      <c r="B980" s="55"/>
      <c r="C980" s="11"/>
      <c r="D980" s="56"/>
      <c r="E980" s="56"/>
      <c r="F980" s="56"/>
      <c r="G980" s="22"/>
      <c r="H980" s="22"/>
      <c r="I980" s="25"/>
      <c r="J980" s="11"/>
      <c r="K980" s="11"/>
      <c r="L980" s="11"/>
      <c r="M980" s="11"/>
      <c r="N980" s="55"/>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row>
    <row r="981" spans="1:48" ht="13" x14ac:dyDescent="0.15">
      <c r="A981" s="55"/>
      <c r="B981" s="55"/>
      <c r="C981" s="11"/>
      <c r="D981" s="56"/>
      <c r="E981" s="56"/>
      <c r="F981" s="56"/>
      <c r="G981" s="22"/>
      <c r="H981" s="22"/>
      <c r="I981" s="25"/>
      <c r="J981" s="11"/>
      <c r="K981" s="11"/>
      <c r="L981" s="11"/>
      <c r="M981" s="11"/>
      <c r="N981" s="55"/>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row>
    <row r="982" spans="1:48" ht="13" x14ac:dyDescent="0.15">
      <c r="A982" s="55"/>
      <c r="B982" s="55"/>
      <c r="C982" s="11"/>
      <c r="D982" s="56"/>
      <c r="E982" s="56"/>
      <c r="F982" s="56"/>
      <c r="G982" s="22"/>
      <c r="H982" s="22"/>
      <c r="I982" s="25"/>
      <c r="J982" s="11"/>
      <c r="K982" s="11"/>
      <c r="L982" s="11"/>
      <c r="M982" s="11"/>
      <c r="N982" s="55"/>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row>
    <row r="983" spans="1:48" ht="13" x14ac:dyDescent="0.15">
      <c r="A983" s="55"/>
      <c r="B983" s="55"/>
      <c r="C983" s="11"/>
      <c r="D983" s="56"/>
      <c r="E983" s="56"/>
      <c r="F983" s="56"/>
      <c r="G983" s="22"/>
      <c r="H983" s="22"/>
      <c r="I983" s="25"/>
      <c r="J983" s="11"/>
      <c r="K983" s="11"/>
      <c r="L983" s="11"/>
      <c r="M983" s="11"/>
      <c r="N983" s="55"/>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row>
    <row r="984" spans="1:48" ht="13" x14ac:dyDescent="0.15">
      <c r="A984" s="55"/>
      <c r="B984" s="55"/>
      <c r="C984" s="11"/>
      <c r="D984" s="56"/>
      <c r="E984" s="56"/>
      <c r="F984" s="56"/>
      <c r="G984" s="22"/>
      <c r="H984" s="22"/>
      <c r="I984" s="25"/>
      <c r="J984" s="11"/>
      <c r="K984" s="11"/>
      <c r="L984" s="11"/>
      <c r="M984" s="11"/>
      <c r="N984" s="55"/>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row>
    <row r="985" spans="1:48" ht="13" x14ac:dyDescent="0.15">
      <c r="A985" s="55"/>
      <c r="B985" s="55"/>
      <c r="C985" s="11"/>
      <c r="D985" s="56"/>
      <c r="E985" s="56"/>
      <c r="F985" s="56"/>
      <c r="G985" s="22"/>
      <c r="H985" s="22"/>
      <c r="I985" s="25"/>
      <c r="J985" s="11"/>
      <c r="K985" s="11"/>
      <c r="L985" s="11"/>
      <c r="M985" s="11"/>
      <c r="N985" s="55"/>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row>
    <row r="986" spans="1:48" ht="13" x14ac:dyDescent="0.15">
      <c r="A986" s="55"/>
      <c r="B986" s="55"/>
      <c r="C986" s="11"/>
      <c r="D986" s="56"/>
      <c r="E986" s="56"/>
      <c r="F986" s="56"/>
      <c r="G986" s="22"/>
      <c r="H986" s="22"/>
      <c r="I986" s="25"/>
      <c r="J986" s="11"/>
      <c r="K986" s="11"/>
      <c r="L986" s="11"/>
      <c r="M986" s="11"/>
      <c r="N986" s="55"/>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row>
    <row r="987" spans="1:48" ht="13" x14ac:dyDescent="0.15">
      <c r="A987" s="55"/>
      <c r="B987" s="55"/>
      <c r="C987" s="11"/>
      <c r="D987" s="56"/>
      <c r="E987" s="56"/>
      <c r="F987" s="56"/>
      <c r="G987" s="22"/>
      <c r="H987" s="22"/>
      <c r="I987" s="25"/>
      <c r="J987" s="11"/>
      <c r="K987" s="11"/>
      <c r="L987" s="11"/>
      <c r="M987" s="11"/>
      <c r="N987" s="55"/>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row>
    <row r="988" spans="1:48" ht="13" x14ac:dyDescent="0.15">
      <c r="A988" s="55"/>
      <c r="B988" s="55"/>
      <c r="C988" s="11"/>
      <c r="D988" s="56"/>
      <c r="E988" s="56"/>
      <c r="F988" s="56"/>
      <c r="G988" s="22"/>
      <c r="H988" s="22"/>
      <c r="I988" s="25"/>
      <c r="J988" s="11"/>
      <c r="K988" s="11"/>
      <c r="L988" s="11"/>
      <c r="M988" s="11"/>
      <c r="N988" s="55"/>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row>
    <row r="989" spans="1:48" ht="13" x14ac:dyDescent="0.15">
      <c r="A989" s="55"/>
      <c r="B989" s="55"/>
      <c r="C989" s="11"/>
      <c r="D989" s="56"/>
      <c r="E989" s="56"/>
      <c r="F989" s="56"/>
      <c r="G989" s="22"/>
      <c r="H989" s="22"/>
      <c r="I989" s="25"/>
      <c r="J989" s="11"/>
      <c r="K989" s="11"/>
      <c r="L989" s="11"/>
      <c r="M989" s="11"/>
      <c r="N989" s="55"/>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row>
    <row r="990" spans="1:48" ht="13" x14ac:dyDescent="0.15">
      <c r="A990" s="55"/>
      <c r="B990" s="55"/>
      <c r="C990" s="11"/>
      <c r="D990" s="56"/>
      <c r="E990" s="56"/>
      <c r="F990" s="56"/>
      <c r="G990" s="22"/>
      <c r="H990" s="22"/>
      <c r="I990" s="25"/>
      <c r="J990" s="11"/>
      <c r="K990" s="11"/>
      <c r="L990" s="11"/>
      <c r="M990" s="11"/>
      <c r="N990" s="55"/>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row>
    <row r="991" spans="1:48" ht="13" x14ac:dyDescent="0.15">
      <c r="A991" s="55"/>
      <c r="B991" s="55"/>
      <c r="C991" s="11"/>
      <c r="D991" s="56"/>
      <c r="E991" s="56"/>
      <c r="F991" s="56"/>
      <c r="G991" s="22"/>
      <c r="H991" s="22"/>
      <c r="I991" s="25"/>
      <c r="J991" s="11"/>
      <c r="K991" s="11"/>
      <c r="L991" s="11"/>
      <c r="M991" s="11"/>
      <c r="N991" s="55"/>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row>
    <row r="992" spans="1:48" ht="13" x14ac:dyDescent="0.15">
      <c r="A992" s="55"/>
      <c r="B992" s="55"/>
      <c r="C992" s="11"/>
      <c r="D992" s="56"/>
      <c r="E992" s="56"/>
      <c r="F992" s="56"/>
      <c r="G992" s="22"/>
      <c r="H992" s="22"/>
      <c r="I992" s="25"/>
      <c r="J992" s="11"/>
      <c r="K992" s="11"/>
      <c r="L992" s="11"/>
      <c r="M992" s="11"/>
      <c r="N992" s="55"/>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row>
    <row r="993" spans="1:48" ht="13" x14ac:dyDescent="0.15">
      <c r="A993" s="55"/>
      <c r="B993" s="55"/>
      <c r="C993" s="11"/>
      <c r="D993" s="56"/>
      <c r="E993" s="56"/>
      <c r="F993" s="56"/>
      <c r="G993" s="22"/>
      <c r="H993" s="22"/>
      <c r="I993" s="25"/>
      <c r="J993" s="11"/>
      <c r="K993" s="11"/>
      <c r="L993" s="11"/>
      <c r="M993" s="11"/>
      <c r="N993" s="55"/>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row>
    <row r="994" spans="1:48" ht="13" x14ac:dyDescent="0.15">
      <c r="A994" s="55"/>
      <c r="B994" s="55"/>
      <c r="C994" s="11"/>
      <c r="D994" s="56"/>
      <c r="E994" s="56"/>
      <c r="F994" s="56"/>
      <c r="G994" s="22"/>
      <c r="H994" s="22"/>
      <c r="I994" s="25"/>
      <c r="J994" s="11"/>
      <c r="K994" s="11"/>
      <c r="L994" s="11"/>
      <c r="M994" s="11"/>
      <c r="N994" s="55"/>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row>
    <row r="995" spans="1:48" ht="13" x14ac:dyDescent="0.15">
      <c r="A995" s="55"/>
      <c r="B995" s="55"/>
      <c r="C995" s="11"/>
      <c r="D995" s="56"/>
      <c r="E995" s="56"/>
      <c r="F995" s="56"/>
      <c r="G995" s="22"/>
      <c r="H995" s="22"/>
      <c r="I995" s="25"/>
      <c r="J995" s="11"/>
      <c r="K995" s="11"/>
      <c r="L995" s="11"/>
      <c r="M995" s="11"/>
      <c r="N995" s="55"/>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row>
    <row r="996" spans="1:48" ht="13" x14ac:dyDescent="0.15">
      <c r="A996" s="55"/>
      <c r="B996" s="55"/>
      <c r="C996" s="11"/>
      <c r="D996" s="56"/>
      <c r="E996" s="56"/>
      <c r="F996" s="56"/>
      <c r="G996" s="22"/>
      <c r="H996" s="22"/>
      <c r="I996" s="25"/>
      <c r="J996" s="11"/>
      <c r="K996" s="11"/>
      <c r="L996" s="11"/>
      <c r="M996" s="11"/>
      <c r="N996" s="55"/>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row>
    <row r="997" spans="1:48" ht="13" x14ac:dyDescent="0.15">
      <c r="A997" s="55"/>
      <c r="B997" s="55"/>
      <c r="C997" s="11"/>
      <c r="D997" s="56"/>
      <c r="E997" s="56"/>
      <c r="F997" s="56"/>
      <c r="G997" s="22"/>
      <c r="H997" s="22"/>
      <c r="I997" s="25"/>
      <c r="J997" s="11"/>
      <c r="K997" s="11"/>
      <c r="L997" s="11"/>
      <c r="M997" s="11"/>
      <c r="N997" s="55"/>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row>
    <row r="998" spans="1:48" ht="13" x14ac:dyDescent="0.15">
      <c r="A998" s="55"/>
      <c r="B998" s="55"/>
      <c r="C998" s="11"/>
      <c r="D998" s="56"/>
      <c r="E998" s="56"/>
      <c r="F998" s="56"/>
      <c r="G998" s="22"/>
      <c r="H998" s="22"/>
      <c r="I998" s="25"/>
      <c r="J998" s="11"/>
      <c r="K998" s="11"/>
      <c r="L998" s="11"/>
      <c r="M998" s="11"/>
      <c r="N998" s="55"/>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row>
    <row r="999" spans="1:48" ht="13" x14ac:dyDescent="0.15">
      <c r="A999" s="55"/>
      <c r="B999" s="55"/>
      <c r="C999" s="11"/>
      <c r="D999" s="56"/>
      <c r="E999" s="56"/>
      <c r="F999" s="56"/>
      <c r="G999" s="22"/>
      <c r="H999" s="22"/>
      <c r="I999" s="25"/>
      <c r="J999" s="11"/>
      <c r="K999" s="11"/>
      <c r="L999" s="11"/>
      <c r="M999" s="11"/>
      <c r="N999" s="55"/>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row>
    <row r="1000" spans="1:48" ht="13" x14ac:dyDescent="0.15">
      <c r="A1000" s="58"/>
      <c r="B1000" s="58"/>
      <c r="C1000" s="11"/>
      <c r="D1000" s="22"/>
      <c r="E1000" s="22"/>
      <c r="F1000" s="22"/>
      <c r="G1000" s="22"/>
      <c r="H1000" s="22"/>
      <c r="I1000" s="25"/>
      <c r="J1000" s="11"/>
      <c r="K1000" s="11"/>
      <c r="L1000" s="11"/>
      <c r="M1000" s="11"/>
      <c r="N1000" s="58"/>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85"/>
  <sheetViews>
    <sheetView workbookViewId="0"/>
  </sheetViews>
  <sheetFormatPr baseColWidth="10" defaultColWidth="14.5" defaultRowHeight="15.75" customHeight="1" x14ac:dyDescent="0.15"/>
  <cols>
    <col min="2" max="2" width="105.33203125" customWidth="1"/>
  </cols>
  <sheetData>
    <row r="1" spans="1:3" ht="15.75" customHeight="1" x14ac:dyDescent="0.15">
      <c r="A1" s="3" t="s">
        <v>1</v>
      </c>
      <c r="B1" s="7" t="s">
        <v>20</v>
      </c>
    </row>
    <row r="2" spans="1:3" ht="15.75" customHeight="1" x14ac:dyDescent="0.15">
      <c r="A2" s="11" t="str">
        <f t="shared" ref="A2:A285" si="0">LEFT(RIGHT(B2,15),11)</f>
        <v>7sUDT400rOs</v>
      </c>
      <c r="B2" s="7" t="s">
        <v>30</v>
      </c>
      <c r="C2" t="str">
        <f>VLOOKUP(A2,'New List'!P:P,1,FALSE)</f>
        <v>7sUDT400rOs</v>
      </c>
    </row>
    <row r="3" spans="1:3" ht="15.75" customHeight="1" x14ac:dyDescent="0.15">
      <c r="A3" s="11" t="str">
        <f t="shared" si="0"/>
        <v>hbII4t11tVo</v>
      </c>
      <c r="B3" s="7" t="s">
        <v>44</v>
      </c>
      <c r="C3" t="str">
        <f>VLOOKUP(A3,'New List'!P:P,1,FALSE)</f>
        <v>hbII4t11tVo</v>
      </c>
    </row>
    <row r="4" spans="1:3" ht="15.75" customHeight="1" x14ac:dyDescent="0.15">
      <c r="A4" s="11" t="str">
        <f t="shared" si="0"/>
        <v>BmObPf9agTc</v>
      </c>
      <c r="B4" s="7" t="s">
        <v>45</v>
      </c>
      <c r="C4" t="str">
        <f>VLOOKUP(A4,'New List'!P:P,1,FALSE)</f>
        <v>BmObPf9agTc</v>
      </c>
    </row>
    <row r="5" spans="1:3" ht="15.75" customHeight="1" x14ac:dyDescent="0.15">
      <c r="A5" s="11" t="str">
        <f t="shared" si="0"/>
        <v>vL2dR1nK7oE</v>
      </c>
      <c r="B5" s="7" t="s">
        <v>46</v>
      </c>
      <c r="C5" t="str">
        <f>VLOOKUP(A5,'New List'!P:P,1,FALSE)</f>
        <v>vL2dR1nK7oE</v>
      </c>
    </row>
    <row r="6" spans="1:3" ht="15.75" customHeight="1" x14ac:dyDescent="0.15">
      <c r="A6" s="11" t="str">
        <f t="shared" si="0"/>
        <v>XC8ddcc8X0U</v>
      </c>
      <c r="B6" s="7" t="s">
        <v>48</v>
      </c>
      <c r="C6" t="str">
        <f>VLOOKUP(A6,'New List'!P:P,1,FALSE)</f>
        <v>XC8ddcc8X0U</v>
      </c>
    </row>
    <row r="7" spans="1:3" ht="15.75" customHeight="1" x14ac:dyDescent="0.15">
      <c r="A7" s="11" t="str">
        <f t="shared" si="0"/>
        <v>gDLk88BPHEs</v>
      </c>
      <c r="B7" s="7" t="s">
        <v>49</v>
      </c>
      <c r="C7" t="str">
        <f>VLOOKUP(A7,'New List'!P:P,1,FALSE)</f>
        <v>gDLk88BPHEs</v>
      </c>
    </row>
    <row r="8" spans="1:3" ht="15.75" customHeight="1" x14ac:dyDescent="0.15">
      <c r="A8" s="11" t="str">
        <f t="shared" si="0"/>
        <v>Df3BIg-xWUs</v>
      </c>
      <c r="B8" s="7" t="s">
        <v>50</v>
      </c>
      <c r="C8" t="str">
        <f>VLOOKUP(A8,'New List'!P:P,1,FALSE)</f>
        <v>Df3BIg-xWUs</v>
      </c>
    </row>
    <row r="9" spans="1:3" ht="15.75" customHeight="1" x14ac:dyDescent="0.15">
      <c r="A9" s="11" t="str">
        <f t="shared" si="0"/>
        <v>zTRKw0_aW_w</v>
      </c>
      <c r="B9" s="7" t="s">
        <v>51</v>
      </c>
      <c r="C9" t="str">
        <f>VLOOKUP(A9,'New List'!P:P,1,FALSE)</f>
        <v>zTRKw0_aW_w</v>
      </c>
    </row>
    <row r="10" spans="1:3" ht="15.75" customHeight="1" x14ac:dyDescent="0.15">
      <c r="A10" s="11" t="str">
        <f t="shared" si="0"/>
        <v>0bvSGN3dets</v>
      </c>
      <c r="B10" s="7" t="s">
        <v>53</v>
      </c>
      <c r="C10" t="str">
        <f>VLOOKUP(A10,'New List'!P:P,1,FALSE)</f>
        <v>0bvSGN3dets</v>
      </c>
    </row>
    <row r="11" spans="1:3" ht="15.75" customHeight="1" x14ac:dyDescent="0.15">
      <c r="A11" s="11" t="str">
        <f t="shared" si="0"/>
        <v>O8eNPh0Vkhc</v>
      </c>
      <c r="B11" s="7" t="s">
        <v>54</v>
      </c>
      <c r="C11" t="str">
        <f>VLOOKUP(A11,'New List'!P:P,1,FALSE)</f>
        <v>O8eNPh0Vkhc</v>
      </c>
    </row>
    <row r="12" spans="1:3" ht="15.75" customHeight="1" x14ac:dyDescent="0.15">
      <c r="A12" s="11" t="str">
        <f t="shared" si="0"/>
        <v>XzXwX9rl_jg</v>
      </c>
      <c r="B12" s="7" t="s">
        <v>55</v>
      </c>
      <c r="C12" t="str">
        <f>VLOOKUP(A12,'New List'!P:P,1,FALSE)</f>
        <v>XzXwX9rl_jg</v>
      </c>
    </row>
    <row r="13" spans="1:3" ht="15.75" customHeight="1" x14ac:dyDescent="0.15">
      <c r="A13" s="11" t="str">
        <f t="shared" si="0"/>
        <v>B2a9Q3xxstU</v>
      </c>
      <c r="B13" s="7" t="s">
        <v>56</v>
      </c>
      <c r="C13" t="str">
        <f>VLOOKUP(A13,'New List'!P:P,1,FALSE)</f>
        <v>B2a9Q3xxstU</v>
      </c>
    </row>
    <row r="14" spans="1:3" ht="15.75" customHeight="1" x14ac:dyDescent="0.15">
      <c r="A14" s="11" t="str">
        <f t="shared" si="0"/>
        <v>BJB8ifyVIYY</v>
      </c>
      <c r="B14" s="7" t="s">
        <v>57</v>
      </c>
      <c r="C14" t="str">
        <f>VLOOKUP(A14,'New List'!P:P,1,FALSE)</f>
        <v>BJB8ifyVIYY</v>
      </c>
    </row>
    <row r="15" spans="1:3" ht="15.75" customHeight="1" x14ac:dyDescent="0.15">
      <c r="A15" s="11" t="str">
        <f t="shared" si="0"/>
        <v>Gc8eB8e-Izo</v>
      </c>
      <c r="B15" s="7" t="s">
        <v>58</v>
      </c>
      <c r="C15" t="str">
        <f>VLOOKUP(A15,'New List'!P:P,1,FALSE)</f>
        <v>Gc8eB8e-Izo</v>
      </c>
    </row>
    <row r="16" spans="1:3" ht="15.75" customHeight="1" x14ac:dyDescent="0.15">
      <c r="A16" s="11" t="str">
        <f t="shared" si="0"/>
        <v>vgaLkX4zWpk</v>
      </c>
      <c r="B16" s="7" t="s">
        <v>59</v>
      </c>
      <c r="C16" t="str">
        <f>VLOOKUP(A16,'New List'!P:P,1,FALSE)</f>
        <v>vgaLkX4zWpk</v>
      </c>
    </row>
    <row r="17" spans="1:3" ht="15.75" customHeight="1" x14ac:dyDescent="0.15">
      <c r="A17" s="11" t="str">
        <f t="shared" si="0"/>
        <v>do97KuCYOx8</v>
      </c>
      <c r="B17" s="7" t="s">
        <v>62</v>
      </c>
      <c r="C17" t="str">
        <f>VLOOKUP(A17,'New List'!P:P,1,FALSE)</f>
        <v>do97KuCYOx8</v>
      </c>
    </row>
    <row r="18" spans="1:3" ht="15.75" customHeight="1" x14ac:dyDescent="0.15">
      <c r="A18" s="11" t="str">
        <f t="shared" si="0"/>
        <v>LxJZRyj2wiY</v>
      </c>
      <c r="B18" s="7" t="s">
        <v>63</v>
      </c>
      <c r="C18" t="str">
        <f>VLOOKUP(A18,'New List'!P:P,1,FALSE)</f>
        <v>LxJZRyj2wiY</v>
      </c>
    </row>
    <row r="19" spans="1:3" ht="15.75" customHeight="1" x14ac:dyDescent="0.15">
      <c r="A19" s="11" t="str">
        <f t="shared" si="0"/>
        <v>g1GvinB5PgI</v>
      </c>
      <c r="B19" s="7" t="s">
        <v>64</v>
      </c>
      <c r="C19" t="str">
        <f>VLOOKUP(A19,'New List'!P:P,1,FALSE)</f>
        <v>g1GvinB5PgI</v>
      </c>
    </row>
    <row r="20" spans="1:3" ht="15.75" customHeight="1" x14ac:dyDescent="0.15">
      <c r="A20" s="11" t="str">
        <f t="shared" si="0"/>
        <v>R0xKnhzJ7pg</v>
      </c>
      <c r="B20" s="7" t="s">
        <v>65</v>
      </c>
      <c r="C20" t="str">
        <f>VLOOKUP(A20,'New List'!P:P,1,FALSE)</f>
        <v>R0xKnhzJ7pg</v>
      </c>
    </row>
    <row r="21" spans="1:3" ht="15.75" customHeight="1" x14ac:dyDescent="0.15">
      <c r="A21" s="11" t="str">
        <f t="shared" si="0"/>
        <v>SoL4WrE1Ho4</v>
      </c>
      <c r="B21" s="7" t="s">
        <v>66</v>
      </c>
      <c r="C21" t="str">
        <f>VLOOKUP(A21,'New List'!P:P,1,FALSE)</f>
        <v>SoL4WrE1Ho4</v>
      </c>
    </row>
    <row r="22" spans="1:3" ht="15.75" customHeight="1" x14ac:dyDescent="0.15">
      <c r="A22" s="11" t="str">
        <f t="shared" si="0"/>
        <v>5W_kfr7NUnE</v>
      </c>
      <c r="B22" s="7" t="s">
        <v>73</v>
      </c>
      <c r="C22" t="str">
        <f>VLOOKUP(A22,'New List'!P:P,1,FALSE)</f>
        <v>5W_kfr7NUnE</v>
      </c>
    </row>
    <row r="23" spans="1:3" ht="15.75" customHeight="1" x14ac:dyDescent="0.15">
      <c r="A23" s="11" t="str">
        <f t="shared" si="0"/>
        <v>uf5hTStwhWo</v>
      </c>
      <c r="B23" s="7" t="s">
        <v>74</v>
      </c>
      <c r="C23" t="str">
        <f>VLOOKUP(A23,'New List'!P:P,1,FALSE)</f>
        <v>uf5hTStwhWo</v>
      </c>
    </row>
    <row r="24" spans="1:3" ht="15.75" customHeight="1" x14ac:dyDescent="0.15">
      <c r="A24" s="11" t="str">
        <f t="shared" si="0"/>
        <v>HciF-GLFohU</v>
      </c>
      <c r="B24" s="7" t="s">
        <v>75</v>
      </c>
      <c r="C24" t="str">
        <f>VLOOKUP(A24,'New List'!P:P,1,FALSE)</f>
        <v>HciF-GLFohU</v>
      </c>
    </row>
    <row r="25" spans="1:3" ht="15.75" customHeight="1" x14ac:dyDescent="0.15">
      <c r="A25" s="11" t="str">
        <f t="shared" si="0"/>
        <v>eUZ6thC1z3U</v>
      </c>
      <c r="B25" s="7" t="s">
        <v>76</v>
      </c>
      <c r="C25" t="str">
        <f>VLOOKUP(A25,'New List'!P:P,1,FALSE)</f>
        <v>eUZ6thC1z3U</v>
      </c>
    </row>
    <row r="26" spans="1:3" ht="15.75" customHeight="1" x14ac:dyDescent="0.15">
      <c r="A26" s="11" t="str">
        <f t="shared" si="0"/>
        <v>9Fj6tiGitFU</v>
      </c>
      <c r="B26" s="7" t="s">
        <v>77</v>
      </c>
      <c r="C26" t="str">
        <f>VLOOKUP(A26,'New List'!P:P,1,FALSE)</f>
        <v>9Fj6tiGitFU</v>
      </c>
    </row>
    <row r="27" spans="1:3" ht="15.75" customHeight="1" x14ac:dyDescent="0.15">
      <c r="A27" s="11" t="str">
        <f t="shared" si="0"/>
        <v>RvJqI2Y37Lo</v>
      </c>
      <c r="B27" s="7" t="s">
        <v>78</v>
      </c>
      <c r="C27" t="str">
        <f>VLOOKUP(A27,'New List'!P:P,1,FALSE)</f>
        <v>RvJqI2Y37Lo</v>
      </c>
    </row>
    <row r="28" spans="1:3" ht="15.75" customHeight="1" x14ac:dyDescent="0.15">
      <c r="A28" s="11" t="str">
        <f t="shared" si="0"/>
        <v>Az8iJSK0ME8</v>
      </c>
      <c r="B28" s="7" t="s">
        <v>79</v>
      </c>
      <c r="C28" t="str">
        <f>VLOOKUP(A28,'New List'!P:P,1,FALSE)</f>
        <v>Az8iJSK0ME8</v>
      </c>
    </row>
    <row r="29" spans="1:3" ht="15.75" customHeight="1" x14ac:dyDescent="0.15">
      <c r="A29" s="11" t="str">
        <f t="shared" si="0"/>
        <v>lpLSSEKAI5c</v>
      </c>
      <c r="B29" s="7" t="s">
        <v>80</v>
      </c>
      <c r="C29" t="str">
        <f>VLOOKUP(A29,'New List'!P:P,1,FALSE)</f>
        <v>lpLSSEKAI5c</v>
      </c>
    </row>
    <row r="30" spans="1:3" ht="15.75" customHeight="1" x14ac:dyDescent="0.15">
      <c r="A30" s="11" t="str">
        <f t="shared" si="0"/>
        <v>85KLpVNZI4Q</v>
      </c>
      <c r="B30" s="7" t="s">
        <v>81</v>
      </c>
      <c r="C30" t="str">
        <f>VLOOKUP(A30,'New List'!P:P,1,FALSE)</f>
        <v>85KLpVNZI4Q</v>
      </c>
    </row>
    <row r="31" spans="1:3" ht="15.75" customHeight="1" x14ac:dyDescent="0.15">
      <c r="A31" s="11" t="str">
        <f t="shared" si="0"/>
        <v>dDHG3pryVRg</v>
      </c>
      <c r="B31" s="7" t="s">
        <v>84</v>
      </c>
      <c r="C31" t="str">
        <f>VLOOKUP(A31,'New List'!P:P,1,FALSE)</f>
        <v>dDHG3pryVRg</v>
      </c>
    </row>
    <row r="32" spans="1:3" ht="15.75" customHeight="1" x14ac:dyDescent="0.15">
      <c r="A32" s="11" t="str">
        <f t="shared" si="0"/>
        <v>sfvGFqH_HEc</v>
      </c>
      <c r="B32" s="7" t="s">
        <v>86</v>
      </c>
      <c r="C32" t="str">
        <f>VLOOKUP(A32,'New List'!P:P,1,FALSE)</f>
        <v>sfvGFqH_HEc</v>
      </c>
    </row>
    <row r="33" spans="1:3" ht="15.75" customHeight="1" x14ac:dyDescent="0.15">
      <c r="A33" s="11" t="str">
        <f t="shared" si="0"/>
        <v>16mFN4LHqGs</v>
      </c>
      <c r="B33" s="7" t="s">
        <v>87</v>
      </c>
      <c r="C33" t="str">
        <f>VLOOKUP(A33,'New List'!P:P,1,FALSE)</f>
        <v>16mFN4LHqGs</v>
      </c>
    </row>
    <row r="34" spans="1:3" ht="15.75" customHeight="1" x14ac:dyDescent="0.15">
      <c r="A34" s="11" t="str">
        <f t="shared" si="0"/>
        <v>O4r6R7lPKtk</v>
      </c>
      <c r="B34" s="7" t="s">
        <v>88</v>
      </c>
      <c r="C34" t="str">
        <f>VLOOKUP(A34,'New List'!P:P,1,FALSE)</f>
        <v>O4r6R7lPKtk</v>
      </c>
    </row>
    <row r="35" spans="1:3" ht="15.75" customHeight="1" x14ac:dyDescent="0.15">
      <c r="A35" s="11" t="str">
        <f t="shared" si="0"/>
        <v>fCKESrqilc4</v>
      </c>
      <c r="B35" s="7" t="s">
        <v>89</v>
      </c>
      <c r="C35" t="str">
        <f>VLOOKUP(A35,'New List'!P:P,1,FALSE)</f>
        <v>fCKESrqilc4</v>
      </c>
    </row>
    <row r="36" spans="1:3" ht="15.75" customHeight="1" x14ac:dyDescent="0.15">
      <c r="A36" s="11" t="str">
        <f t="shared" si="0"/>
        <v>uLN4ehuRkJU</v>
      </c>
      <c r="B36" s="7" t="s">
        <v>90</v>
      </c>
      <c r="C36" t="str">
        <f>VLOOKUP(A36,'New List'!P:P,1,FALSE)</f>
        <v>uLN4ehuRkJU</v>
      </c>
    </row>
    <row r="37" spans="1:3" ht="15.75" customHeight="1" x14ac:dyDescent="0.15">
      <c r="A37" s="11" t="str">
        <f t="shared" si="0"/>
        <v>PYKSg0ma9kM</v>
      </c>
      <c r="B37" s="7" t="s">
        <v>94</v>
      </c>
      <c r="C37" t="str">
        <f>VLOOKUP(A37,'New List'!P:P,1,FALSE)</f>
        <v>PYKSg0ma9kM</v>
      </c>
    </row>
    <row r="38" spans="1:3" ht="15.75" customHeight="1" x14ac:dyDescent="0.15">
      <c r="A38" s="11" t="str">
        <f t="shared" si="0"/>
        <v>Zn-ZuEU5DwM</v>
      </c>
      <c r="B38" s="7" t="s">
        <v>99</v>
      </c>
      <c r="C38" t="str">
        <f>VLOOKUP(A38,'New List'!P:P,1,FALSE)</f>
        <v>Zn-ZuEU5DwM</v>
      </c>
    </row>
    <row r="39" spans="1:3" ht="15.75" customHeight="1" x14ac:dyDescent="0.15">
      <c r="A39" s="11" t="str">
        <f t="shared" si="0"/>
        <v>h-VgNswSsg0</v>
      </c>
      <c r="B39" s="7" t="s">
        <v>102</v>
      </c>
      <c r="C39" t="str">
        <f>VLOOKUP(A39,'New List'!P:P,1,FALSE)</f>
        <v>h-VgNswSsg0</v>
      </c>
    </row>
    <row r="40" spans="1:3" ht="15.75" customHeight="1" x14ac:dyDescent="0.15">
      <c r="A40" s="11" t="str">
        <f t="shared" si="0"/>
        <v>cvk1WR7uk2c</v>
      </c>
      <c r="B40" s="7" t="s">
        <v>103</v>
      </c>
      <c r="C40" t="str">
        <f>VLOOKUP(A40,'New List'!P:P,1,FALSE)</f>
        <v>cvk1WR7uk2c</v>
      </c>
    </row>
    <row r="41" spans="1:3" ht="15.75" customHeight="1" x14ac:dyDescent="0.15">
      <c r="A41" s="11" t="str">
        <f t="shared" si="0"/>
        <v>dD62vP4wyck</v>
      </c>
      <c r="B41" s="7" t="s">
        <v>104</v>
      </c>
      <c r="C41" t="str">
        <f>VLOOKUP(A41,'New List'!P:P,1,FALSE)</f>
        <v>dD62vP4wyck</v>
      </c>
    </row>
    <row r="42" spans="1:3" ht="15.75" customHeight="1" x14ac:dyDescent="0.15">
      <c r="A42" s="11" t="str">
        <f t="shared" si="0"/>
        <v>Aoo4mnQpfYg</v>
      </c>
      <c r="B42" s="7" t="s">
        <v>105</v>
      </c>
      <c r="C42" t="str">
        <f>VLOOKUP(A42,'New List'!P:P,1,FALSE)</f>
        <v>Aoo4mnQpfYg</v>
      </c>
    </row>
    <row r="43" spans="1:3" ht="15.75" customHeight="1" x14ac:dyDescent="0.15">
      <c r="A43" s="11" t="str">
        <f t="shared" si="0"/>
        <v>cqxOzO17Sp0</v>
      </c>
      <c r="B43" s="7" t="s">
        <v>108</v>
      </c>
      <c r="C43" t="str">
        <f>VLOOKUP(A43,'New List'!P:P,1,FALSE)</f>
        <v>cqxOzO17Sp0</v>
      </c>
    </row>
    <row r="44" spans="1:3" ht="15.75" customHeight="1" x14ac:dyDescent="0.15">
      <c r="A44" s="11" t="str">
        <f t="shared" si="0"/>
        <v>wAuHWPlkfIY</v>
      </c>
      <c r="B44" s="7" t="s">
        <v>110</v>
      </c>
      <c r="C44" t="str">
        <f>VLOOKUP(A44,'New List'!P:P,1,FALSE)</f>
        <v>wAuHWPlkfIY</v>
      </c>
    </row>
    <row r="45" spans="1:3" ht="15.75" customHeight="1" x14ac:dyDescent="0.15">
      <c r="A45" s="11" t="str">
        <f t="shared" si="0"/>
        <v>gotQRJnneaE</v>
      </c>
      <c r="B45" s="7" t="s">
        <v>112</v>
      </c>
      <c r="C45" t="str">
        <f>VLOOKUP(A45,'New List'!P:P,1,FALSE)</f>
        <v>gotQRJnneaE</v>
      </c>
    </row>
    <row r="46" spans="1:3" ht="15.75" customHeight="1" x14ac:dyDescent="0.15">
      <c r="A46" s="11" t="str">
        <f t="shared" si="0"/>
        <v>wVBvKi8uiMA</v>
      </c>
      <c r="B46" s="7" t="s">
        <v>113</v>
      </c>
      <c r="C46" t="str">
        <f>VLOOKUP(A46,'New List'!P:P,1,FALSE)</f>
        <v>wVBvKi8uiMA</v>
      </c>
    </row>
    <row r="47" spans="1:3" ht="15.75" customHeight="1" x14ac:dyDescent="0.15">
      <c r="A47" s="11" t="str">
        <f t="shared" si="0"/>
        <v>k32FV95907M</v>
      </c>
      <c r="B47" s="7" t="s">
        <v>114</v>
      </c>
      <c r="C47" t="str">
        <f>VLOOKUP(A47,'New List'!P:P,1,FALSE)</f>
        <v>k32FV95907M</v>
      </c>
    </row>
    <row r="48" spans="1:3" ht="15.75" customHeight="1" x14ac:dyDescent="0.15">
      <c r="A48" s="11" t="str">
        <f t="shared" si="0"/>
        <v>1z37dZbZuZk</v>
      </c>
      <c r="B48" s="7" t="s">
        <v>115</v>
      </c>
      <c r="C48" t="str">
        <f>VLOOKUP(A48,'New List'!P:P,1,FALSE)</f>
        <v>1z37dZbZuZk</v>
      </c>
    </row>
    <row r="49" spans="1:3" ht="15.75" customHeight="1" x14ac:dyDescent="0.15">
      <c r="A49" s="11" t="str">
        <f t="shared" si="0"/>
        <v>jNSFULhtrnU</v>
      </c>
      <c r="B49" s="7" t="s">
        <v>119</v>
      </c>
      <c r="C49" t="str">
        <f>VLOOKUP(A49,'New List'!P:P,1,FALSE)</f>
        <v>jNSFULhtrnU</v>
      </c>
    </row>
    <row r="50" spans="1:3" ht="15.75" customHeight="1" x14ac:dyDescent="0.15">
      <c r="A50" s="11" t="str">
        <f t="shared" si="0"/>
        <v>bAxd1ouk1rc</v>
      </c>
      <c r="B50" s="7" t="s">
        <v>120</v>
      </c>
      <c r="C50" t="str">
        <f>VLOOKUP(A50,'New List'!P:P,1,FALSE)</f>
        <v>bAxd1ouk1rc</v>
      </c>
    </row>
    <row r="51" spans="1:3" ht="15.75" customHeight="1" x14ac:dyDescent="0.15">
      <c r="A51" s="11" t="str">
        <f t="shared" si="0"/>
        <v>Bdr8qLjUXiE</v>
      </c>
      <c r="B51" s="7" t="s">
        <v>127</v>
      </c>
      <c r="C51" t="str">
        <f>VLOOKUP(A51,'New List'!P:P,1,FALSE)</f>
        <v>Bdr8qLjUXiE</v>
      </c>
    </row>
    <row r="52" spans="1:3" ht="15.75" customHeight="1" x14ac:dyDescent="0.15">
      <c r="A52" s="11" t="str">
        <f t="shared" si="0"/>
        <v>BV9XLsIwD2s</v>
      </c>
      <c r="B52" s="7" t="s">
        <v>128</v>
      </c>
      <c r="C52" t="str">
        <f>VLOOKUP(A52,'New List'!P:P,1,FALSE)</f>
        <v>BV9XLsIwD2s</v>
      </c>
    </row>
    <row r="53" spans="1:3" ht="15.75" customHeight="1" x14ac:dyDescent="0.15">
      <c r="A53" s="11" t="str">
        <f t="shared" si="0"/>
        <v>9zui_PbQozY</v>
      </c>
      <c r="B53" s="7" t="s">
        <v>129</v>
      </c>
      <c r="C53" t="str">
        <f>VLOOKUP(A53,'New List'!P:P,1,FALSE)</f>
        <v>9zui_PbQozY</v>
      </c>
    </row>
    <row r="54" spans="1:3" ht="15.75" customHeight="1" x14ac:dyDescent="0.15">
      <c r="A54" s="11" t="str">
        <f t="shared" si="0"/>
        <v>LFDx1a8KsdM</v>
      </c>
      <c r="B54" s="7" t="s">
        <v>130</v>
      </c>
      <c r="C54" t="str">
        <f>VLOOKUP(A54,'New List'!P:P,1,FALSE)</f>
        <v>LFDx1a8KsdM</v>
      </c>
    </row>
    <row r="55" spans="1:3" ht="15.75" customHeight="1" x14ac:dyDescent="0.15">
      <c r="A55" s="11" t="str">
        <f t="shared" si="0"/>
        <v>bcLWf_RS6VE</v>
      </c>
      <c r="B55" s="7" t="s">
        <v>133</v>
      </c>
      <c r="C55" t="str">
        <f>VLOOKUP(A55,'New List'!P:P,1,FALSE)</f>
        <v>bcLWf_RS6VE</v>
      </c>
    </row>
    <row r="56" spans="1:3" ht="15.75" customHeight="1" x14ac:dyDescent="0.15">
      <c r="A56" s="11" t="str">
        <f t="shared" si="0"/>
        <v>7wmYCJizNP0</v>
      </c>
      <c r="B56" s="7" t="s">
        <v>138</v>
      </c>
      <c r="C56" t="str">
        <f>VLOOKUP(A56,'New List'!P:P,1,FALSE)</f>
        <v>7wmYCJizNP0</v>
      </c>
    </row>
    <row r="57" spans="1:3" ht="15.75" customHeight="1" x14ac:dyDescent="0.15">
      <c r="A57" s="11" t="str">
        <f t="shared" si="0"/>
        <v>LMSKdYQadVo</v>
      </c>
      <c r="B57" s="7" t="s">
        <v>142</v>
      </c>
      <c r="C57" t="str">
        <f>VLOOKUP(A57,'New List'!P:P,1,FALSE)</f>
        <v>LMSKdYQadVo</v>
      </c>
    </row>
    <row r="58" spans="1:3" ht="15.75" customHeight="1" x14ac:dyDescent="0.15">
      <c r="A58" s="11" t="str">
        <f t="shared" si="0"/>
        <v>MhNO2fd_NcY</v>
      </c>
      <c r="B58" s="7" t="s">
        <v>145</v>
      </c>
      <c r="C58" t="str">
        <f>VLOOKUP(A58,'New List'!P:P,1,FALSE)</f>
        <v>MhNO2fd_NcY</v>
      </c>
    </row>
    <row r="59" spans="1:3" ht="15.75" customHeight="1" x14ac:dyDescent="0.15">
      <c r="A59" s="11" t="str">
        <f t="shared" si="0"/>
        <v>AMnW-lzpEaA</v>
      </c>
      <c r="B59" s="7" t="s">
        <v>147</v>
      </c>
      <c r="C59" t="str">
        <f>VLOOKUP(A59,'New List'!P:P,1,FALSE)</f>
        <v>AMnW-lzpEaA</v>
      </c>
    </row>
    <row r="60" spans="1:3" ht="15.75" customHeight="1" x14ac:dyDescent="0.15">
      <c r="A60" s="11" t="str">
        <f t="shared" si="0"/>
        <v>aKpQH3Ymgfs</v>
      </c>
      <c r="B60" s="7" t="s">
        <v>149</v>
      </c>
      <c r="C60" t="str">
        <f>VLOOKUP(A60,'New List'!P:P,1,FALSE)</f>
        <v>aKpQH3Ymgfs</v>
      </c>
    </row>
    <row r="61" spans="1:3" ht="15.75" customHeight="1" x14ac:dyDescent="0.15">
      <c r="A61" s="11" t="str">
        <f t="shared" si="0"/>
        <v>cLbshk09HPw</v>
      </c>
      <c r="B61" s="7" t="s">
        <v>150</v>
      </c>
      <c r="C61" t="str">
        <f>VLOOKUP(A61,'New List'!P:P,1,FALSE)</f>
        <v>cLbshk09HPw</v>
      </c>
    </row>
    <row r="62" spans="1:3" ht="15.75" customHeight="1" x14ac:dyDescent="0.15">
      <c r="A62" s="11" t="str">
        <f t="shared" si="0"/>
        <v>EaPhsw5LsPk</v>
      </c>
      <c r="B62" s="7" t="s">
        <v>152</v>
      </c>
      <c r="C62" t="str">
        <f>VLOOKUP(A62,'New List'!P:P,1,FALSE)</f>
        <v>EaPhsw5LsPk</v>
      </c>
    </row>
    <row r="63" spans="1:3" ht="15.75" customHeight="1" x14ac:dyDescent="0.15">
      <c r="A63" s="11" t="str">
        <f t="shared" si="0"/>
        <v>_PsTM6vPx5E</v>
      </c>
      <c r="B63" s="7" t="s">
        <v>155</v>
      </c>
      <c r="C63" t="str">
        <f>VLOOKUP(A63,'New List'!P:P,1,FALSE)</f>
        <v>_PsTM6vPx5E</v>
      </c>
    </row>
    <row r="64" spans="1:3" ht="15.75" customHeight="1" x14ac:dyDescent="0.15">
      <c r="A64" s="11" t="str">
        <f t="shared" si="0"/>
        <v>bCz5lBcAuKI</v>
      </c>
      <c r="B64" s="7" t="s">
        <v>156</v>
      </c>
      <c r="C64" t="str">
        <f>VLOOKUP(A64,'New List'!P:P,1,FALSE)</f>
        <v>bCz5lBcAuKI</v>
      </c>
    </row>
    <row r="65" spans="1:3" ht="15.75" customHeight="1" x14ac:dyDescent="0.15">
      <c r="A65" s="11" t="str">
        <f t="shared" si="0"/>
        <v>zKJuuLBloH4</v>
      </c>
      <c r="B65" s="7" t="s">
        <v>161</v>
      </c>
      <c r="C65" t="str">
        <f>VLOOKUP(A65,'New List'!P:P,1,FALSE)</f>
        <v>zKJuuLBloH4</v>
      </c>
    </row>
    <row r="66" spans="1:3" ht="15.75" customHeight="1" x14ac:dyDescent="0.15">
      <c r="A66" s="11" t="str">
        <f t="shared" si="0"/>
        <v>Ain5TGjaRiU</v>
      </c>
      <c r="B66" s="7" t="s">
        <v>168</v>
      </c>
      <c r="C66" t="str">
        <f>VLOOKUP(A66,'New List'!P:P,1,FALSE)</f>
        <v>Ain5TGjaRiU</v>
      </c>
    </row>
    <row r="67" spans="1:3" ht="15.75" customHeight="1" x14ac:dyDescent="0.15">
      <c r="A67" s="11" t="str">
        <f t="shared" si="0"/>
        <v>HgtHxiYgBpo</v>
      </c>
      <c r="B67" s="7" t="s">
        <v>172</v>
      </c>
      <c r="C67" t="str">
        <f>VLOOKUP(A67,'New List'!P:P,1,FALSE)</f>
        <v>HgtHxiYgBpo</v>
      </c>
    </row>
    <row r="68" spans="1:3" ht="15.75" customHeight="1" x14ac:dyDescent="0.15">
      <c r="A68" s="11" t="str">
        <f t="shared" si="0"/>
        <v>ge7abD8L_o8</v>
      </c>
      <c r="B68" s="7" t="s">
        <v>173</v>
      </c>
      <c r="C68" t="str">
        <f>VLOOKUP(A68,'New List'!P:P,1,FALSE)</f>
        <v>ge7abD8L_o8</v>
      </c>
    </row>
    <row r="69" spans="1:3" ht="15.75" customHeight="1" x14ac:dyDescent="0.15">
      <c r="A69" s="11" t="str">
        <f t="shared" si="0"/>
        <v>0C2bXql3LEg</v>
      </c>
      <c r="B69" s="7" t="s">
        <v>177</v>
      </c>
      <c r="C69" t="str">
        <f>VLOOKUP(A69,'New List'!P:P,1,FALSE)</f>
        <v>0C2bXql3LEg</v>
      </c>
    </row>
    <row r="70" spans="1:3" ht="15.75" customHeight="1" x14ac:dyDescent="0.15">
      <c r="A70" s="11" t="str">
        <f t="shared" si="0"/>
        <v>bBWZvjrJFwM</v>
      </c>
      <c r="B70" s="7" t="s">
        <v>183</v>
      </c>
      <c r="C70" t="str">
        <f>VLOOKUP(A70,'New List'!P:P,1,FALSE)</f>
        <v>bBWZvjrJFwM</v>
      </c>
    </row>
    <row r="71" spans="1:3" ht="15.75" customHeight="1" x14ac:dyDescent="0.15">
      <c r="A71" s="11" t="str">
        <f t="shared" si="0"/>
        <v>n7AnZ0slFKk</v>
      </c>
      <c r="B71" s="7" t="s">
        <v>184</v>
      </c>
      <c r="C71" t="str">
        <f>VLOOKUP(A71,'New List'!P:P,1,FALSE)</f>
        <v>n7AnZ0slFKk</v>
      </c>
    </row>
    <row r="72" spans="1:3" ht="15.75" customHeight="1" x14ac:dyDescent="0.15">
      <c r="A72" s="11" t="str">
        <f t="shared" si="0"/>
        <v>o2BUN3OjUok</v>
      </c>
      <c r="B72" s="7" t="s">
        <v>187</v>
      </c>
      <c r="C72" t="str">
        <f>VLOOKUP(A72,'New List'!P:P,1,FALSE)</f>
        <v>o2BUN3OjUok</v>
      </c>
    </row>
    <row r="73" spans="1:3" ht="15.75" customHeight="1" x14ac:dyDescent="0.15">
      <c r="A73" s="11" t="str">
        <f t="shared" si="0"/>
        <v>royIt4RPRLc</v>
      </c>
      <c r="B73" s="7" t="s">
        <v>195</v>
      </c>
      <c r="C73" t="str">
        <f>VLOOKUP(A73,'New List'!P:P,1,FALSE)</f>
        <v>royIt4RPRLc</v>
      </c>
    </row>
    <row r="74" spans="1:3" ht="15.75" customHeight="1" x14ac:dyDescent="0.15">
      <c r="A74" s="11" t="str">
        <f t="shared" si="0"/>
        <v>klf7_9zHs9I</v>
      </c>
      <c r="B74" s="7" t="s">
        <v>197</v>
      </c>
      <c r="C74" t="str">
        <f>VLOOKUP(A74,'New List'!P:P,1,FALSE)</f>
        <v>klf7_9zHs9I</v>
      </c>
    </row>
    <row r="75" spans="1:3" ht="15.75" customHeight="1" x14ac:dyDescent="0.15">
      <c r="A75" s="11" t="str">
        <f t="shared" si="0"/>
        <v>T-21zxYW9mA</v>
      </c>
      <c r="B75" s="7" t="s">
        <v>201</v>
      </c>
      <c r="C75" t="str">
        <f>VLOOKUP(A75,'New List'!P:P,1,FALSE)</f>
        <v>T-21zxYW9mA</v>
      </c>
    </row>
    <row r="76" spans="1:3" ht="15.75" customHeight="1" x14ac:dyDescent="0.15">
      <c r="A76" s="11" t="str">
        <f t="shared" si="0"/>
        <v>h6yVSW6mxxo</v>
      </c>
      <c r="B76" s="7" t="s">
        <v>202</v>
      </c>
      <c r="C76" t="str">
        <f>VLOOKUP(A76,'New List'!P:P,1,FALSE)</f>
        <v>h6yVSW6mxxo</v>
      </c>
    </row>
    <row r="77" spans="1:3" ht="15.75" customHeight="1" x14ac:dyDescent="0.15">
      <c r="A77" s="11" t="str">
        <f t="shared" si="0"/>
        <v>ONE_KBFBBFM</v>
      </c>
      <c r="B77" s="7" t="s">
        <v>206</v>
      </c>
      <c r="C77" t="str">
        <f>VLOOKUP(A77,'New List'!P:P,1,FALSE)</f>
        <v>ONE_KBFBBFM</v>
      </c>
    </row>
    <row r="78" spans="1:3" ht="15.75" customHeight="1" x14ac:dyDescent="0.15">
      <c r="A78" s="11" t="str">
        <f t="shared" si="0"/>
        <v>t6uNQ_5jcds</v>
      </c>
      <c r="B78" s="7" t="s">
        <v>214</v>
      </c>
      <c r="C78" t="str">
        <f>VLOOKUP(A78,'New List'!P:P,1,FALSE)</f>
        <v>t6uNQ_5jcds</v>
      </c>
    </row>
    <row r="79" spans="1:3" ht="15.75" customHeight="1" x14ac:dyDescent="0.15">
      <c r="A79" s="11" t="str">
        <f t="shared" si="0"/>
        <v>3bPtGA19n18</v>
      </c>
      <c r="B79" s="7" t="s">
        <v>215</v>
      </c>
      <c r="C79" t="str">
        <f>VLOOKUP(A79,'New List'!P:P,1,FALSE)</f>
        <v>3bPtGA19n18</v>
      </c>
    </row>
    <row r="80" spans="1:3" ht="15.75" customHeight="1" x14ac:dyDescent="0.15">
      <c r="A80" s="11" t="str">
        <f t="shared" si="0"/>
        <v>28sHwoiNLjQ</v>
      </c>
      <c r="B80" s="7" t="s">
        <v>216</v>
      </c>
      <c r="C80" t="str">
        <f>VLOOKUP(A80,'New List'!P:P,1,FALSE)</f>
        <v>28sHwoiNLjQ</v>
      </c>
    </row>
    <row r="81" spans="1:3" ht="15.75" customHeight="1" x14ac:dyDescent="0.15">
      <c r="A81" s="11" t="str">
        <f t="shared" si="0"/>
        <v>B0wbCfjrh_s</v>
      </c>
      <c r="B81" s="7" t="s">
        <v>219</v>
      </c>
      <c r="C81" t="str">
        <f>VLOOKUP(A81,'New List'!P:P,1,FALSE)</f>
        <v>B0wbCfjrh_s</v>
      </c>
    </row>
    <row r="82" spans="1:3" ht="13" x14ac:dyDescent="0.15">
      <c r="A82" s="11" t="str">
        <f t="shared" si="0"/>
        <v>SCZX83QSElA</v>
      </c>
      <c r="B82" s="7" t="s">
        <v>220</v>
      </c>
      <c r="C82" t="str">
        <f>VLOOKUP(A82,'New List'!P:P,1,FALSE)</f>
        <v>SCZX83QSElA</v>
      </c>
    </row>
    <row r="83" spans="1:3" ht="13" x14ac:dyDescent="0.15">
      <c r="A83" s="11" t="str">
        <f t="shared" si="0"/>
        <v>qBwn_sc_Z_A</v>
      </c>
      <c r="B83" s="7" t="s">
        <v>225</v>
      </c>
      <c r="C83" t="str">
        <f>VLOOKUP(A83,'New List'!P:P,1,FALSE)</f>
        <v>qBwn_sc_Z_A</v>
      </c>
    </row>
    <row r="84" spans="1:3" ht="13" x14ac:dyDescent="0.15">
      <c r="A84" s="11" t="str">
        <f t="shared" si="0"/>
        <v>tTz5cgHei5k</v>
      </c>
      <c r="B84" s="7" t="s">
        <v>226</v>
      </c>
      <c r="C84" t="str">
        <f>VLOOKUP(A84,'New List'!P:P,1,FALSE)</f>
        <v>tTz5cgHei5k</v>
      </c>
    </row>
    <row r="85" spans="1:3" ht="13" x14ac:dyDescent="0.15">
      <c r="A85" s="11" t="str">
        <f t="shared" si="0"/>
        <v>Z3ABxmWD0F4</v>
      </c>
      <c r="B85" s="7" t="s">
        <v>228</v>
      </c>
      <c r="C85" t="str">
        <f>VLOOKUP(A85,'New List'!P:P,1,FALSE)</f>
        <v>Z3ABxmWD0F4</v>
      </c>
    </row>
    <row r="86" spans="1:3" ht="13" x14ac:dyDescent="0.15">
      <c r="A86" s="11" t="str">
        <f t="shared" si="0"/>
        <v>2Q6qAqtwcRU</v>
      </c>
      <c r="B86" s="7" t="s">
        <v>234</v>
      </c>
      <c r="C86" t="str">
        <f>VLOOKUP(A86,'New List'!P:P,1,FALSE)</f>
        <v>2Q6qAqtwcRU</v>
      </c>
    </row>
    <row r="87" spans="1:3" ht="13" x14ac:dyDescent="0.15">
      <c r="A87" s="11" t="str">
        <f t="shared" si="0"/>
        <v>BVvxE8XOivw</v>
      </c>
      <c r="B87" s="7" t="s">
        <v>239</v>
      </c>
      <c r="C87" t="str">
        <f>VLOOKUP(A87,'New List'!P:P,1,FALSE)</f>
        <v>BVvxE8XOivw</v>
      </c>
    </row>
    <row r="88" spans="1:3" ht="13" x14ac:dyDescent="0.15">
      <c r="A88" s="11" t="str">
        <f t="shared" si="0"/>
        <v>6stLdYbEPJU</v>
      </c>
      <c r="B88" s="7" t="s">
        <v>240</v>
      </c>
      <c r="C88" t="str">
        <f>VLOOKUP(A88,'New List'!P:P,1,FALSE)</f>
        <v>6stLdYbEPJU</v>
      </c>
    </row>
    <row r="89" spans="1:3" ht="13" x14ac:dyDescent="0.15">
      <c r="A89" s="11" t="str">
        <f t="shared" si="0"/>
        <v>CwA8pvhCvQI</v>
      </c>
      <c r="B89" s="7" t="s">
        <v>241</v>
      </c>
      <c r="C89" t="str">
        <f>VLOOKUP(A89,'New List'!P:P,1,FALSE)</f>
        <v>CwA8pvhCvQI</v>
      </c>
    </row>
    <row r="90" spans="1:3" ht="13" x14ac:dyDescent="0.15">
      <c r="A90" s="11" t="str">
        <f t="shared" si="0"/>
        <v>86fib_kZiPE</v>
      </c>
      <c r="B90" s="7" t="s">
        <v>246</v>
      </c>
      <c r="C90" t="str">
        <f>VLOOKUP(A90,'New List'!P:P,1,FALSE)</f>
        <v>86fib_kZiPE</v>
      </c>
    </row>
    <row r="91" spans="1:3" ht="13" x14ac:dyDescent="0.15">
      <c r="A91" s="11" t="str">
        <f t="shared" si="0"/>
        <v>Df7jYStuT2w</v>
      </c>
      <c r="B91" s="7" t="s">
        <v>250</v>
      </c>
      <c r="C91" t="str">
        <f>VLOOKUP(A91,'New List'!P:P,1,FALSE)</f>
        <v>Df7jYStuT2w</v>
      </c>
    </row>
    <row r="92" spans="1:3" ht="13" x14ac:dyDescent="0.15">
      <c r="A92" s="11" t="str">
        <f t="shared" si="0"/>
        <v>FFMQF60o_Fg</v>
      </c>
      <c r="B92" s="7" t="s">
        <v>252</v>
      </c>
      <c r="C92" t="str">
        <f>VLOOKUP(A92,'New List'!P:P,1,FALSE)</f>
        <v>FFMQF60o_Fg</v>
      </c>
    </row>
    <row r="93" spans="1:3" ht="13" x14ac:dyDescent="0.15">
      <c r="A93" s="11" t="str">
        <f t="shared" si="0"/>
        <v>lgl1LLGJEv0</v>
      </c>
      <c r="B93" s="7" t="s">
        <v>258</v>
      </c>
      <c r="C93" t="str">
        <f>VLOOKUP(A93,'New List'!P:P,1,FALSE)</f>
        <v>lgl1LLGJEv0</v>
      </c>
    </row>
    <row r="94" spans="1:3" ht="13" x14ac:dyDescent="0.15">
      <c r="A94" s="11" t="str">
        <f t="shared" si="0"/>
        <v>Ph1fUEF4Aek</v>
      </c>
      <c r="B94" s="7" t="s">
        <v>260</v>
      </c>
      <c r="C94" t="str">
        <f>VLOOKUP(A94,'New List'!P:P,1,FALSE)</f>
        <v>Ph1fUEF4Aek</v>
      </c>
    </row>
    <row r="95" spans="1:3" ht="13" x14ac:dyDescent="0.15">
      <c r="A95" s="11" t="str">
        <f t="shared" si="0"/>
        <v>uqKX-eHbPrU</v>
      </c>
      <c r="B95" s="7" t="s">
        <v>263</v>
      </c>
      <c r="C95" t="str">
        <f>VLOOKUP(A95,'New List'!P:P,1,FALSE)</f>
        <v>uqKX-eHbPrU</v>
      </c>
    </row>
    <row r="96" spans="1:3" ht="13" x14ac:dyDescent="0.15">
      <c r="A96" s="11" t="str">
        <f t="shared" si="0"/>
        <v>84pvxxL_LPk</v>
      </c>
      <c r="B96" s="7" t="s">
        <v>264</v>
      </c>
      <c r="C96" t="str">
        <f>VLOOKUP(A96,'New List'!P:P,1,FALSE)</f>
        <v>84pvxxL_LPk</v>
      </c>
    </row>
    <row r="97" spans="1:3" ht="13" x14ac:dyDescent="0.15">
      <c r="A97" s="11" t="str">
        <f t="shared" si="0"/>
        <v>KAg3lP1_pCM</v>
      </c>
      <c r="B97" s="7" t="s">
        <v>269</v>
      </c>
      <c r="C97" t="str">
        <f>VLOOKUP(A97,'New List'!P:P,1,FALSE)</f>
        <v>KAg3lP1_pCM</v>
      </c>
    </row>
    <row r="98" spans="1:3" ht="13" x14ac:dyDescent="0.15">
      <c r="A98" s="11" t="str">
        <f t="shared" si="0"/>
        <v>nwSbF5_-uAM</v>
      </c>
      <c r="B98" s="7" t="s">
        <v>271</v>
      </c>
      <c r="C98" t="str">
        <f>VLOOKUP(A98,'New List'!P:P,1,FALSE)</f>
        <v>nwSbF5_-uAM</v>
      </c>
    </row>
    <row r="99" spans="1:3" ht="13" x14ac:dyDescent="0.15">
      <c r="A99" s="11" t="str">
        <f t="shared" si="0"/>
        <v>PArl9clJga4</v>
      </c>
      <c r="B99" s="7" t="s">
        <v>274</v>
      </c>
      <c r="C99" t="str">
        <f>VLOOKUP(A99,'New List'!P:P,1,FALSE)</f>
        <v>PArl9clJga4</v>
      </c>
    </row>
    <row r="100" spans="1:3" ht="13" x14ac:dyDescent="0.15">
      <c r="A100" s="11" t="str">
        <f t="shared" si="0"/>
        <v>yTclz0u-P1w</v>
      </c>
      <c r="B100" s="7" t="s">
        <v>283</v>
      </c>
      <c r="C100" t="str">
        <f>VLOOKUP(A100,'New List'!P:P,1,FALSE)</f>
        <v>yTclz0u-P1w</v>
      </c>
    </row>
    <row r="101" spans="1:3" ht="13" x14ac:dyDescent="0.15">
      <c r="A101" s="11" t="str">
        <f t="shared" si="0"/>
        <v>Ctd6o3Xl57k</v>
      </c>
      <c r="B101" s="7" t="s">
        <v>284</v>
      </c>
      <c r="C101" t="str">
        <f>VLOOKUP(A101,'New List'!P:P,1,FALSE)</f>
        <v>Ctd6o3Xl57k</v>
      </c>
    </row>
    <row r="102" spans="1:3" ht="13" x14ac:dyDescent="0.15">
      <c r="A102" s="11" t="str">
        <f t="shared" si="0"/>
        <v>HEwOi1K09xw</v>
      </c>
      <c r="B102" s="7" t="s">
        <v>285</v>
      </c>
      <c r="C102" t="str">
        <f>VLOOKUP(A102,'New List'!P:P,1,FALSE)</f>
        <v>HEwOi1K09xw</v>
      </c>
    </row>
    <row r="103" spans="1:3" ht="13" x14ac:dyDescent="0.15">
      <c r="A103" s="11" t="str">
        <f t="shared" si="0"/>
        <v>81PTxZbELd4</v>
      </c>
      <c r="B103" s="7" t="s">
        <v>289</v>
      </c>
      <c r="C103" t="str">
        <f>VLOOKUP(A103,'New List'!P:P,1,FALSE)</f>
        <v>81PTxZbELd4</v>
      </c>
    </row>
    <row r="104" spans="1:3" ht="13" x14ac:dyDescent="0.15">
      <c r="A104" s="11" t="str">
        <f t="shared" si="0"/>
        <v>IRzL75CXmU0</v>
      </c>
      <c r="B104" s="7" t="s">
        <v>293</v>
      </c>
      <c r="C104" t="str">
        <f>VLOOKUP(A104,'New List'!P:P,1,FALSE)</f>
        <v>IRzL75CXmU0</v>
      </c>
    </row>
    <row r="105" spans="1:3" ht="13" x14ac:dyDescent="0.15">
      <c r="A105" s="11" t="str">
        <f t="shared" si="0"/>
        <v>edAnhGuRLts</v>
      </c>
      <c r="B105" s="7" t="s">
        <v>295</v>
      </c>
      <c r="C105" t="str">
        <f>VLOOKUP(A105,'New List'!P:P,1,FALSE)</f>
        <v>edAnhGuRLts</v>
      </c>
    </row>
    <row r="106" spans="1:3" ht="13" x14ac:dyDescent="0.15">
      <c r="A106" s="11" t="str">
        <f t="shared" si="0"/>
        <v>j5WKGPStKdU</v>
      </c>
      <c r="B106" s="7" t="s">
        <v>296</v>
      </c>
      <c r="C106" t="str">
        <f>VLOOKUP(A106,'New List'!P:P,1,FALSE)</f>
        <v>j5WKGPStKdU</v>
      </c>
    </row>
    <row r="107" spans="1:3" ht="13" x14ac:dyDescent="0.15">
      <c r="A107" s="11" t="str">
        <f t="shared" si="0"/>
        <v>HO1sV6BsEbc</v>
      </c>
      <c r="B107" s="7" t="s">
        <v>302</v>
      </c>
      <c r="C107" t="str">
        <f>VLOOKUP(A107,'New List'!P:P,1,FALSE)</f>
        <v>HO1sV6BsEbc</v>
      </c>
    </row>
    <row r="108" spans="1:3" ht="13" x14ac:dyDescent="0.15">
      <c r="A108" s="11" t="str">
        <f t="shared" si="0"/>
        <v>w80kz4wa0bo</v>
      </c>
      <c r="B108" s="7" t="s">
        <v>305</v>
      </c>
      <c r="C108" t="str">
        <f>VLOOKUP(A108,'New List'!P:P,1,FALSE)</f>
        <v>w80kz4wa0bo</v>
      </c>
    </row>
    <row r="109" spans="1:3" ht="13" x14ac:dyDescent="0.15">
      <c r="A109" s="11" t="str">
        <f t="shared" si="0"/>
        <v>YNGdMWqxiL0</v>
      </c>
      <c r="B109" s="7" t="s">
        <v>306</v>
      </c>
      <c r="C109" t="str">
        <f>VLOOKUP(A109,'New List'!P:P,1,FALSE)</f>
        <v>YNGdMWqxiL0</v>
      </c>
    </row>
    <row r="110" spans="1:3" ht="13" x14ac:dyDescent="0.15">
      <c r="A110" s="11" t="str">
        <f t="shared" si="0"/>
        <v>S9nNV0PDXAA</v>
      </c>
      <c r="B110" s="7" t="s">
        <v>309</v>
      </c>
      <c r="C110" t="str">
        <f>VLOOKUP(A110,'New List'!P:P,1,FALSE)</f>
        <v>S9nNV0PDXAA</v>
      </c>
    </row>
    <row r="111" spans="1:3" ht="13" x14ac:dyDescent="0.15">
      <c r="A111" s="11" t="str">
        <f t="shared" si="0"/>
        <v>yAcfQ6RZe6Q</v>
      </c>
      <c r="B111" s="7" t="s">
        <v>310</v>
      </c>
      <c r="C111" t="str">
        <f>VLOOKUP(A111,'New List'!P:P,1,FALSE)</f>
        <v>yAcfQ6RZe6Q</v>
      </c>
    </row>
    <row r="112" spans="1:3" ht="13" x14ac:dyDescent="0.15">
      <c r="A112" s="11" t="str">
        <f t="shared" si="0"/>
        <v>J84caaMv_9o</v>
      </c>
      <c r="B112" s="7" t="s">
        <v>315</v>
      </c>
      <c r="C112" t="str">
        <f>VLOOKUP(A112,'New List'!P:P,1,FALSE)</f>
        <v>J84caaMv_9o</v>
      </c>
    </row>
    <row r="113" spans="1:3" ht="13" x14ac:dyDescent="0.15">
      <c r="A113" s="11" t="str">
        <f t="shared" si="0"/>
        <v>bwOPkKAXdRw</v>
      </c>
      <c r="B113" s="7" t="s">
        <v>316</v>
      </c>
      <c r="C113" t="str">
        <f>VLOOKUP(A113,'New List'!P:P,1,FALSE)</f>
        <v>bwOPkKAXdRw</v>
      </c>
    </row>
    <row r="114" spans="1:3" ht="13" x14ac:dyDescent="0.15">
      <c r="A114" s="11" t="str">
        <f t="shared" si="0"/>
        <v>_UNWi9qcho4</v>
      </c>
      <c r="B114" s="7" t="s">
        <v>317</v>
      </c>
      <c r="C114" t="str">
        <f>VLOOKUP(A114,'New List'!P:P,1,FALSE)</f>
        <v>_UNWi9qcho4</v>
      </c>
    </row>
    <row r="115" spans="1:3" ht="13" x14ac:dyDescent="0.15">
      <c r="A115" s="11" t="str">
        <f t="shared" si="0"/>
        <v>4fwibvumRD4</v>
      </c>
      <c r="B115" s="7" t="s">
        <v>323</v>
      </c>
      <c r="C115" t="str">
        <f>VLOOKUP(A115,'New List'!P:P,1,FALSE)</f>
        <v>4fwibvumRD4</v>
      </c>
    </row>
    <row r="116" spans="1:3" ht="13" x14ac:dyDescent="0.15">
      <c r="A116" s="11" t="str">
        <f t="shared" si="0"/>
        <v>BaCp8oFJnZY</v>
      </c>
      <c r="B116" s="7" t="s">
        <v>328</v>
      </c>
      <c r="C116" t="str">
        <f>VLOOKUP(A116,'New List'!P:P,1,FALSE)</f>
        <v>BaCp8oFJnZY</v>
      </c>
    </row>
    <row r="117" spans="1:3" ht="13" x14ac:dyDescent="0.15">
      <c r="A117" s="11" t="str">
        <f t="shared" si="0"/>
        <v>fAIGy7JGb5s</v>
      </c>
      <c r="B117" s="7" t="s">
        <v>329</v>
      </c>
      <c r="C117" t="str">
        <f>VLOOKUP(A117,'New List'!P:P,1,FALSE)</f>
        <v>fAIGy7JGb5s</v>
      </c>
    </row>
    <row r="118" spans="1:3" ht="13" x14ac:dyDescent="0.15">
      <c r="A118" s="11" t="str">
        <f t="shared" si="0"/>
        <v>hXBPjfh85mY</v>
      </c>
      <c r="B118" s="7" t="s">
        <v>330</v>
      </c>
      <c r="C118" t="str">
        <f>VLOOKUP(A118,'New List'!P:P,1,FALSE)</f>
        <v>hXBPjfh85mY</v>
      </c>
    </row>
    <row r="119" spans="1:3" ht="13" x14ac:dyDescent="0.15">
      <c r="A119" s="11" t="str">
        <f t="shared" si="0"/>
        <v>K2QG2sTMeQw</v>
      </c>
      <c r="B119" s="7" t="s">
        <v>333</v>
      </c>
      <c r="C119" t="str">
        <f>VLOOKUP(A119,'New List'!P:P,1,FALSE)</f>
        <v>K2QG2sTMeQw</v>
      </c>
    </row>
    <row r="120" spans="1:3" ht="13" x14ac:dyDescent="0.15">
      <c r="A120" s="11" t="str">
        <f t="shared" si="0"/>
        <v>LslsBXgrWKM</v>
      </c>
      <c r="B120" s="7" t="s">
        <v>340</v>
      </c>
      <c r="C120" t="str">
        <f>VLOOKUP(A120,'New List'!P:P,1,FALSE)</f>
        <v>LslsBXgrWKM</v>
      </c>
    </row>
    <row r="121" spans="1:3" ht="13" x14ac:dyDescent="0.15">
      <c r="A121" s="11" t="str">
        <f t="shared" si="0"/>
        <v>mCXsqH7b-dc</v>
      </c>
      <c r="B121" s="7" t="s">
        <v>347</v>
      </c>
      <c r="C121" t="str">
        <f>VLOOKUP(A121,'New List'!P:P,1,FALSE)</f>
        <v>mCXsqH7b-dc</v>
      </c>
    </row>
    <row r="122" spans="1:3" ht="13" x14ac:dyDescent="0.15">
      <c r="A122" s="11" t="str">
        <f t="shared" si="0"/>
        <v>Qu9er31fIEM</v>
      </c>
      <c r="B122" s="7" t="s">
        <v>350</v>
      </c>
      <c r="C122" t="str">
        <f>VLOOKUP(A122,'New List'!P:P,1,FALSE)</f>
        <v>Qu9er31fIEM</v>
      </c>
    </row>
    <row r="123" spans="1:3" ht="13" x14ac:dyDescent="0.15">
      <c r="A123" s="11" t="str">
        <f t="shared" si="0"/>
        <v>S4E5ancWCG8</v>
      </c>
      <c r="B123" s="7" t="s">
        <v>354</v>
      </c>
      <c r="C123" t="str">
        <f>VLOOKUP(A123,'New List'!P:P,1,FALSE)</f>
        <v>S4E5ancWCG8</v>
      </c>
    </row>
    <row r="124" spans="1:3" ht="13" x14ac:dyDescent="0.15">
      <c r="A124" s="11" t="str">
        <f t="shared" si="0"/>
        <v>tu6jbINyaOw</v>
      </c>
      <c r="B124" s="7" t="s">
        <v>355</v>
      </c>
      <c r="C124" t="str">
        <f>VLOOKUP(A124,'New List'!P:P,1,FALSE)</f>
        <v>tu6jbINyaOw</v>
      </c>
    </row>
    <row r="125" spans="1:3" ht="13" x14ac:dyDescent="0.15">
      <c r="A125" s="11" t="str">
        <f t="shared" si="0"/>
        <v>wGG80h4fuDU</v>
      </c>
      <c r="B125" s="7" t="s">
        <v>359</v>
      </c>
      <c r="C125" t="str">
        <f>VLOOKUP(A125,'New List'!P:P,1,FALSE)</f>
        <v>wGG80h4fuDU</v>
      </c>
    </row>
    <row r="126" spans="1:3" ht="13" x14ac:dyDescent="0.15">
      <c r="A126" s="11" t="str">
        <f t="shared" si="0"/>
        <v>wUQQs2W3vJs</v>
      </c>
      <c r="B126" s="7" t="s">
        <v>360</v>
      </c>
      <c r="C126" t="str">
        <f>VLOOKUP(A126,'New List'!P:P,1,FALSE)</f>
        <v>wUQQs2W3vJs</v>
      </c>
    </row>
    <row r="127" spans="1:3" ht="13" x14ac:dyDescent="0.15">
      <c r="A127" s="11" t="str">
        <f t="shared" si="0"/>
        <v>xeyl3KKeUuc</v>
      </c>
      <c r="B127" s="7" t="s">
        <v>362</v>
      </c>
      <c r="C127" t="str">
        <f>VLOOKUP(A127,'New List'!P:P,1,FALSE)</f>
        <v>xeyl3KKeUuc</v>
      </c>
    </row>
    <row r="128" spans="1:3" ht="13" x14ac:dyDescent="0.15">
      <c r="A128" s="11" t="str">
        <f t="shared" si="0"/>
        <v>xInoxnGkiXw</v>
      </c>
      <c r="B128" s="7" t="s">
        <v>365</v>
      </c>
      <c r="C128" t="str">
        <f>VLOOKUP(A128,'New List'!P:P,1,FALSE)</f>
        <v>xInoxnGkiXw</v>
      </c>
    </row>
    <row r="129" spans="1:3" ht="13" x14ac:dyDescent="0.15">
      <c r="A129" s="11" t="str">
        <f t="shared" si="0"/>
        <v>tIf2H-tyeM0</v>
      </c>
      <c r="B129" s="7" t="s">
        <v>366</v>
      </c>
      <c r="C129" t="str">
        <f>VLOOKUP(A129,'New List'!P:P,1,FALSE)</f>
        <v>tIf2H-tyeM0</v>
      </c>
    </row>
    <row r="130" spans="1:3" ht="13" x14ac:dyDescent="0.15">
      <c r="A130" s="11" t="str">
        <f t="shared" si="0"/>
        <v>QM3MSOX5tw0</v>
      </c>
      <c r="B130" s="7" t="s">
        <v>367</v>
      </c>
      <c r="C130" t="str">
        <f>VLOOKUP(A130,'New List'!P:P,1,FALSE)</f>
        <v>QM3MSOX5tw0</v>
      </c>
    </row>
    <row r="131" spans="1:3" ht="13" x14ac:dyDescent="0.15">
      <c r="A131" s="11" t="str">
        <f t="shared" si="0"/>
        <v>C09H5rBpJpA</v>
      </c>
      <c r="B131" s="7" t="s">
        <v>372</v>
      </c>
      <c r="C131" t="str">
        <f>VLOOKUP(A131,'New List'!P:P,1,FALSE)</f>
        <v>C09H5rBpJpA</v>
      </c>
    </row>
    <row r="132" spans="1:3" ht="13" x14ac:dyDescent="0.15">
      <c r="A132" s="11" t="str">
        <f t="shared" si="0"/>
        <v>3NSAHSuZtts</v>
      </c>
      <c r="B132" s="7" t="s">
        <v>373</v>
      </c>
      <c r="C132" t="str">
        <f>VLOOKUP(A132,'New List'!P:P,1,FALSE)</f>
        <v>3NSAHSuZtts</v>
      </c>
    </row>
    <row r="133" spans="1:3" ht="13" x14ac:dyDescent="0.15">
      <c r="A133" s="11" t="str">
        <f t="shared" si="0"/>
        <v>h_etfUUqnTE</v>
      </c>
      <c r="B133" s="7" t="s">
        <v>377</v>
      </c>
      <c r="C133" t="str">
        <f>VLOOKUP(A133,'New List'!P:P,1,FALSE)</f>
        <v>h_etfUUqnTE</v>
      </c>
    </row>
    <row r="134" spans="1:3" ht="13" x14ac:dyDescent="0.15">
      <c r="A134" s="11" t="str">
        <f t="shared" si="0"/>
        <v>2BWsMIhLhKw</v>
      </c>
      <c r="B134" s="7" t="s">
        <v>382</v>
      </c>
      <c r="C134" t="str">
        <f>VLOOKUP(A134,'New List'!P:P,1,FALSE)</f>
        <v>2BWsMIhLhKw</v>
      </c>
    </row>
    <row r="135" spans="1:3" ht="13" x14ac:dyDescent="0.15">
      <c r="A135" s="11" t="str">
        <f t="shared" si="0"/>
        <v>42BtsJhmmC8</v>
      </c>
      <c r="B135" s="7" t="s">
        <v>385</v>
      </c>
      <c r="C135" t="str">
        <f>VLOOKUP(A135,'New List'!P:P,1,FALSE)</f>
        <v>42BtsJhmmC8</v>
      </c>
    </row>
    <row r="136" spans="1:3" ht="13" x14ac:dyDescent="0.15">
      <c r="A136" s="11" t="str">
        <f t="shared" si="0"/>
        <v>C_jAPEQWpq0</v>
      </c>
      <c r="B136" s="7" t="s">
        <v>387</v>
      </c>
      <c r="C136" t="str">
        <f>VLOOKUP(A136,'New List'!P:P,1,FALSE)</f>
        <v>C_jAPEQWpq0</v>
      </c>
    </row>
    <row r="137" spans="1:3" ht="13" x14ac:dyDescent="0.15">
      <c r="A137" s="11" t="str">
        <f t="shared" si="0"/>
        <v>QPqu07WheN8</v>
      </c>
      <c r="B137" s="7" t="s">
        <v>389</v>
      </c>
      <c r="C137" t="str">
        <f>VLOOKUP(A137,'New List'!P:P,1,FALSE)</f>
        <v>QPqu07WheN8</v>
      </c>
    </row>
    <row r="138" spans="1:3" ht="13" x14ac:dyDescent="0.15">
      <c r="A138" s="11" t="str">
        <f t="shared" si="0"/>
        <v>W7KLVS3bUmU</v>
      </c>
      <c r="B138" s="7" t="s">
        <v>395</v>
      </c>
      <c r="C138" t="str">
        <f>VLOOKUP(A138,'New List'!P:P,1,FALSE)</f>
        <v>W7KLVS3bUmU</v>
      </c>
    </row>
    <row r="139" spans="1:3" ht="13" x14ac:dyDescent="0.15">
      <c r="A139" s="11" t="str">
        <f t="shared" si="0"/>
        <v>X2GhxRAgUgY</v>
      </c>
      <c r="B139" s="7" t="s">
        <v>396</v>
      </c>
      <c r="C139" t="str">
        <f>VLOOKUP(A139,'New List'!P:P,1,FALSE)</f>
        <v>X2GhxRAgUgY</v>
      </c>
    </row>
    <row r="140" spans="1:3" ht="13" x14ac:dyDescent="0.15">
      <c r="A140" s="11" t="str">
        <f t="shared" si="0"/>
        <v>oacAwF1h0sI</v>
      </c>
      <c r="B140" s="7" t="s">
        <v>408</v>
      </c>
      <c r="C140" t="str">
        <f>VLOOKUP(A140,'New List'!P:P,1,FALSE)</f>
        <v>oacAwF1h0sI</v>
      </c>
    </row>
    <row r="141" spans="1:3" ht="13" x14ac:dyDescent="0.15">
      <c r="A141" s="11" t="str">
        <f t="shared" si="0"/>
        <v>TWMFPlYX1YA</v>
      </c>
      <c r="B141" s="7" t="s">
        <v>409</v>
      </c>
      <c r="C141" t="str">
        <f>VLOOKUP(A141,'New List'!P:P,1,FALSE)</f>
        <v>TWMFPlYX1YA</v>
      </c>
    </row>
    <row r="142" spans="1:3" ht="13" x14ac:dyDescent="0.15">
      <c r="A142" s="11" t="str">
        <f t="shared" si="0"/>
        <v>hPT6B7d2gJI</v>
      </c>
      <c r="B142" s="7" t="s">
        <v>410</v>
      </c>
      <c r="C142" t="str">
        <f>VLOOKUP(A142,'New List'!P:P,1,FALSE)</f>
        <v>hPT6B7d2gJI</v>
      </c>
    </row>
    <row r="143" spans="1:3" ht="13" x14ac:dyDescent="0.15">
      <c r="A143" s="11" t="str">
        <f t="shared" si="0"/>
        <v>LGgeYFHllF8</v>
      </c>
      <c r="B143" s="7" t="s">
        <v>411</v>
      </c>
      <c r="C143" t="str">
        <f>VLOOKUP(A143,'New List'!P:P,1,FALSE)</f>
        <v>LGgeYFHllF8</v>
      </c>
    </row>
    <row r="144" spans="1:3" ht="13" x14ac:dyDescent="0.15">
      <c r="A144" s="11" t="str">
        <f t="shared" si="0"/>
        <v>7hRyxVMTU4o</v>
      </c>
      <c r="B144" s="7" t="s">
        <v>413</v>
      </c>
      <c r="C144" t="str">
        <f>VLOOKUP(A144,'New List'!P:P,1,FALSE)</f>
        <v>7hRyxVMTU4o</v>
      </c>
    </row>
    <row r="145" spans="1:3" ht="13" x14ac:dyDescent="0.15">
      <c r="A145" s="11" t="str">
        <f t="shared" si="0"/>
        <v>ut2JvYEKd8s</v>
      </c>
      <c r="B145" s="7" t="s">
        <v>421</v>
      </c>
      <c r="C145" t="str">
        <f>VLOOKUP(A145,'New List'!P:P,1,FALSE)</f>
        <v>ut2JvYEKd8s</v>
      </c>
    </row>
    <row r="146" spans="1:3" ht="13" x14ac:dyDescent="0.15">
      <c r="A146" s="11" t="str">
        <f t="shared" si="0"/>
        <v>KigA7DXWYyY</v>
      </c>
      <c r="B146" s="7" t="s">
        <v>422</v>
      </c>
      <c r="C146" t="str">
        <f>VLOOKUP(A146,'New List'!P:P,1,FALSE)</f>
        <v>KigA7DXWYyY</v>
      </c>
    </row>
    <row r="147" spans="1:3" ht="13" x14ac:dyDescent="0.15">
      <c r="A147" s="11" t="str">
        <f t="shared" si="0"/>
        <v>BswZcRkOUw8</v>
      </c>
      <c r="B147" s="7" t="s">
        <v>423</v>
      </c>
      <c r="C147" t="str">
        <f>VLOOKUP(A147,'New List'!P:P,1,FALSE)</f>
        <v>BswZcRkOUw8</v>
      </c>
    </row>
    <row r="148" spans="1:3" ht="13" x14ac:dyDescent="0.15">
      <c r="A148" s="11" t="str">
        <f t="shared" si="0"/>
        <v>4ka7JrzRpPw</v>
      </c>
      <c r="B148" s="7" t="s">
        <v>425</v>
      </c>
      <c r="C148" t="str">
        <f>VLOOKUP(A148,'New List'!P:P,1,FALSE)</f>
        <v>4ka7JrzRpPw</v>
      </c>
    </row>
    <row r="149" spans="1:3" ht="13" x14ac:dyDescent="0.15">
      <c r="A149" s="11" t="str">
        <f t="shared" si="0"/>
        <v>TmO9WvnD7N4</v>
      </c>
      <c r="B149" s="7" t="s">
        <v>434</v>
      </c>
      <c r="C149" t="str">
        <f>VLOOKUP(A149,'New List'!P:P,1,FALSE)</f>
        <v>TmO9WvnD7N4</v>
      </c>
    </row>
    <row r="150" spans="1:3" ht="13" x14ac:dyDescent="0.15">
      <c r="A150" s="11" t="str">
        <f t="shared" si="0"/>
        <v>0r6901uqrQA</v>
      </c>
      <c r="B150" s="7" t="s">
        <v>436</v>
      </c>
      <c r="C150" t="str">
        <f>VLOOKUP(A150,'New List'!P:P,1,FALSE)</f>
        <v>0r6901uqrQA</v>
      </c>
    </row>
    <row r="151" spans="1:3" ht="13" x14ac:dyDescent="0.15">
      <c r="A151" s="11" t="str">
        <f t="shared" si="0"/>
        <v>6s1Y1jKorjk</v>
      </c>
      <c r="B151" s="7" t="s">
        <v>437</v>
      </c>
      <c r="C151" t="str">
        <f>VLOOKUP(A151,'New List'!P:P,1,FALSE)</f>
        <v>6s1Y1jKorjk</v>
      </c>
    </row>
    <row r="152" spans="1:3" ht="13" x14ac:dyDescent="0.15">
      <c r="A152" s="11" t="str">
        <f t="shared" si="0"/>
        <v>9mrUCFDsoss</v>
      </c>
      <c r="B152" s="7" t="s">
        <v>442</v>
      </c>
      <c r="C152" t="str">
        <f>VLOOKUP(A152,'New List'!P:P,1,FALSE)</f>
        <v>9mrUCFDsoss</v>
      </c>
    </row>
    <row r="153" spans="1:3" ht="13" x14ac:dyDescent="0.15">
      <c r="A153" s="11" t="str">
        <f t="shared" si="0"/>
        <v>aiEh-HV6xtk</v>
      </c>
      <c r="B153" s="7" t="s">
        <v>445</v>
      </c>
      <c r="C153" t="str">
        <f>VLOOKUP(A153,'New List'!P:P,1,FALSE)</f>
        <v>aiEh-HV6xtk</v>
      </c>
    </row>
    <row r="154" spans="1:3" ht="13" x14ac:dyDescent="0.15">
      <c r="A154" s="11" t="str">
        <f t="shared" si="0"/>
        <v>AZ0h-ko_Uuc</v>
      </c>
      <c r="B154" s="7" t="s">
        <v>446</v>
      </c>
      <c r="C154" t="str">
        <f>VLOOKUP(A154,'New List'!P:P,1,FALSE)</f>
        <v>AZ0h-ko_Uuc</v>
      </c>
    </row>
    <row r="155" spans="1:3" ht="13" x14ac:dyDescent="0.15">
      <c r="A155" s="11" t="str">
        <f t="shared" si="0"/>
        <v>CTHO9CUwvGE</v>
      </c>
      <c r="B155" s="7" t="s">
        <v>455</v>
      </c>
      <c r="C155" t="str">
        <f>VLOOKUP(A155,'New List'!P:P,1,FALSE)</f>
        <v>CTHO9CUwvGE</v>
      </c>
    </row>
    <row r="156" spans="1:3" ht="13" x14ac:dyDescent="0.15">
      <c r="A156" s="11" t="str">
        <f t="shared" si="0"/>
        <v>DRKFRaqCJVI</v>
      </c>
      <c r="B156" s="7" t="s">
        <v>456</v>
      </c>
      <c r="C156" t="str">
        <f>VLOOKUP(A156,'New List'!P:P,1,FALSE)</f>
        <v>DRKFRaqCJVI</v>
      </c>
    </row>
    <row r="157" spans="1:3" ht="13" x14ac:dyDescent="0.15">
      <c r="A157" s="11" t="str">
        <f t="shared" si="0"/>
        <v>fuaTTly0yUU</v>
      </c>
      <c r="B157" s="7" t="s">
        <v>461</v>
      </c>
      <c r="C157" t="str">
        <f>VLOOKUP(A157,'New List'!P:P,1,FALSE)</f>
        <v>fuaTTly0yUU</v>
      </c>
    </row>
    <row r="158" spans="1:3" ht="13" x14ac:dyDescent="0.15">
      <c r="A158" s="11" t="str">
        <f t="shared" si="0"/>
        <v>GBUgQIme4NM</v>
      </c>
      <c r="B158" s="7" t="s">
        <v>464</v>
      </c>
      <c r="C158" t="str">
        <f>VLOOKUP(A158,'New List'!P:P,1,FALSE)</f>
        <v>GBUgQIme4NM</v>
      </c>
    </row>
    <row r="159" spans="1:3" ht="13" x14ac:dyDescent="0.15">
      <c r="A159" s="11" t="str">
        <f t="shared" si="0"/>
        <v>hCqfSjmKM38</v>
      </c>
      <c r="B159" s="7" t="s">
        <v>466</v>
      </c>
      <c r="C159" t="str">
        <f>VLOOKUP(A159,'New List'!P:P,1,FALSE)</f>
        <v>hCqfSjmKM38</v>
      </c>
    </row>
    <row r="160" spans="1:3" ht="13" x14ac:dyDescent="0.15">
      <c r="A160" s="11" t="str">
        <f t="shared" si="0"/>
        <v>iAbcVJtNsnY</v>
      </c>
      <c r="B160" s="7" t="s">
        <v>467</v>
      </c>
      <c r="C160" t="str">
        <f>VLOOKUP(A160,'New List'!P:P,1,FALSE)</f>
        <v>iAbcVJtNsnY</v>
      </c>
    </row>
    <row r="161" spans="1:25" ht="13" x14ac:dyDescent="0.15">
      <c r="A161" s="11" t="str">
        <f t="shared" si="0"/>
        <v>ipT1NkEiE_s</v>
      </c>
      <c r="B161" s="7" t="s">
        <v>468</v>
      </c>
      <c r="C161" t="str">
        <f>VLOOKUP(A161,'New List'!P:P,1,FALSE)</f>
        <v>ipT1NkEiE_s</v>
      </c>
    </row>
    <row r="162" spans="1:25" ht="13" x14ac:dyDescent="0.15">
      <c r="A162" s="11" t="str">
        <f t="shared" si="0"/>
        <v>IvIq0CTdTIg</v>
      </c>
      <c r="B162" s="7" t="s">
        <v>471</v>
      </c>
      <c r="C162" t="str">
        <f>VLOOKUP(A162,'New List'!P:P,1,FALSE)</f>
        <v>IvIq0CTdTIg</v>
      </c>
    </row>
    <row r="163" spans="1:25" ht="13" x14ac:dyDescent="0.15">
      <c r="A163" s="11" t="str">
        <f t="shared" si="0"/>
        <v>j82ONXYfefY</v>
      </c>
      <c r="B163" s="7" t="s">
        <v>479</v>
      </c>
      <c r="C163" t="str">
        <f>VLOOKUP(A163,'New List'!P:P,1,FALSE)</f>
        <v>j82ONXYfefY</v>
      </c>
    </row>
    <row r="164" spans="1:25" ht="13" x14ac:dyDescent="0.15">
      <c r="A164" s="11" t="str">
        <f t="shared" si="0"/>
        <v>K1sq6Ajd-SU</v>
      </c>
      <c r="B164" s="7" t="s">
        <v>480</v>
      </c>
      <c r="C164" t="str">
        <f>VLOOKUP(A164,'New List'!P:P,1,FALSE)</f>
        <v>K1sq6Ajd-SU</v>
      </c>
    </row>
    <row r="165" spans="1:25" ht="13" x14ac:dyDescent="0.15">
      <c r="A165" s="11" t="str">
        <f t="shared" si="0"/>
        <v>LF3JcLx2q5k</v>
      </c>
      <c r="B165" s="7" t="s">
        <v>481</v>
      </c>
      <c r="C165" t="str">
        <f>VLOOKUP(A165,'New List'!P:P,1,FALSE)</f>
        <v>LF3JcLx2q5k</v>
      </c>
    </row>
    <row r="166" spans="1:25" ht="13" x14ac:dyDescent="0.15">
      <c r="A166" s="11" t="str">
        <f t="shared" si="0"/>
        <v>yXPacq4ekjE</v>
      </c>
      <c r="B166" s="7" t="s">
        <v>483</v>
      </c>
      <c r="C166" t="str">
        <f>VLOOKUP(A166,'New List'!P:P,1,FALSE)</f>
        <v>yXPacq4ekjE</v>
      </c>
    </row>
    <row r="167" spans="1:25" ht="13" x14ac:dyDescent="0.15">
      <c r="A167" s="11" t="str">
        <f t="shared" si="0"/>
        <v>m6mnh1MOEAs</v>
      </c>
      <c r="B167" s="7" t="s">
        <v>493</v>
      </c>
      <c r="C167" t="str">
        <f>VLOOKUP(A167,'New List'!P:P,1,FALSE)</f>
        <v>m6mnh1MOEAs</v>
      </c>
    </row>
    <row r="168" spans="1:25" ht="13" x14ac:dyDescent="0.15">
      <c r="A168" s="11" t="str">
        <f t="shared" si="0"/>
        <v>MNot0Nj9OpM</v>
      </c>
      <c r="B168" s="7" t="s">
        <v>494</v>
      </c>
      <c r="C168" t="str">
        <f>VLOOKUP(A168,'New List'!P:P,1,FALSE)</f>
        <v>MNot0Nj9OpM</v>
      </c>
    </row>
    <row r="169" spans="1:25" ht="13" x14ac:dyDescent="0.15">
      <c r="A169" s="11" t="str">
        <f t="shared" si="0"/>
        <v>NSD-mLgpHWo</v>
      </c>
      <c r="B169" s="7" t="s">
        <v>495</v>
      </c>
      <c r="C169" t="str">
        <f>VLOOKUP(A169,'New List'!P:P,1,FALSE)</f>
        <v>NSD-mLgpHWo</v>
      </c>
    </row>
    <row r="170" spans="1:25" ht="13" x14ac:dyDescent="0.15">
      <c r="A170" s="11" t="str">
        <f t="shared" si="0"/>
        <v>nzPpOxGWhMA</v>
      </c>
      <c r="B170" s="7" t="s">
        <v>496</v>
      </c>
      <c r="C170" t="str">
        <f>VLOOKUP(A170,'New List'!P:P,1,FALSE)</f>
        <v>nzPpOxGWhMA</v>
      </c>
    </row>
    <row r="171" spans="1:25" ht="13" x14ac:dyDescent="0.15">
      <c r="A171" s="11" t="str">
        <f t="shared" si="0"/>
        <v>oaA0PjwXyWc</v>
      </c>
      <c r="B171" s="7" t="s">
        <v>500</v>
      </c>
      <c r="C171" t="str">
        <f>VLOOKUP(A171,'New List'!P:P,1,FALSE)</f>
        <v>oaA0PjwXyWc</v>
      </c>
    </row>
    <row r="172" spans="1:25" ht="13" x14ac:dyDescent="0.15">
      <c r="A172" s="11" t="str">
        <f t="shared" si="0"/>
        <v>PoJ_0OueQds</v>
      </c>
      <c r="B172" s="7" t="s">
        <v>501</v>
      </c>
      <c r="C172" t="str">
        <f>VLOOKUP(A172,'New List'!P:P,1,FALSE)</f>
        <v>PoJ_0OueQds</v>
      </c>
    </row>
    <row r="173" spans="1:25" ht="13" x14ac:dyDescent="0.15">
      <c r="A173" s="11" t="str">
        <f t="shared" si="0"/>
        <v>Sxt87I1xndE</v>
      </c>
      <c r="B173" s="7" t="s">
        <v>502</v>
      </c>
      <c r="C173" t="str">
        <f>VLOOKUP(A173,'New List'!P:P,1,FALSE)</f>
        <v>Sxt87I1xndE</v>
      </c>
    </row>
    <row r="174" spans="1:25" ht="13" x14ac:dyDescent="0.15">
      <c r="A174" s="11" t="str">
        <f t="shared" si="0"/>
        <v>TivJN2QQfPk</v>
      </c>
      <c r="B174" s="7" t="s">
        <v>503</v>
      </c>
      <c r="C174" t="str">
        <f>VLOOKUP(A174,'New List'!P:P,1,FALSE)</f>
        <v>TivJN2QQfPk</v>
      </c>
    </row>
    <row r="175" spans="1:25" ht="13" x14ac:dyDescent="0.15">
      <c r="A175" s="11" t="str">
        <f t="shared" si="0"/>
        <v>ttigNQNAw08</v>
      </c>
      <c r="B175" s="7" t="s">
        <v>507</v>
      </c>
      <c r="C175" t="str">
        <f>VLOOKUP(A175,'New List'!P:P,1,FALSE)</f>
        <v>ttigNQNAw08</v>
      </c>
    </row>
    <row r="176" spans="1:25" ht="13" x14ac:dyDescent="0.15">
      <c r="A176" s="32" t="str">
        <f t="shared" si="0"/>
        <v>VvHYFJZSWwE</v>
      </c>
      <c r="B176" s="33" t="s">
        <v>517</v>
      </c>
      <c r="C176" s="34" t="str">
        <f>VLOOKUP(A176,'New List'!P:P,1,FALSE)</f>
        <v>VvHYFJZSWwE</v>
      </c>
      <c r="D176" s="34"/>
      <c r="E176" s="34"/>
      <c r="F176" s="34"/>
      <c r="G176" s="34"/>
      <c r="H176" s="34"/>
      <c r="I176" s="34"/>
      <c r="J176" s="34"/>
      <c r="K176" s="34"/>
      <c r="L176" s="34"/>
      <c r="M176" s="34"/>
      <c r="N176" s="34"/>
      <c r="O176" s="34"/>
      <c r="P176" s="34"/>
      <c r="Q176" s="34"/>
      <c r="R176" s="34"/>
      <c r="S176" s="34"/>
      <c r="T176" s="34"/>
      <c r="U176" s="34"/>
      <c r="V176" s="34"/>
      <c r="W176" s="34"/>
      <c r="X176" s="34"/>
      <c r="Y176" s="34"/>
    </row>
    <row r="177" spans="1:25" ht="13" x14ac:dyDescent="0.15">
      <c r="A177" s="11" t="str">
        <f t="shared" si="0"/>
        <v>WN1McBDaL2I</v>
      </c>
      <c r="B177" s="7" t="s">
        <v>519</v>
      </c>
      <c r="C177" t="str">
        <f>VLOOKUP(A177,'New List'!P:P,1,FALSE)</f>
        <v>WN1McBDaL2I</v>
      </c>
    </row>
    <row r="178" spans="1:25" ht="13" x14ac:dyDescent="0.15">
      <c r="A178" s="11" t="str">
        <f t="shared" si="0"/>
        <v>Xbcr53qbkyo</v>
      </c>
      <c r="B178" s="7" t="s">
        <v>525</v>
      </c>
      <c r="C178" t="str">
        <f>VLOOKUP(A178,'New List'!P:P,1,FALSE)</f>
        <v>Xbcr53qbkyo</v>
      </c>
    </row>
    <row r="179" spans="1:25" ht="13" x14ac:dyDescent="0.15">
      <c r="A179" s="11" t="str">
        <f t="shared" si="0"/>
        <v>YC6uNPETBUU</v>
      </c>
      <c r="B179" s="7" t="s">
        <v>529</v>
      </c>
      <c r="C179" t="str">
        <f>VLOOKUP(A179,'New List'!P:P,1,FALSE)</f>
        <v>YC6uNPETBUU</v>
      </c>
    </row>
    <row r="180" spans="1:25" ht="13" x14ac:dyDescent="0.15">
      <c r="A180" s="11" t="str">
        <f t="shared" si="0"/>
        <v>zL9eE_TJNzw</v>
      </c>
      <c r="B180" s="7" t="s">
        <v>530</v>
      </c>
      <c r="C180" t="str">
        <f>VLOOKUP(A180,'New List'!P:P,1,FALSE)</f>
        <v>zL9eE_TJNzw</v>
      </c>
    </row>
    <row r="181" spans="1:25" ht="13" x14ac:dyDescent="0.15">
      <c r="A181" s="11" t="str">
        <f t="shared" si="0"/>
        <v>Zp2vDrmakUU</v>
      </c>
      <c r="B181" s="7" t="s">
        <v>532</v>
      </c>
      <c r="C181" t="str">
        <f>VLOOKUP(A181,'New List'!P:P,1,FALSE)</f>
        <v>Zp2vDrmakUU</v>
      </c>
    </row>
    <row r="182" spans="1:25" ht="13" x14ac:dyDescent="0.15">
      <c r="A182" s="11" t="str">
        <f t="shared" si="0"/>
        <v>xmOWnACKtqQ</v>
      </c>
      <c r="B182" s="7" t="s">
        <v>533</v>
      </c>
      <c r="C182" t="str">
        <f>VLOOKUP(A182,'New List'!P:P,1,FALSE)</f>
        <v>xmOWnACKtqQ</v>
      </c>
    </row>
    <row r="183" spans="1:25" ht="13" x14ac:dyDescent="0.15">
      <c r="A183" s="11" t="str">
        <f t="shared" si="0"/>
        <v>CNNCFi55JVs</v>
      </c>
      <c r="B183" s="7" t="s">
        <v>534</v>
      </c>
      <c r="C183" t="str">
        <f>VLOOKUP(A183,'New List'!P:P,1,FALSE)</f>
        <v>CNNCFi55JVs</v>
      </c>
    </row>
    <row r="184" spans="1:25" ht="13" x14ac:dyDescent="0.15">
      <c r="A184" s="11" t="str">
        <f t="shared" si="0"/>
        <v>Jchic6XppWY</v>
      </c>
      <c r="B184" s="7" t="s">
        <v>535</v>
      </c>
      <c r="C184" t="str">
        <f>VLOOKUP(A184,'New List'!P:P,1,FALSE)</f>
        <v>Jchic6XppWY</v>
      </c>
    </row>
    <row r="185" spans="1:25" ht="13" x14ac:dyDescent="0.15">
      <c r="A185" s="11" t="str">
        <f t="shared" si="0"/>
        <v>R_-4cBCNzbM</v>
      </c>
      <c r="B185" s="7" t="s">
        <v>544</v>
      </c>
      <c r="C185" t="str">
        <f>VLOOKUP(A185,'New List'!P:P,1,FALSE)</f>
        <v>R_-4cBCNzbM</v>
      </c>
    </row>
    <row r="186" spans="1:25" ht="13" x14ac:dyDescent="0.15">
      <c r="A186" s="11" t="str">
        <f t="shared" si="0"/>
        <v>o1tLPEqkqh0</v>
      </c>
      <c r="B186" s="7" t="s">
        <v>546</v>
      </c>
      <c r="C186" t="str">
        <f>VLOOKUP(A186,'New List'!P:P,1,FALSE)</f>
        <v>o1tLPEqkqh0</v>
      </c>
    </row>
    <row r="187" spans="1:25" ht="13" x14ac:dyDescent="0.15">
      <c r="A187" s="11" t="str">
        <f t="shared" si="0"/>
        <v>FKTBQWxo-Ow</v>
      </c>
      <c r="B187" s="7" t="s">
        <v>547</v>
      </c>
      <c r="C187" t="str">
        <f>VLOOKUP(A187,'New List'!P:P,1,FALSE)</f>
        <v>FKTBQWxo-Ow</v>
      </c>
    </row>
    <row r="188" spans="1:25" ht="13" x14ac:dyDescent="0.15">
      <c r="A188" s="11" t="str">
        <f t="shared" si="0"/>
        <v>KSDuYiKzgrs</v>
      </c>
      <c r="B188" s="7" t="s">
        <v>548</v>
      </c>
      <c r="C188" t="str">
        <f>VLOOKUP(A188,'New List'!P:P,1,FALSE)</f>
        <v>KSDuYiKzgrs</v>
      </c>
    </row>
    <row r="189" spans="1:25" ht="13" x14ac:dyDescent="0.15">
      <c r="A189" s="11" t="str">
        <f t="shared" si="0"/>
        <v>VrMt8DqM5_A</v>
      </c>
      <c r="B189" s="7" t="s">
        <v>554</v>
      </c>
      <c r="C189" t="str">
        <f>VLOOKUP(A189,'New List'!P:P,1,FALSE)</f>
        <v>VrMt8DqM5_A</v>
      </c>
    </row>
    <row r="190" spans="1:25" ht="13" x14ac:dyDescent="0.15">
      <c r="A190" s="11" t="str">
        <f t="shared" si="0"/>
        <v>CwubD4gGaeU</v>
      </c>
      <c r="B190" s="7" t="s">
        <v>557</v>
      </c>
      <c r="C190" t="str">
        <f>VLOOKUP(A190,'New List'!P:P,1,FALSE)</f>
        <v>CwubD4gGaeU</v>
      </c>
    </row>
    <row r="191" spans="1:25" ht="13" x14ac:dyDescent="0.15">
      <c r="A191" s="11" t="str">
        <f t="shared" si="0"/>
        <v>swuoqLAMlNM</v>
      </c>
      <c r="B191" s="7" t="s">
        <v>560</v>
      </c>
      <c r="C191" t="str">
        <f>VLOOKUP(A191,'New List'!P:P,1,FALSE)</f>
        <v>swuoqLAMlNM</v>
      </c>
    </row>
    <row r="192" spans="1:25" ht="13" x14ac:dyDescent="0.15">
      <c r="A192" s="32" t="str">
        <f t="shared" si="0"/>
        <v>ypblokp-8fE</v>
      </c>
      <c r="B192" s="33" t="s">
        <v>561</v>
      </c>
      <c r="C192" s="34" t="str">
        <f>VLOOKUP(A192,'New List'!P:P,1,FALSE)</f>
        <v>ypblokp-8fE</v>
      </c>
      <c r="D192" s="34"/>
      <c r="E192" s="34"/>
      <c r="F192" s="34"/>
      <c r="G192" s="34"/>
      <c r="H192" s="34"/>
      <c r="I192" s="34"/>
      <c r="J192" s="34"/>
      <c r="K192" s="34"/>
      <c r="L192" s="34"/>
      <c r="M192" s="34"/>
      <c r="N192" s="34"/>
      <c r="O192" s="34"/>
      <c r="P192" s="34"/>
      <c r="Q192" s="34"/>
      <c r="R192" s="34"/>
      <c r="S192" s="34"/>
      <c r="T192" s="34"/>
      <c r="U192" s="34"/>
      <c r="V192" s="34"/>
      <c r="W192" s="34"/>
      <c r="X192" s="34"/>
      <c r="Y192" s="34"/>
    </row>
    <row r="193" spans="1:3" ht="13" x14ac:dyDescent="0.15">
      <c r="A193" s="11" t="str">
        <f t="shared" si="0"/>
        <v>-jai44EFai8</v>
      </c>
      <c r="B193" s="7" t="s">
        <v>562</v>
      </c>
      <c r="C193" t="str">
        <f>VLOOKUP(A193,'New List'!P:P,1,FALSE)</f>
        <v>-jai44EFai8</v>
      </c>
    </row>
    <row r="194" spans="1:3" ht="13" x14ac:dyDescent="0.15">
      <c r="A194" s="11" t="str">
        <f t="shared" si="0"/>
        <v>TH4LyXp6gOo</v>
      </c>
      <c r="B194" s="7" t="s">
        <v>565</v>
      </c>
      <c r="C194" t="str">
        <f>VLOOKUP(A194,'New List'!P:P,1,FALSE)</f>
        <v>TH4LyXp6gOo</v>
      </c>
    </row>
    <row r="195" spans="1:3" ht="13" x14ac:dyDescent="0.15">
      <c r="A195" s="11" t="str">
        <f t="shared" si="0"/>
        <v>lP6XbwW85oM</v>
      </c>
      <c r="B195" s="7" t="s">
        <v>572</v>
      </c>
      <c r="C195" t="str">
        <f>VLOOKUP(A195,'New List'!P:P,1,FALSE)</f>
        <v>lP6XbwW85oM</v>
      </c>
    </row>
    <row r="196" spans="1:3" ht="13" x14ac:dyDescent="0.15">
      <c r="A196" s="11" t="str">
        <f t="shared" si="0"/>
        <v>Lhu_51Nu_0M</v>
      </c>
      <c r="B196" s="7" t="s">
        <v>573</v>
      </c>
      <c r="C196" t="str">
        <f>VLOOKUP(A196,'New List'!P:P,1,FALSE)</f>
        <v>Lhu_51Nu_0M</v>
      </c>
    </row>
    <row r="197" spans="1:3" ht="13" x14ac:dyDescent="0.15">
      <c r="A197" s="11" t="str">
        <f t="shared" si="0"/>
        <v>WjbodywAF_g</v>
      </c>
      <c r="B197" s="7" t="s">
        <v>574</v>
      </c>
      <c r="C197" t="str">
        <f>VLOOKUP(A197,'New List'!P:P,1,FALSE)</f>
        <v>WjbodywAF_g</v>
      </c>
    </row>
    <row r="198" spans="1:3" ht="13" x14ac:dyDescent="0.15">
      <c r="A198" s="11" t="str">
        <f t="shared" si="0"/>
        <v>H-Cm8ped1JE</v>
      </c>
      <c r="B198" s="7" t="s">
        <v>580</v>
      </c>
      <c r="C198" t="str">
        <f>VLOOKUP(A198,'New List'!P:P,1,FALSE)</f>
        <v>H-Cm8ped1JE</v>
      </c>
    </row>
    <row r="199" spans="1:3" ht="13" x14ac:dyDescent="0.15">
      <c r="A199" s="11" t="str">
        <f t="shared" si="0"/>
        <v>EP-VkW4nz9U</v>
      </c>
      <c r="B199" s="7" t="s">
        <v>581</v>
      </c>
      <c r="C199" t="str">
        <f>VLOOKUP(A199,'New List'!P:P,1,FALSE)</f>
        <v>EP-VkW4nz9U</v>
      </c>
    </row>
    <row r="200" spans="1:3" ht="13" x14ac:dyDescent="0.15">
      <c r="A200" s="11" t="str">
        <f t="shared" si="0"/>
        <v>bqiuyy3zN1k</v>
      </c>
      <c r="B200" s="7" t="s">
        <v>584</v>
      </c>
      <c r="C200" t="str">
        <f>VLOOKUP(A200,'New List'!P:P,1,FALSE)</f>
        <v>bqiuyy3zN1k</v>
      </c>
    </row>
    <row r="201" spans="1:3" ht="13" x14ac:dyDescent="0.15">
      <c r="A201" s="11" t="str">
        <f t="shared" si="0"/>
        <v>E8eAx-4rXQo</v>
      </c>
      <c r="B201" s="7" t="s">
        <v>587</v>
      </c>
      <c r="C201" t="str">
        <f>VLOOKUP(A201,'New List'!P:P,1,FALSE)</f>
        <v>E8eAx-4rXQo</v>
      </c>
    </row>
    <row r="202" spans="1:3" ht="13" x14ac:dyDescent="0.15">
      <c r="A202" s="11" t="str">
        <f t="shared" si="0"/>
        <v>iolHqP6cTMU</v>
      </c>
      <c r="B202" s="7" t="s">
        <v>139</v>
      </c>
      <c r="C202" t="str">
        <f>VLOOKUP(A202,'New List'!P:P,1,FALSE)</f>
        <v>iolHqP6cTMU</v>
      </c>
    </row>
    <row r="203" spans="1:3" ht="13" x14ac:dyDescent="0.15">
      <c r="A203" s="11" t="str">
        <f t="shared" si="0"/>
        <v>_nP6t4YaTOc</v>
      </c>
      <c r="B203" s="7" t="s">
        <v>588</v>
      </c>
      <c r="C203" t="str">
        <f>VLOOKUP(A203,'New List'!P:P,1,FALSE)</f>
        <v>_nP6t4YaTOc</v>
      </c>
    </row>
    <row r="204" spans="1:3" ht="13" x14ac:dyDescent="0.15">
      <c r="A204" s="11" t="str">
        <f t="shared" si="0"/>
        <v>pWnytYeHoEE</v>
      </c>
      <c r="B204" s="7" t="s">
        <v>589</v>
      </c>
      <c r="C204" t="str">
        <f>VLOOKUP(A204,'New List'!P:P,1,FALSE)</f>
        <v>pWnytYeHoEE</v>
      </c>
    </row>
    <row r="205" spans="1:3" ht="13" x14ac:dyDescent="0.15">
      <c r="A205" s="11" t="str">
        <f t="shared" si="0"/>
        <v>Vn8VBSiiZf0</v>
      </c>
      <c r="B205" s="7" t="s">
        <v>596</v>
      </c>
      <c r="C205" t="str">
        <f>VLOOKUP(A205,'New List'!P:P,1,FALSE)</f>
        <v>Vn8VBSiiZf0</v>
      </c>
    </row>
    <row r="206" spans="1:3" ht="13" x14ac:dyDescent="0.15">
      <c r="A206" s="11" t="str">
        <f t="shared" si="0"/>
        <v>GZcNR_xJ8lA</v>
      </c>
      <c r="B206" s="7" t="s">
        <v>600</v>
      </c>
      <c r="C206" t="str">
        <f>VLOOKUP(A206,'New List'!P:P,1,FALSE)</f>
        <v>GZcNR_xJ8lA</v>
      </c>
    </row>
    <row r="207" spans="1:3" ht="13" x14ac:dyDescent="0.15">
      <c r="A207" s="11" t="str">
        <f t="shared" si="0"/>
        <v>ZM5xrar7haU</v>
      </c>
      <c r="B207" s="7" t="s">
        <v>601</v>
      </c>
      <c r="C207" t="str">
        <f>VLOOKUP(A207,'New List'!P:P,1,FALSE)</f>
        <v>ZM5xrar7haU</v>
      </c>
    </row>
    <row r="208" spans="1:3" ht="13" x14ac:dyDescent="0.15">
      <c r="A208" s="11" t="str">
        <f t="shared" si="0"/>
        <v>WYIUCooOnog</v>
      </c>
      <c r="B208" s="7" t="s">
        <v>602</v>
      </c>
      <c r="C208" t="str">
        <f>VLOOKUP(A208,'New List'!P:P,1,FALSE)</f>
        <v>WYIUCooOnog</v>
      </c>
    </row>
    <row r="209" spans="1:3" ht="13" x14ac:dyDescent="0.15">
      <c r="A209" s="11" t="str">
        <f t="shared" si="0"/>
        <v>UWk32S3C3mw</v>
      </c>
      <c r="B209" s="7" t="s">
        <v>606</v>
      </c>
      <c r="C209" t="str">
        <f>VLOOKUP(A209,'New List'!P:P,1,FALSE)</f>
        <v>UWk32S3C3mw</v>
      </c>
    </row>
    <row r="210" spans="1:3" ht="13" x14ac:dyDescent="0.15">
      <c r="A210" s="11" t="str">
        <f t="shared" si="0"/>
        <v>1xE3vKWhnz8</v>
      </c>
      <c r="B210" s="7" t="s">
        <v>609</v>
      </c>
      <c r="C210" t="str">
        <f>VLOOKUP(A210,'New List'!P:P,1,FALSE)</f>
        <v>1xE3vKWhnz8</v>
      </c>
    </row>
    <row r="211" spans="1:3" ht="13" x14ac:dyDescent="0.15">
      <c r="A211" s="11" t="str">
        <f t="shared" si="0"/>
        <v>LCMCYZqQb84</v>
      </c>
      <c r="B211" s="7" t="s">
        <v>613</v>
      </c>
      <c r="C211" t="str">
        <f>VLOOKUP(A211,'New List'!P:P,1,FALSE)</f>
        <v>LCMCYZqQb84</v>
      </c>
    </row>
    <row r="212" spans="1:3" ht="13" x14ac:dyDescent="0.15">
      <c r="A212" s="11" t="str">
        <f t="shared" si="0"/>
        <v>WNcjP0iuvHc</v>
      </c>
      <c r="B212" s="7" t="s">
        <v>615</v>
      </c>
      <c r="C212" t="str">
        <f>VLOOKUP(A212,'New List'!P:P,1,FALSE)</f>
        <v>WNcjP0iuvHc</v>
      </c>
    </row>
    <row r="213" spans="1:3" ht="13" x14ac:dyDescent="0.15">
      <c r="A213" s="11" t="str">
        <f t="shared" si="0"/>
        <v>4k5JaF0-c4g</v>
      </c>
      <c r="B213" s="7" t="s">
        <v>616</v>
      </c>
      <c r="C213" t="str">
        <f>VLOOKUP(A213,'New List'!P:P,1,FALSE)</f>
        <v>4k5JaF0-c4g</v>
      </c>
    </row>
    <row r="214" spans="1:3" ht="13" x14ac:dyDescent="0.15">
      <c r="A214" s="11" t="str">
        <f t="shared" si="0"/>
        <v>0uZWcE1sYt4</v>
      </c>
      <c r="B214" s="7" t="s">
        <v>620</v>
      </c>
      <c r="C214" t="str">
        <f>VLOOKUP(A214,'New List'!P:P,1,FALSE)</f>
        <v>0uZWcE1sYt4</v>
      </c>
    </row>
    <row r="215" spans="1:3" ht="13" x14ac:dyDescent="0.15">
      <c r="A215" s="11" t="str">
        <f t="shared" si="0"/>
        <v>n-lBzYQVxfY</v>
      </c>
      <c r="B215" s="7" t="s">
        <v>626</v>
      </c>
      <c r="C215" t="str">
        <f>VLOOKUP(A215,'New List'!P:P,1,FALSE)</f>
        <v>n-lBzYQVxfY</v>
      </c>
    </row>
    <row r="216" spans="1:3" ht="13" x14ac:dyDescent="0.15">
      <c r="A216" s="11" t="str">
        <f t="shared" si="0"/>
        <v>QML8dVFuUdY</v>
      </c>
      <c r="B216" s="7" t="s">
        <v>629</v>
      </c>
      <c r="C216" t="str">
        <f>VLOOKUP(A216,'New List'!P:P,1,FALSE)</f>
        <v>QML8dVFuUdY</v>
      </c>
    </row>
    <row r="217" spans="1:3" ht="13" x14ac:dyDescent="0.15">
      <c r="A217" s="11" t="str">
        <f t="shared" si="0"/>
        <v>ObaBpAztGzY</v>
      </c>
      <c r="B217" s="7" t="s">
        <v>630</v>
      </c>
      <c r="C217" t="str">
        <f>VLOOKUP(A217,'New List'!P:P,1,FALSE)</f>
        <v>ObaBpAztGzY</v>
      </c>
    </row>
    <row r="218" spans="1:3" ht="13" x14ac:dyDescent="0.15">
      <c r="A218" s="11" t="str">
        <f t="shared" si="0"/>
        <v>1vDKiMjKMx0</v>
      </c>
      <c r="B218" s="7" t="s">
        <v>635</v>
      </c>
      <c r="C218" t="str">
        <f>VLOOKUP(A218,'New List'!P:P,1,FALSE)</f>
        <v>1vDKiMjKMx0</v>
      </c>
    </row>
    <row r="219" spans="1:3" ht="13" x14ac:dyDescent="0.15">
      <c r="A219" s="11" t="str">
        <f t="shared" si="0"/>
        <v>scOKDQnGgI0</v>
      </c>
      <c r="B219" s="7" t="s">
        <v>639</v>
      </c>
      <c r="C219" t="str">
        <f>VLOOKUP(A219,'New List'!P:P,1,FALSE)</f>
        <v>scOKDQnGgI0</v>
      </c>
    </row>
    <row r="220" spans="1:3" ht="13" x14ac:dyDescent="0.15">
      <c r="A220" s="11" t="str">
        <f t="shared" si="0"/>
        <v>KRWadbSSu6o</v>
      </c>
      <c r="B220" s="7" t="s">
        <v>642</v>
      </c>
      <c r="C220" t="str">
        <f>VLOOKUP(A220,'New List'!P:P,1,FALSE)</f>
        <v>KRWadbSSu6o</v>
      </c>
    </row>
    <row r="221" spans="1:3" ht="13" x14ac:dyDescent="0.15">
      <c r="A221" s="11" t="str">
        <f t="shared" si="0"/>
        <v>ocqfSwJgBcw</v>
      </c>
      <c r="B221" s="7" t="s">
        <v>643</v>
      </c>
      <c r="C221" t="str">
        <f>VLOOKUP(A221,'New List'!P:P,1,FALSE)</f>
        <v>ocqfSwJgBcw</v>
      </c>
    </row>
    <row r="222" spans="1:3" ht="13" x14ac:dyDescent="0.15">
      <c r="A222" s="11" t="str">
        <f t="shared" si="0"/>
        <v>0F5QVDaYg2A</v>
      </c>
      <c r="B222" s="7" t="s">
        <v>644</v>
      </c>
      <c r="C222" t="str">
        <f>VLOOKUP(A222,'New List'!P:P,1,FALSE)</f>
        <v>0F5QVDaYg2A</v>
      </c>
    </row>
    <row r="223" spans="1:3" ht="13" x14ac:dyDescent="0.15">
      <c r="A223" s="11" t="str">
        <f t="shared" si="0"/>
        <v>XErhhmYevmQ</v>
      </c>
      <c r="B223" s="7" t="s">
        <v>645</v>
      </c>
      <c r="C223" t="str">
        <f>VLOOKUP(A223,'New List'!P:P,1,FALSE)</f>
        <v>XErhhmYevmQ</v>
      </c>
    </row>
    <row r="224" spans="1:3" ht="13" x14ac:dyDescent="0.15">
      <c r="A224" s="11" t="str">
        <f t="shared" si="0"/>
        <v>jslJ6eoyU-U</v>
      </c>
      <c r="B224" s="7" t="s">
        <v>646</v>
      </c>
      <c r="C224" t="str">
        <f>VLOOKUP(A224,'New List'!P:P,1,FALSE)</f>
        <v>jslJ6eoyU-U</v>
      </c>
    </row>
    <row r="225" spans="1:3" ht="13" x14ac:dyDescent="0.15">
      <c r="A225" s="11" t="str">
        <f t="shared" si="0"/>
        <v>2n30qt0Ibho</v>
      </c>
      <c r="B225" s="7" t="s">
        <v>655</v>
      </c>
      <c r="C225" t="str">
        <f>VLOOKUP(A225,'New List'!P:P,1,FALSE)</f>
        <v>2n30qt0Ibho</v>
      </c>
    </row>
    <row r="226" spans="1:3" ht="13" x14ac:dyDescent="0.15">
      <c r="A226" s="11" t="str">
        <f t="shared" si="0"/>
        <v>99U0Wf5eSck</v>
      </c>
      <c r="B226" s="7" t="s">
        <v>657</v>
      </c>
      <c r="C226" t="str">
        <f>VLOOKUP(A226,'New List'!P:P,1,FALSE)</f>
        <v>99U0Wf5eSck</v>
      </c>
    </row>
    <row r="227" spans="1:3" ht="13" x14ac:dyDescent="0.15">
      <c r="A227" s="11" t="str">
        <f t="shared" si="0"/>
        <v>dr2m3740afE</v>
      </c>
      <c r="B227" s="7" t="s">
        <v>658</v>
      </c>
      <c r="C227" t="str">
        <f>VLOOKUP(A227,'New List'!P:P,1,FALSE)</f>
        <v>dr2m3740afE</v>
      </c>
    </row>
    <row r="228" spans="1:3" ht="13" x14ac:dyDescent="0.15">
      <c r="A228" s="11" t="str">
        <f t="shared" si="0"/>
        <v>cVMlQ_6Mdz8</v>
      </c>
      <c r="B228" s="7" t="s">
        <v>661</v>
      </c>
      <c r="C228" t="str">
        <f>VLOOKUP(A228,'New List'!P:P,1,FALSE)</f>
        <v>cVMlQ_6Mdz8</v>
      </c>
    </row>
    <row r="229" spans="1:3" ht="13" x14ac:dyDescent="0.15">
      <c r="A229" s="11" t="str">
        <f t="shared" si="0"/>
        <v>EUmDMIb6IFQ</v>
      </c>
      <c r="B229" s="7" t="s">
        <v>668</v>
      </c>
      <c r="C229" t="str">
        <f>VLOOKUP(A229,'New List'!P:P,1,FALSE)</f>
        <v>EUmDMIb6IFQ</v>
      </c>
    </row>
    <row r="230" spans="1:3" ht="13" x14ac:dyDescent="0.15">
      <c r="A230" s="11" t="str">
        <f t="shared" si="0"/>
        <v>kPsoKc7kD4I</v>
      </c>
      <c r="B230" s="7" t="s">
        <v>669</v>
      </c>
      <c r="C230" t="str">
        <f>VLOOKUP(A230,'New List'!P:P,1,FALSE)</f>
        <v>kPsoKc7kD4I</v>
      </c>
    </row>
    <row r="231" spans="1:3" ht="13" x14ac:dyDescent="0.15">
      <c r="A231" s="11" t="str">
        <f t="shared" si="0"/>
        <v>mwOiAvwSFQc</v>
      </c>
      <c r="B231" s="7" t="s">
        <v>672</v>
      </c>
      <c r="C231" t="str">
        <f>VLOOKUP(A231,'New List'!P:P,1,FALSE)</f>
        <v>mwOiAvwSFQc</v>
      </c>
    </row>
    <row r="232" spans="1:3" ht="13" x14ac:dyDescent="0.15">
      <c r="A232" s="11" t="str">
        <f t="shared" si="0"/>
        <v>sYjG-bJda_Y</v>
      </c>
      <c r="B232" s="7" t="s">
        <v>675</v>
      </c>
      <c r="C232" t="str">
        <f>VLOOKUP(A232,'New List'!P:P,1,FALSE)</f>
        <v>sYjG-bJda_Y</v>
      </c>
    </row>
    <row r="233" spans="1:3" ht="13" x14ac:dyDescent="0.15">
      <c r="A233" s="11" t="str">
        <f t="shared" si="0"/>
        <v>uv_gqJm2sY0</v>
      </c>
      <c r="B233" s="7" t="s">
        <v>676</v>
      </c>
      <c r="C233" t="str">
        <f>VLOOKUP(A233,'New List'!P:P,1,FALSE)</f>
        <v>uv_gqJm2sY0</v>
      </c>
    </row>
    <row r="234" spans="1:3" ht="13" x14ac:dyDescent="0.15">
      <c r="A234" s="11" t="str">
        <f t="shared" si="0"/>
        <v>zlvpHwYBZxc</v>
      </c>
      <c r="B234" s="7" t="s">
        <v>677</v>
      </c>
      <c r="C234" t="str">
        <f>VLOOKUP(A234,'New List'!P:P,1,FALSE)</f>
        <v>zlvpHwYBZxc</v>
      </c>
    </row>
    <row r="235" spans="1:3" ht="13" x14ac:dyDescent="0.15">
      <c r="A235" s="11" t="str">
        <f t="shared" si="0"/>
        <v>3fQLkbcaeoU</v>
      </c>
      <c r="B235" s="7" t="s">
        <v>680</v>
      </c>
      <c r="C235" t="str">
        <f>VLOOKUP(A235,'New List'!P:P,1,FALSE)</f>
        <v>3fQLkbcaeoU</v>
      </c>
    </row>
    <row r="236" spans="1:3" ht="13" x14ac:dyDescent="0.15">
      <c r="A236" s="11" t="str">
        <f t="shared" si="0"/>
        <v>AvaNCY8X1ws</v>
      </c>
      <c r="B236" s="7" t="s">
        <v>688</v>
      </c>
      <c r="C236" t="str">
        <f>VLOOKUP(A236,'New List'!P:P,1,FALSE)</f>
        <v>AvaNCY8X1ws</v>
      </c>
    </row>
    <row r="237" spans="1:3" ht="13" x14ac:dyDescent="0.15">
      <c r="A237" s="11" t="str">
        <f t="shared" si="0"/>
        <v>uDevi6xRd64</v>
      </c>
      <c r="B237" s="7" t="s">
        <v>689</v>
      </c>
      <c r="C237" t="str">
        <f>VLOOKUP(A237,'New List'!P:P,1,FALSE)</f>
        <v>uDevi6xRd64</v>
      </c>
    </row>
    <row r="238" spans="1:3" ht="13" x14ac:dyDescent="0.15">
      <c r="A238" s="11" t="str">
        <f t="shared" si="0"/>
        <v>pDG_-01dOHs</v>
      </c>
      <c r="B238" s="7" t="s">
        <v>690</v>
      </c>
      <c r="C238" t="str">
        <f>VLOOKUP(A238,'New List'!P:P,1,FALSE)</f>
        <v>pDG_-01dOHs</v>
      </c>
    </row>
    <row r="239" spans="1:3" ht="13" x14ac:dyDescent="0.15">
      <c r="A239" s="11" t="str">
        <f t="shared" si="0"/>
        <v>jkxbHV43aBs</v>
      </c>
      <c r="B239" s="7" t="s">
        <v>692</v>
      </c>
      <c r="C239" t="str">
        <f>VLOOKUP(A239,'New List'!P:P,1,FALSE)</f>
        <v>jkxbHV43aBs</v>
      </c>
    </row>
    <row r="240" spans="1:3" ht="13" x14ac:dyDescent="0.15">
      <c r="A240" s="11" t="str">
        <f t="shared" si="0"/>
        <v>eJLckTMEWWA</v>
      </c>
      <c r="B240" s="7" t="s">
        <v>698</v>
      </c>
      <c r="C240" t="str">
        <f>VLOOKUP(A240,'New List'!P:P,1,FALSE)</f>
        <v>eJLckTMEWWA</v>
      </c>
    </row>
    <row r="241" spans="1:3" ht="13" x14ac:dyDescent="0.15">
      <c r="A241" s="11" t="str">
        <f t="shared" si="0"/>
        <v>_84gnd9fudU</v>
      </c>
      <c r="B241" s="7" t="s">
        <v>701</v>
      </c>
      <c r="C241" t="str">
        <f>VLOOKUP(A241,'New List'!P:P,1,FALSE)</f>
        <v>_84gnd9fudU</v>
      </c>
    </row>
    <row r="242" spans="1:3" ht="13" x14ac:dyDescent="0.15">
      <c r="A242" s="11" t="str">
        <f t="shared" si="0"/>
        <v>EiG2SPps3No</v>
      </c>
      <c r="B242" s="7" t="s">
        <v>702</v>
      </c>
      <c r="C242" t="str">
        <f>VLOOKUP(A242,'New List'!P:P,1,FALSE)</f>
        <v>EiG2SPps3No</v>
      </c>
    </row>
    <row r="243" spans="1:3" ht="13" x14ac:dyDescent="0.15">
      <c r="A243" s="11" t="str">
        <f t="shared" si="0"/>
        <v>V3TbC2rtMzo</v>
      </c>
      <c r="B243" s="7" t="s">
        <v>704</v>
      </c>
      <c r="C243" t="str">
        <f>VLOOKUP(A243,'New List'!P:P,1,FALSE)</f>
        <v>V3TbC2rtMzo</v>
      </c>
    </row>
    <row r="244" spans="1:3" ht="13" x14ac:dyDescent="0.15">
      <c r="A244" s="11" t="str">
        <f t="shared" si="0"/>
        <v>eLzZN28iCHM</v>
      </c>
      <c r="B244" s="7" t="s">
        <v>708</v>
      </c>
      <c r="C244" t="str">
        <f>VLOOKUP(A244,'New List'!P:P,1,FALSE)</f>
        <v>eLzZN28iCHM</v>
      </c>
    </row>
    <row r="245" spans="1:3" ht="13" x14ac:dyDescent="0.15">
      <c r="A245" s="11" t="str">
        <f t="shared" si="0"/>
        <v>-d0mPf3MmY4</v>
      </c>
      <c r="B245" s="7" t="s">
        <v>709</v>
      </c>
      <c r="C245" t="str">
        <f>VLOOKUP(A245,'New List'!P:P,1,FALSE)</f>
        <v>-d0mPf3MmY4</v>
      </c>
    </row>
    <row r="246" spans="1:3" ht="13" x14ac:dyDescent="0.15">
      <c r="A246" s="11" t="str">
        <f t="shared" si="0"/>
        <v>5YkqXe824jw</v>
      </c>
      <c r="B246" s="7" t="s">
        <v>710</v>
      </c>
      <c r="C246" t="str">
        <f>VLOOKUP(A246,'New List'!P:P,1,FALSE)</f>
        <v>5YkqXe824jw</v>
      </c>
    </row>
    <row r="247" spans="1:3" ht="13" x14ac:dyDescent="0.15">
      <c r="A247" s="11" t="str">
        <f t="shared" si="0"/>
        <v>40TJawG7R6s</v>
      </c>
      <c r="B247" s="7" t="s">
        <v>713</v>
      </c>
      <c r="C247" t="str">
        <f>VLOOKUP(A247,'New List'!P:P,1,FALSE)</f>
        <v>40TJawG7R6s</v>
      </c>
    </row>
    <row r="248" spans="1:3" ht="13" x14ac:dyDescent="0.15">
      <c r="A248" s="11" t="str">
        <f t="shared" si="0"/>
        <v>AJr61mJ0Iqs</v>
      </c>
      <c r="B248" s="7" t="s">
        <v>721</v>
      </c>
      <c r="C248" t="str">
        <f>VLOOKUP(A248,'New List'!P:P,1,FALSE)</f>
        <v>AJr61mJ0Iqs</v>
      </c>
    </row>
    <row r="249" spans="1:3" ht="13" x14ac:dyDescent="0.15">
      <c r="A249" s="11" t="str">
        <f t="shared" si="0"/>
        <v>bDsRbokbyQA</v>
      </c>
      <c r="B249" s="7" t="s">
        <v>722</v>
      </c>
      <c r="C249" t="str">
        <f>VLOOKUP(A249,'New List'!P:P,1,FALSE)</f>
        <v>bDsRbokbyQA</v>
      </c>
    </row>
    <row r="250" spans="1:3" ht="13" x14ac:dyDescent="0.15">
      <c r="A250" s="11" t="str">
        <f t="shared" si="0"/>
        <v>Er9b59p-VOI</v>
      </c>
      <c r="B250" s="7" t="s">
        <v>723</v>
      </c>
      <c r="C250" t="str">
        <f>VLOOKUP(A250,'New List'!P:P,1,FALSE)</f>
        <v>Er9b59p-VOI</v>
      </c>
    </row>
    <row r="251" spans="1:3" ht="13" x14ac:dyDescent="0.15">
      <c r="A251" s="11" t="str">
        <f t="shared" si="0"/>
        <v>QhAf2sepZCE</v>
      </c>
      <c r="B251" s="7" t="s">
        <v>725</v>
      </c>
      <c r="C251" t="str">
        <f>VLOOKUP(A251,'New List'!P:P,1,FALSE)</f>
        <v>QhAf2sepZCE</v>
      </c>
    </row>
    <row r="252" spans="1:3" ht="13" x14ac:dyDescent="0.15">
      <c r="A252" s="11" t="str">
        <f t="shared" si="0"/>
        <v>QHL8ANmfrRs</v>
      </c>
      <c r="B252" s="7" t="s">
        <v>731</v>
      </c>
      <c r="C252" t="str">
        <f>VLOOKUP(A252,'New List'!P:P,1,FALSE)</f>
        <v>QHL8ANmfrRs</v>
      </c>
    </row>
    <row r="253" spans="1:3" ht="13" x14ac:dyDescent="0.15">
      <c r="A253" s="11" t="str">
        <f t="shared" si="0"/>
        <v>UYF2BBTb-aQ</v>
      </c>
      <c r="B253" s="7" t="s">
        <v>734</v>
      </c>
      <c r="C253" t="str">
        <f>VLOOKUP(A253,'New List'!P:P,1,FALSE)</f>
        <v>UYF2BBTb-aQ</v>
      </c>
    </row>
    <row r="254" spans="1:3" ht="13" x14ac:dyDescent="0.15">
      <c r="A254" s="11" t="str">
        <f t="shared" si="0"/>
        <v>z0XZjhsPiQU</v>
      </c>
      <c r="B254" s="7" t="s">
        <v>735</v>
      </c>
      <c r="C254" t="str">
        <f>VLOOKUP(A254,'New List'!P:P,1,FALSE)</f>
        <v>z0XZjhsPiQU</v>
      </c>
    </row>
    <row r="255" spans="1:3" ht="13" x14ac:dyDescent="0.15">
      <c r="A255" s="11" t="str">
        <f t="shared" si="0"/>
        <v>fBhzTdSP2W4</v>
      </c>
      <c r="B255" s="7" t="s">
        <v>736</v>
      </c>
      <c r="C255" t="str">
        <f>VLOOKUP(A255,'New List'!P:P,1,FALSE)</f>
        <v>fBhzTdSP2W4</v>
      </c>
    </row>
    <row r="256" spans="1:3" ht="13" x14ac:dyDescent="0.15">
      <c r="A256" s="11" t="str">
        <f t="shared" si="0"/>
        <v>3cWke8zW8lQ</v>
      </c>
      <c r="B256" s="7" t="s">
        <v>738</v>
      </c>
      <c r="C256" t="str">
        <f>VLOOKUP(A256,'New List'!P:P,1,FALSE)</f>
        <v>3cWke8zW8lQ</v>
      </c>
    </row>
    <row r="257" spans="1:3" ht="13" x14ac:dyDescent="0.15">
      <c r="A257" s="11" t="str">
        <f t="shared" si="0"/>
        <v>gCucz9VPtxw</v>
      </c>
      <c r="B257" s="7" t="s">
        <v>739</v>
      </c>
      <c r="C257" t="str">
        <f>VLOOKUP(A257,'New List'!P:P,1,FALSE)</f>
        <v>gCucz9VPtxw</v>
      </c>
    </row>
    <row r="258" spans="1:3" ht="13" x14ac:dyDescent="0.15">
      <c r="A258" s="11" t="str">
        <f t="shared" si="0"/>
        <v>IgS7bYZwASI</v>
      </c>
      <c r="B258" s="7" t="s">
        <v>742</v>
      </c>
      <c r="C258" t="str">
        <f>VLOOKUP(A258,'New List'!P:P,1,FALSE)</f>
        <v>IgS7bYZwASI</v>
      </c>
    </row>
    <row r="259" spans="1:3" ht="13" x14ac:dyDescent="0.15">
      <c r="A259" s="11" t="str">
        <f t="shared" si="0"/>
        <v>II_RaTDk7Ls</v>
      </c>
      <c r="B259" s="7" t="s">
        <v>744</v>
      </c>
      <c r="C259" t="str">
        <f>VLOOKUP(A259,'New List'!P:P,1,FALSE)</f>
        <v>II_RaTDk7Ls</v>
      </c>
    </row>
    <row r="260" spans="1:3" ht="13" x14ac:dyDescent="0.15">
      <c r="A260" s="11" t="str">
        <f t="shared" si="0"/>
        <v>szvtM9wtdJc</v>
      </c>
      <c r="B260" s="7" t="s">
        <v>751</v>
      </c>
      <c r="C260" t="str">
        <f>VLOOKUP(A260,'New List'!P:P,1,FALSE)</f>
        <v>szvtM9wtdJc</v>
      </c>
    </row>
    <row r="261" spans="1:3" ht="13" x14ac:dyDescent="0.15">
      <c r="A261" s="11" t="str">
        <f t="shared" si="0"/>
        <v>zC3746JF_iQ</v>
      </c>
      <c r="B261" s="7" t="s">
        <v>752</v>
      </c>
      <c r="C261" t="str">
        <f>VLOOKUP(A261,'New List'!P:P,1,FALSE)</f>
        <v>zC3746JF_iQ</v>
      </c>
    </row>
    <row r="262" spans="1:3" ht="13" x14ac:dyDescent="0.15">
      <c r="A262" s="11" t="str">
        <f t="shared" si="0"/>
        <v>pfSHN4VnTfw</v>
      </c>
      <c r="B262" s="7" t="s">
        <v>756</v>
      </c>
      <c r="C262" t="str">
        <f>VLOOKUP(A262,'New List'!P:P,1,FALSE)</f>
        <v>pfSHN4VnTfw</v>
      </c>
    </row>
    <row r="263" spans="1:3" ht="13" x14ac:dyDescent="0.15">
      <c r="A263" s="11" t="str">
        <f t="shared" si="0"/>
        <v>jzrKZa3FyFc</v>
      </c>
      <c r="B263" s="7" t="s">
        <v>760</v>
      </c>
      <c r="C263" t="str">
        <f>VLOOKUP(A263,'New List'!P:P,1,FALSE)</f>
        <v>jzrKZa3FyFc</v>
      </c>
    </row>
    <row r="264" spans="1:3" ht="13" x14ac:dyDescent="0.15">
      <c r="A264" s="11" t="str">
        <f t="shared" si="0"/>
        <v>mIAKRwEm0WI</v>
      </c>
      <c r="B264" s="7" t="s">
        <v>763</v>
      </c>
      <c r="C264" t="str">
        <f>VLOOKUP(A264,'New List'!P:P,1,FALSE)</f>
        <v>mIAKRwEm0WI</v>
      </c>
    </row>
    <row r="265" spans="1:3" ht="13" x14ac:dyDescent="0.15">
      <c r="A265" s="11" t="str">
        <f t="shared" si="0"/>
        <v>x05EQWUVR8w</v>
      </c>
      <c r="B265" s="7" t="s">
        <v>764</v>
      </c>
      <c r="C265" t="str">
        <f>VLOOKUP(A265,'New List'!P:P,1,FALSE)</f>
        <v>x05EQWUVR8w</v>
      </c>
    </row>
    <row r="266" spans="1:3" ht="13" x14ac:dyDescent="0.15">
      <c r="A266" s="11" t="str">
        <f t="shared" si="0"/>
        <v>nq2h-qejF50</v>
      </c>
      <c r="B266" s="7" t="s">
        <v>768</v>
      </c>
      <c r="C266" t="str">
        <f>VLOOKUP(A266,'New List'!P:P,1,FALSE)</f>
        <v>nq2h-qejF50</v>
      </c>
    </row>
    <row r="267" spans="1:3" ht="13" x14ac:dyDescent="0.15">
      <c r="A267" s="11" t="str">
        <f t="shared" si="0"/>
        <v>rvBeTDHW0k4</v>
      </c>
      <c r="B267" s="7" t="s">
        <v>770</v>
      </c>
      <c r="C267" t="str">
        <f>VLOOKUP(A267,'New List'!P:P,1,FALSE)</f>
        <v>rvBeTDHW0k4</v>
      </c>
    </row>
    <row r="268" spans="1:3" ht="13" x14ac:dyDescent="0.15">
      <c r="A268" s="11" t="str">
        <f t="shared" si="0"/>
        <v>G9Urt3vRKfw</v>
      </c>
      <c r="B268" s="7" t="s">
        <v>777</v>
      </c>
      <c r="C268" t="str">
        <f>VLOOKUP(A268,'New List'!P:P,1,FALSE)</f>
        <v>G9Urt3vRKfw</v>
      </c>
    </row>
    <row r="269" spans="1:3" ht="13" x14ac:dyDescent="0.15">
      <c r="A269" s="11" t="str">
        <f t="shared" si="0"/>
        <v>asH4t1i12_s</v>
      </c>
      <c r="B269" s="7" t="s">
        <v>778</v>
      </c>
      <c r="C269" t="str">
        <f>VLOOKUP(A269,'New List'!P:P,1,FALSE)</f>
        <v>asH4t1i12_s</v>
      </c>
    </row>
    <row r="270" spans="1:3" ht="13" x14ac:dyDescent="0.15">
      <c r="A270" s="11" t="str">
        <f t="shared" si="0"/>
        <v>1KZfYjwOOto</v>
      </c>
      <c r="B270" s="7" t="s">
        <v>782</v>
      </c>
      <c r="C270" t="str">
        <f>VLOOKUP(A270,'New List'!P:P,1,FALSE)</f>
        <v>1KZfYjwOOto</v>
      </c>
    </row>
    <row r="271" spans="1:3" ht="13" x14ac:dyDescent="0.15">
      <c r="A271" s="11" t="str">
        <f t="shared" si="0"/>
        <v>Kq_XOKli_rI</v>
      </c>
      <c r="B271" s="7" t="s">
        <v>783</v>
      </c>
      <c r="C271" t="str">
        <f>VLOOKUP(A271,'New List'!P:P,1,FALSE)</f>
        <v>Kq_XOKli_rI</v>
      </c>
    </row>
    <row r="272" spans="1:3" ht="13" x14ac:dyDescent="0.15">
      <c r="A272" s="11" t="str">
        <f t="shared" si="0"/>
        <v>L0SRnEw1MMQ</v>
      </c>
      <c r="B272" s="7" t="s">
        <v>788</v>
      </c>
      <c r="C272" t="str">
        <f>VLOOKUP(A272,'New List'!P:P,1,FALSE)</f>
        <v>L0SRnEw1MMQ</v>
      </c>
    </row>
    <row r="273" spans="1:3" ht="13" x14ac:dyDescent="0.15">
      <c r="A273" s="11" t="str">
        <f t="shared" si="0"/>
        <v>O2xzNlwrDbo</v>
      </c>
      <c r="B273" s="7" t="s">
        <v>790</v>
      </c>
      <c r="C273" t="str">
        <f>VLOOKUP(A273,'New List'!P:P,1,FALSE)</f>
        <v>O2xzNlwrDbo</v>
      </c>
    </row>
    <row r="274" spans="1:3" ht="13" x14ac:dyDescent="0.15">
      <c r="A274" s="11" t="str">
        <f t="shared" si="0"/>
        <v>cnA743XH3b4</v>
      </c>
      <c r="B274" s="7" t="s">
        <v>794</v>
      </c>
      <c r="C274" t="str">
        <f>VLOOKUP(A274,'New List'!P:P,1,FALSE)</f>
        <v>cnA743XH3b4</v>
      </c>
    </row>
    <row r="275" spans="1:3" ht="13" x14ac:dyDescent="0.15">
      <c r="A275" s="11" t="str">
        <f t="shared" si="0"/>
        <v>K27QgoT5Ynk</v>
      </c>
      <c r="B275" s="7" t="s">
        <v>796</v>
      </c>
      <c r="C275" t="str">
        <f>VLOOKUP(A275,'New List'!P:P,1,FALSE)</f>
        <v>K27QgoT5Ynk</v>
      </c>
    </row>
    <row r="276" spans="1:3" ht="13" x14ac:dyDescent="0.15">
      <c r="A276" s="11" t="str">
        <f t="shared" si="0"/>
        <v>uDghZvV9R40</v>
      </c>
      <c r="B276" s="7" t="s">
        <v>797</v>
      </c>
      <c r="C276" t="str">
        <f>VLOOKUP(A276,'New List'!P:P,1,FALSE)</f>
        <v>uDghZvV9R40</v>
      </c>
    </row>
    <row r="277" spans="1:3" ht="13" x14ac:dyDescent="0.15">
      <c r="A277" s="11" t="str">
        <f t="shared" si="0"/>
        <v>G451aYU6r8w</v>
      </c>
      <c r="B277" s="7" t="s">
        <v>798</v>
      </c>
      <c r="C277" t="str">
        <f>VLOOKUP(A277,'New List'!P:P,1,FALSE)</f>
        <v>G451aYU6r8w</v>
      </c>
    </row>
    <row r="278" spans="1:3" ht="13" x14ac:dyDescent="0.15">
      <c r="A278" s="11" t="str">
        <f t="shared" si="0"/>
        <v>x9JGeo0juc8</v>
      </c>
      <c r="B278" s="7" t="s">
        <v>799</v>
      </c>
      <c r="C278" t="str">
        <f>VLOOKUP(A278,'New List'!P:P,1,FALSE)</f>
        <v>x9JGeo0juc8</v>
      </c>
    </row>
    <row r="279" spans="1:3" ht="13" x14ac:dyDescent="0.15">
      <c r="A279" s="11" t="str">
        <f t="shared" si="0"/>
        <v>s74kDakijy4</v>
      </c>
      <c r="B279" s="7" t="s">
        <v>804</v>
      </c>
      <c r="C279" t="str">
        <f>VLOOKUP(A279,'New List'!P:P,1,FALSE)</f>
        <v>s74kDakijy4</v>
      </c>
    </row>
    <row r="280" spans="1:3" ht="13" x14ac:dyDescent="0.15">
      <c r="A280" s="11" t="str">
        <f t="shared" si="0"/>
        <v>nfQtkJLTI-I</v>
      </c>
      <c r="B280" s="7" t="s">
        <v>805</v>
      </c>
      <c r="C280" t="str">
        <f>VLOOKUP(A280,'New List'!P:P,1,FALSE)</f>
        <v>nfQtkJLTI-I</v>
      </c>
    </row>
    <row r="281" spans="1:3" ht="13" x14ac:dyDescent="0.15">
      <c r="A281" s="11" t="str">
        <f t="shared" si="0"/>
        <v>e1GzvVXoZbk</v>
      </c>
      <c r="B281" s="7" t="s">
        <v>808</v>
      </c>
      <c r="C281" t="str">
        <f>VLOOKUP(A281,'New List'!P:P,1,FALSE)</f>
        <v>e1GzvVXoZbk</v>
      </c>
    </row>
    <row r="282" spans="1:3" ht="13" x14ac:dyDescent="0.15">
      <c r="A282" s="11" t="str">
        <f t="shared" si="0"/>
        <v>I0t8vqHFZ-0</v>
      </c>
      <c r="B282" s="7" t="s">
        <v>815</v>
      </c>
      <c r="C282" t="str">
        <f>VLOOKUP(A282,'New List'!P:P,1,FALSE)</f>
        <v>I0t8vqHFZ-0</v>
      </c>
    </row>
    <row r="283" spans="1:3" ht="13" x14ac:dyDescent="0.15">
      <c r="A283" s="11" t="str">
        <f t="shared" si="0"/>
        <v>KHoOJcw4p7Q</v>
      </c>
      <c r="B283" s="7" t="s">
        <v>817</v>
      </c>
      <c r="C283" t="str">
        <f>VLOOKUP(A283,'New List'!P:P,1,FALSE)</f>
        <v>KHoOJcw4p7Q</v>
      </c>
    </row>
    <row r="284" spans="1:3" ht="13" x14ac:dyDescent="0.15">
      <c r="A284" s="11" t="str">
        <f t="shared" si="0"/>
        <v>gA76bA6U2Y4</v>
      </c>
      <c r="B284" s="7" t="s">
        <v>818</v>
      </c>
      <c r="C284" t="str">
        <f>VLOOKUP(A284,'New List'!P:P,1,FALSE)</f>
        <v>gA76bA6U2Y4</v>
      </c>
    </row>
    <row r="285" spans="1:3" ht="13" x14ac:dyDescent="0.15">
      <c r="A285" s="11" t="str">
        <f t="shared" si="0"/>
        <v>uripre5LhLc</v>
      </c>
      <c r="B285" s="7" t="s">
        <v>824</v>
      </c>
      <c r="C285" t="str">
        <f>VLOOKUP(A285,'New List'!P:P,1,FALSE)</f>
        <v>uripre5LhLc</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1000"/>
  <sheetViews>
    <sheetView workbookViewId="0"/>
  </sheetViews>
  <sheetFormatPr baseColWidth="10" defaultColWidth="14.5" defaultRowHeight="15.75" customHeight="1" x14ac:dyDescent="0.15"/>
  <cols>
    <col min="3" max="3" width="17.33203125" customWidth="1"/>
    <col min="5" max="5" width="19.1640625" customWidth="1"/>
    <col min="15" max="15" width="61.5" customWidth="1"/>
    <col min="17" max="17" width="16.6640625" customWidth="1"/>
    <col min="18" max="18" width="4.5" customWidth="1"/>
    <col min="19" max="19" width="4.6640625" customWidth="1"/>
    <col min="20" max="20" width="6" customWidth="1"/>
    <col min="29" max="29" width="39" customWidth="1"/>
  </cols>
  <sheetData>
    <row r="1" spans="1:48" ht="17.25" customHeight="1" x14ac:dyDescent="0.15">
      <c r="A1" s="1" t="s">
        <v>0</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0" t="s">
        <v>18</v>
      </c>
      <c r="R1" s="12" t="s">
        <v>23</v>
      </c>
      <c r="S1" s="12" t="s">
        <v>24</v>
      </c>
      <c r="T1" s="13" t="s">
        <v>25</v>
      </c>
      <c r="U1" s="1" t="s">
        <v>32</v>
      </c>
      <c r="V1" s="1" t="s">
        <v>33</v>
      </c>
      <c r="W1" s="1" t="s">
        <v>34</v>
      </c>
      <c r="X1" s="1" t="s">
        <v>35</v>
      </c>
      <c r="Y1" s="1" t="s">
        <v>36</v>
      </c>
      <c r="Z1" s="1" t="s">
        <v>37</v>
      </c>
      <c r="AA1" s="1" t="s">
        <v>38</v>
      </c>
      <c r="AB1" s="1" t="s">
        <v>39</v>
      </c>
      <c r="AC1" s="1" t="s">
        <v>40</v>
      </c>
      <c r="AD1" s="1" t="s">
        <v>42</v>
      </c>
      <c r="AE1" s="16" t="s">
        <v>43</v>
      </c>
      <c r="AF1" s="17"/>
      <c r="AG1" s="17"/>
      <c r="AH1" s="17"/>
      <c r="AI1" s="17"/>
      <c r="AJ1" s="17"/>
      <c r="AK1" s="17"/>
      <c r="AL1" s="17"/>
      <c r="AM1" s="17"/>
      <c r="AN1" s="17"/>
      <c r="AO1" s="17"/>
      <c r="AP1" s="17"/>
      <c r="AQ1" s="17"/>
      <c r="AR1" s="17"/>
      <c r="AS1" s="17"/>
      <c r="AT1" s="17"/>
      <c r="AU1" s="17"/>
      <c r="AV1" s="17"/>
    </row>
    <row r="2" spans="1:48" ht="17.25" customHeight="1" x14ac:dyDescent="0.15">
      <c r="A2" s="18" t="s">
        <v>31</v>
      </c>
      <c r="B2" s="18">
        <v>805</v>
      </c>
      <c r="C2" s="21" t="s">
        <v>47</v>
      </c>
      <c r="D2" s="23" t="str">
        <f t="shared" ref="D2:D1000" si="0">IF(B2&lt;&gt;"",CONCATENATE("https://web.stanford.edu/group/spatialhistory/cgi-bin/landtalk/wp-admin/post.php?post=",B2,"&amp;action=edit"),"")</f>
        <v>https://web.stanford.edu/group/spatialhistory/cgi-bin/landtalk/wp-admin/post.php?post=805&amp;action=edit</v>
      </c>
      <c r="E2" s="24">
        <v>42825.252662037034</v>
      </c>
      <c r="F2" s="18" t="s">
        <v>60</v>
      </c>
      <c r="G2" s="21" t="s">
        <v>61</v>
      </c>
      <c r="H2" s="18">
        <v>39.845999999999997</v>
      </c>
      <c r="I2" s="18">
        <v>-86.396900000000002</v>
      </c>
      <c r="J2" s="18" t="s">
        <v>67</v>
      </c>
      <c r="K2" s="18" t="s">
        <v>68</v>
      </c>
      <c r="L2" s="18" t="s">
        <v>69</v>
      </c>
      <c r="M2" s="18" t="s">
        <v>70</v>
      </c>
      <c r="N2" s="18" t="s">
        <v>71</v>
      </c>
      <c r="O2" s="21" t="s">
        <v>72</v>
      </c>
      <c r="P2" s="18" t="str">
        <f t="shared" ref="P2:P350" si="1">RIGHT(SUBSTITUTE(SUBSTITUTE(SUBSTITUTE(SUBSTITUTE(O2,"?rel=2",""),"?rel=0",""),"?ecver=2",""),"&amp;feature=youtu.be",""),11)</f>
        <v>0C2bXql3LEg</v>
      </c>
      <c r="Q2" s="18" t="str">
        <f t="shared" ref="Q2:Q382" ca="1" si="2">IFERROR(getYTdata(P2),"###ERROR###")</f>
        <v>###ERROR###</v>
      </c>
      <c r="R2" s="27" t="s">
        <v>5286</v>
      </c>
      <c r="S2" s="27" t="s">
        <v>5287</v>
      </c>
      <c r="T2" s="28">
        <f t="shared" ref="T2:T382" si="3">R2+S2/60</f>
        <v>4.5333333333333332</v>
      </c>
      <c r="U2" s="18" t="s">
        <v>91</v>
      </c>
      <c r="V2" s="18" t="s">
        <v>92</v>
      </c>
      <c r="W2" s="18" t="s">
        <v>93</v>
      </c>
      <c r="X2" s="18" t="s">
        <v>95</v>
      </c>
      <c r="Y2" s="18" t="s">
        <v>96</v>
      </c>
      <c r="Z2" s="18" t="s">
        <v>97</v>
      </c>
      <c r="AA2" s="29"/>
      <c r="AB2" s="29"/>
      <c r="AC2" s="29" t="s">
        <v>177</v>
      </c>
      <c r="AD2" s="30" t="str">
        <f t="shared" ref="AD2:AD1000" si="4">IF(AC2&lt;&gt;"",IF(AC2&lt;&gt;"X",HYPERLINK(CONCATENATE("https://spatialhistory.stanford.edu/landtalk/transcripts/",AC2)),""),"")</f>
        <v>https://spatialhistory.stanford.edu/landtalk/transcripts/Land Talk - Arbuckle Park-0C2bXql3LEg.txt</v>
      </c>
      <c r="AE2" s="31" t="e">
        <f t="shared" ref="AE2:AE1000" ca="1" si="5">IF(AD2&lt;&gt;"",import_transcript(AD2),"")</f>
        <v>#NAME?</v>
      </c>
      <c r="AF2" s="29"/>
      <c r="AG2" s="29"/>
      <c r="AH2" s="29"/>
      <c r="AI2" s="29"/>
      <c r="AJ2" s="29"/>
      <c r="AK2" s="29"/>
      <c r="AL2" s="29"/>
      <c r="AM2" s="29"/>
      <c r="AN2" s="29"/>
      <c r="AO2" s="29"/>
      <c r="AP2" s="29"/>
      <c r="AQ2" s="29"/>
      <c r="AR2" s="29"/>
      <c r="AS2" s="29"/>
      <c r="AT2" s="29"/>
      <c r="AU2" s="29"/>
      <c r="AV2" s="29"/>
    </row>
    <row r="3" spans="1:48" ht="17.25" customHeight="1" x14ac:dyDescent="0.15">
      <c r="A3" s="18" t="s">
        <v>82</v>
      </c>
      <c r="B3" s="18">
        <v>811</v>
      </c>
      <c r="C3" s="21" t="s">
        <v>111</v>
      </c>
      <c r="D3" s="23" t="str">
        <f t="shared" si="0"/>
        <v>https://web.stanford.edu/group/spatialhistory/cgi-bin/landtalk/wp-admin/post.php?post=811&amp;action=edit</v>
      </c>
      <c r="E3" s="24">
        <v>42827.252662037034</v>
      </c>
      <c r="F3" s="18" t="s">
        <v>60</v>
      </c>
      <c r="G3" s="29"/>
      <c r="H3" s="18">
        <v>-19.575841</v>
      </c>
      <c r="I3" s="18">
        <v>147.405023</v>
      </c>
      <c r="J3" s="18" t="s">
        <v>121</v>
      </c>
      <c r="K3" s="18" t="s">
        <v>122</v>
      </c>
      <c r="L3" s="18" t="s">
        <v>123</v>
      </c>
      <c r="M3" s="18" t="s">
        <v>124</v>
      </c>
      <c r="N3" s="18" t="s">
        <v>125</v>
      </c>
      <c r="O3" s="21" t="s">
        <v>126</v>
      </c>
      <c r="P3" s="18" t="str">
        <f t="shared" si="1"/>
        <v>ipT1NkEiE_s</v>
      </c>
      <c r="Q3" s="18" t="str">
        <f t="shared" ca="1" si="2"/>
        <v>###ERROR###</v>
      </c>
      <c r="R3" s="27" t="s">
        <v>5288</v>
      </c>
      <c r="S3" s="27" t="s">
        <v>5289</v>
      </c>
      <c r="T3" s="28">
        <f t="shared" si="3"/>
        <v>1.35</v>
      </c>
      <c r="U3" s="18" t="s">
        <v>134</v>
      </c>
      <c r="V3" s="18" t="s">
        <v>135</v>
      </c>
      <c r="W3" s="18" t="s">
        <v>136</v>
      </c>
      <c r="X3" s="18" t="s">
        <v>95</v>
      </c>
      <c r="Y3" s="18" t="s">
        <v>140</v>
      </c>
      <c r="Z3" s="18" t="s">
        <v>141</v>
      </c>
      <c r="AA3" s="29"/>
      <c r="AB3" s="29"/>
      <c r="AC3" s="29" t="s">
        <v>468</v>
      </c>
      <c r="AD3" s="30" t="str">
        <f t="shared" si="4"/>
        <v>https://spatialhistory.stanford.edu/landtalk/transcripts/Land Talk-ipT1NkEiE_s.txt</v>
      </c>
      <c r="AE3" s="31" t="e">
        <f t="shared" ca="1" si="5"/>
        <v>#NAME?</v>
      </c>
      <c r="AF3" s="29"/>
      <c r="AG3" s="29"/>
      <c r="AH3" s="29"/>
      <c r="AI3" s="29"/>
      <c r="AJ3" s="29"/>
      <c r="AK3" s="29"/>
      <c r="AL3" s="29"/>
      <c r="AM3" s="29"/>
      <c r="AN3" s="29"/>
      <c r="AO3" s="29"/>
      <c r="AP3" s="29"/>
      <c r="AQ3" s="29"/>
      <c r="AR3" s="29"/>
      <c r="AS3" s="29"/>
      <c r="AT3" s="29"/>
      <c r="AU3" s="29"/>
      <c r="AV3" s="29"/>
    </row>
    <row r="4" spans="1:48" ht="17.25" customHeight="1" x14ac:dyDescent="0.15">
      <c r="A4" s="18" t="s">
        <v>98</v>
      </c>
      <c r="B4" s="18">
        <v>847</v>
      </c>
      <c r="C4" s="21" t="s">
        <v>148</v>
      </c>
      <c r="D4" s="23" t="str">
        <f t="shared" si="0"/>
        <v>https://web.stanford.edu/group/spatialhistory/cgi-bin/landtalk/wp-admin/post.php?post=847&amp;action=edit</v>
      </c>
      <c r="E4" s="24">
        <v>42793.252662037034</v>
      </c>
      <c r="F4" s="18" t="s">
        <v>60</v>
      </c>
      <c r="G4" s="21" t="s">
        <v>157</v>
      </c>
      <c r="H4" s="18">
        <v>40.806199999999997</v>
      </c>
      <c r="I4" s="18">
        <v>-73.962999999999994</v>
      </c>
      <c r="J4" s="18" t="s">
        <v>162</v>
      </c>
      <c r="K4" s="18" t="s">
        <v>163</v>
      </c>
      <c r="L4" s="18" t="s">
        <v>164</v>
      </c>
      <c r="M4" s="18" t="s">
        <v>165</v>
      </c>
      <c r="N4" s="18" t="s">
        <v>166</v>
      </c>
      <c r="O4" s="21" t="s">
        <v>167</v>
      </c>
      <c r="P4" s="18" t="str">
        <f t="shared" si="1"/>
        <v>x05EQWUVR8w</v>
      </c>
      <c r="Q4" s="18" t="str">
        <f t="shared" ca="1" si="2"/>
        <v>###ERROR###</v>
      </c>
      <c r="R4" s="27" t="s">
        <v>5290</v>
      </c>
      <c r="S4" s="27" t="s">
        <v>5291</v>
      </c>
      <c r="T4" s="28" t="e">
        <f t="shared" si="3"/>
        <v>#VALUE!</v>
      </c>
      <c r="U4" s="18" t="s">
        <v>174</v>
      </c>
      <c r="V4" s="18" t="s">
        <v>175</v>
      </c>
      <c r="W4" s="18" t="s">
        <v>176</v>
      </c>
      <c r="X4" s="18" t="s">
        <v>95</v>
      </c>
      <c r="Y4" s="18" t="s">
        <v>178</v>
      </c>
      <c r="Z4" s="18" t="s">
        <v>179</v>
      </c>
      <c r="AA4" s="29"/>
      <c r="AB4" s="29"/>
      <c r="AC4" s="29" t="s">
        <v>764</v>
      </c>
      <c r="AD4" s="30" t="str">
        <f t="shared" si="4"/>
        <v>https://spatialhistory.stanford.edu/landtalk/transcripts/NYC - No Fur Hat-x05EQWUVR8w.txt</v>
      </c>
      <c r="AE4" s="31" t="e">
        <f t="shared" ca="1" si="5"/>
        <v>#NAME?</v>
      </c>
      <c r="AF4" s="29"/>
      <c r="AG4" s="29"/>
      <c r="AH4" s="29"/>
      <c r="AI4" s="29"/>
      <c r="AJ4" s="29"/>
      <c r="AK4" s="29"/>
      <c r="AL4" s="29"/>
      <c r="AM4" s="29"/>
      <c r="AN4" s="29"/>
      <c r="AO4" s="29"/>
      <c r="AP4" s="29"/>
      <c r="AQ4" s="29"/>
      <c r="AR4" s="29"/>
      <c r="AS4" s="29"/>
      <c r="AT4" s="29"/>
      <c r="AU4" s="29"/>
      <c r="AV4" s="29"/>
    </row>
    <row r="5" spans="1:48" ht="17.25" customHeight="1" x14ac:dyDescent="0.15">
      <c r="A5" s="18" t="s">
        <v>185</v>
      </c>
      <c r="B5" s="18">
        <v>922</v>
      </c>
      <c r="C5" s="29"/>
      <c r="D5" s="23" t="str">
        <f t="shared" si="0"/>
        <v>https://web.stanford.edu/group/spatialhistory/cgi-bin/landtalk/wp-admin/post.php?post=922&amp;action=edit</v>
      </c>
      <c r="E5" s="24">
        <v>43108.252662037034</v>
      </c>
      <c r="F5" s="18" t="s">
        <v>186</v>
      </c>
      <c r="G5" s="29"/>
      <c r="H5" s="18">
        <v>44.450772999999998</v>
      </c>
      <c r="I5" s="18">
        <v>-72.933493999999996</v>
      </c>
      <c r="J5" s="18" t="s">
        <v>188</v>
      </c>
      <c r="K5" s="18" t="s">
        <v>189</v>
      </c>
      <c r="L5" s="18" t="s">
        <v>190</v>
      </c>
      <c r="M5" s="18" t="s">
        <v>191</v>
      </c>
      <c r="N5" s="18" t="s">
        <v>192</v>
      </c>
      <c r="O5" s="29"/>
      <c r="P5" s="18" t="str">
        <f t="shared" si="1"/>
        <v/>
      </c>
      <c r="Q5" s="18" t="str">
        <f t="shared" ca="1" si="2"/>
        <v>###ERROR###</v>
      </c>
      <c r="R5" s="27" t="s">
        <v>5290</v>
      </c>
      <c r="S5" s="27" t="s">
        <v>5290</v>
      </c>
      <c r="T5" s="28" t="e">
        <f t="shared" si="3"/>
        <v>#VALUE!</v>
      </c>
      <c r="U5" s="18" t="s">
        <v>198</v>
      </c>
      <c r="V5" s="18" t="s">
        <v>199</v>
      </c>
      <c r="W5" s="29"/>
      <c r="X5" s="18" t="s">
        <v>95</v>
      </c>
      <c r="Y5" s="29"/>
      <c r="Z5" s="18" t="s">
        <v>200</v>
      </c>
      <c r="AA5" s="29"/>
      <c r="AB5" s="29"/>
      <c r="AC5" s="29" t="s">
        <v>5290</v>
      </c>
      <c r="AD5" s="29" t="str">
        <f t="shared" si="4"/>
        <v/>
      </c>
      <c r="AE5" s="31" t="str">
        <f t="shared" si="5"/>
        <v/>
      </c>
      <c r="AF5" s="29"/>
      <c r="AG5" s="29"/>
      <c r="AH5" s="29"/>
      <c r="AI5" s="29"/>
      <c r="AJ5" s="29"/>
      <c r="AK5" s="29"/>
      <c r="AL5" s="29"/>
      <c r="AM5" s="29"/>
      <c r="AN5" s="29"/>
      <c r="AO5" s="29"/>
      <c r="AP5" s="29"/>
      <c r="AQ5" s="29"/>
      <c r="AR5" s="29"/>
      <c r="AS5" s="29"/>
      <c r="AT5" s="29"/>
      <c r="AU5" s="29"/>
      <c r="AV5" s="29"/>
    </row>
    <row r="6" spans="1:48" ht="17.25" customHeight="1" x14ac:dyDescent="0.15">
      <c r="A6" s="18" t="s">
        <v>203</v>
      </c>
      <c r="B6" s="18">
        <v>925</v>
      </c>
      <c r="C6" s="29"/>
      <c r="D6" s="23" t="str">
        <f t="shared" si="0"/>
        <v>https://web.stanford.edu/group/spatialhistory/cgi-bin/landtalk/wp-admin/post.php?post=925&amp;action=edit</v>
      </c>
      <c r="E6" s="24">
        <v>43108.252662037034</v>
      </c>
      <c r="F6" s="18" t="s">
        <v>186</v>
      </c>
      <c r="G6" s="29"/>
      <c r="H6" s="18">
        <v>48.121169999999999</v>
      </c>
      <c r="I6" s="18">
        <v>-122.256619</v>
      </c>
      <c r="J6" s="18" t="s">
        <v>208</v>
      </c>
      <c r="K6" s="18" t="s">
        <v>209</v>
      </c>
      <c r="L6" s="18" t="s">
        <v>210</v>
      </c>
      <c r="M6" s="18" t="s">
        <v>211</v>
      </c>
      <c r="N6" s="18" t="s">
        <v>212</v>
      </c>
      <c r="O6" s="21" t="s">
        <v>213</v>
      </c>
      <c r="P6" s="18" t="str">
        <f t="shared" si="1"/>
        <v>fO3W9as4G_g</v>
      </c>
      <c r="Q6" s="18" t="str">
        <f t="shared" ca="1" si="2"/>
        <v>###ERROR###</v>
      </c>
      <c r="R6" s="27" t="s">
        <v>5290</v>
      </c>
      <c r="S6" s="27" t="s">
        <v>5290</v>
      </c>
      <c r="T6" s="28" t="e">
        <f t="shared" si="3"/>
        <v>#VALUE!</v>
      </c>
      <c r="U6" s="18" t="s">
        <v>221</v>
      </c>
      <c r="V6" s="18" t="s">
        <v>222</v>
      </c>
      <c r="W6" s="18" t="s">
        <v>223</v>
      </c>
      <c r="X6" s="18" t="s">
        <v>95</v>
      </c>
      <c r="Y6" s="29"/>
      <c r="Z6" s="18" t="s">
        <v>224</v>
      </c>
      <c r="AA6" s="29"/>
      <c r="AB6" s="29"/>
      <c r="AC6" s="29" t="s">
        <v>5290</v>
      </c>
      <c r="AD6" s="29" t="str">
        <f t="shared" si="4"/>
        <v/>
      </c>
      <c r="AE6" s="31" t="str">
        <f t="shared" si="5"/>
        <v/>
      </c>
      <c r="AF6" s="29"/>
      <c r="AG6" s="29"/>
      <c r="AH6" s="29"/>
      <c r="AI6" s="29"/>
      <c r="AJ6" s="29"/>
      <c r="AK6" s="29"/>
      <c r="AL6" s="29"/>
      <c r="AM6" s="29"/>
      <c r="AN6" s="29"/>
      <c r="AO6" s="29"/>
      <c r="AP6" s="29"/>
      <c r="AQ6" s="29"/>
      <c r="AR6" s="29"/>
      <c r="AS6" s="29"/>
      <c r="AT6" s="29"/>
      <c r="AU6" s="29"/>
      <c r="AV6" s="29"/>
    </row>
    <row r="7" spans="1:48" ht="17.25" customHeight="1" x14ac:dyDescent="0.15">
      <c r="A7" s="18" t="s">
        <v>227</v>
      </c>
      <c r="B7" s="18">
        <v>952</v>
      </c>
      <c r="C7" s="29"/>
      <c r="D7" s="23" t="str">
        <f t="shared" si="0"/>
        <v>https://web.stanford.edu/group/spatialhistory/cgi-bin/landtalk/wp-admin/post.php?post=952&amp;action=edit</v>
      </c>
      <c r="E7" s="24">
        <v>43108.252650462964</v>
      </c>
      <c r="F7" s="18" t="s">
        <v>186</v>
      </c>
      <c r="G7" s="29"/>
      <c r="H7" s="18">
        <v>32.555</v>
      </c>
      <c r="I7" s="18">
        <v>-117.154</v>
      </c>
      <c r="J7" s="18" t="s">
        <v>231</v>
      </c>
      <c r="K7" s="18" t="s">
        <v>232</v>
      </c>
      <c r="L7" s="18" t="s">
        <v>233</v>
      </c>
      <c r="M7" s="18" t="s">
        <v>235</v>
      </c>
      <c r="N7" s="18" t="s">
        <v>236</v>
      </c>
      <c r="O7" s="21" t="s">
        <v>237</v>
      </c>
      <c r="P7" s="21" t="str">
        <f t="shared" si="1"/>
        <v>youtube.com</v>
      </c>
      <c r="Q7" s="18" t="str">
        <f t="shared" ca="1" si="2"/>
        <v>###ERROR###</v>
      </c>
      <c r="R7" s="27" t="s">
        <v>5290</v>
      </c>
      <c r="S7" s="27" t="s">
        <v>5290</v>
      </c>
      <c r="T7" s="28" t="e">
        <f t="shared" si="3"/>
        <v>#VALUE!</v>
      </c>
      <c r="U7" s="18" t="s">
        <v>242</v>
      </c>
      <c r="V7" s="18" t="s">
        <v>243</v>
      </c>
      <c r="W7" s="18" t="s">
        <v>244</v>
      </c>
      <c r="X7" s="18" t="s">
        <v>95</v>
      </c>
      <c r="Y7" s="29"/>
      <c r="Z7" s="18" t="s">
        <v>245</v>
      </c>
      <c r="AA7" s="29"/>
      <c r="AB7" s="29"/>
      <c r="AC7" s="29" t="s">
        <v>5290</v>
      </c>
      <c r="AD7" s="29" t="str">
        <f t="shared" si="4"/>
        <v/>
      </c>
      <c r="AE7" s="31" t="str">
        <f t="shared" si="5"/>
        <v/>
      </c>
      <c r="AF7" s="29"/>
      <c r="AG7" s="29"/>
      <c r="AH7" s="29"/>
      <c r="AI7" s="29"/>
      <c r="AJ7" s="29"/>
      <c r="AK7" s="29"/>
      <c r="AL7" s="29"/>
      <c r="AM7" s="29"/>
      <c r="AN7" s="29"/>
      <c r="AO7" s="29"/>
      <c r="AP7" s="29"/>
      <c r="AQ7" s="29"/>
      <c r="AR7" s="29"/>
      <c r="AS7" s="29"/>
      <c r="AT7" s="29"/>
      <c r="AU7" s="29"/>
      <c r="AV7" s="29"/>
    </row>
    <row r="8" spans="1:48" ht="17.25" customHeight="1" x14ac:dyDescent="0.15">
      <c r="A8" s="18" t="s">
        <v>251</v>
      </c>
      <c r="B8" s="18">
        <v>985</v>
      </c>
      <c r="C8" s="29"/>
      <c r="D8" s="23" t="str">
        <f t="shared" si="0"/>
        <v>https://web.stanford.edu/group/spatialhistory/cgi-bin/landtalk/wp-admin/post.php?post=985&amp;action=edit</v>
      </c>
      <c r="E8" s="24">
        <v>43108.252650462964</v>
      </c>
      <c r="F8" s="18" t="s">
        <v>186</v>
      </c>
      <c r="G8" s="29"/>
      <c r="H8" s="18">
        <v>47.645924000000001</v>
      </c>
      <c r="I8" s="18">
        <v>-122.300499</v>
      </c>
      <c r="J8" s="18" t="s">
        <v>253</v>
      </c>
      <c r="K8" s="18" t="s">
        <v>254</v>
      </c>
      <c r="L8" s="18" t="s">
        <v>255</v>
      </c>
      <c r="M8" s="18" t="s">
        <v>256</v>
      </c>
      <c r="N8" s="18" t="s">
        <v>257</v>
      </c>
      <c r="O8" s="21" t="s">
        <v>259</v>
      </c>
      <c r="P8" s="18" t="str">
        <f t="shared" si="1"/>
        <v>a6sLTcOQFTA</v>
      </c>
      <c r="Q8" s="18" t="str">
        <f t="shared" ca="1" si="2"/>
        <v>###ERROR###</v>
      </c>
      <c r="R8" s="27" t="s">
        <v>5290</v>
      </c>
      <c r="S8" s="27" t="s">
        <v>5290</v>
      </c>
      <c r="T8" s="28" t="e">
        <f t="shared" si="3"/>
        <v>#VALUE!</v>
      </c>
      <c r="U8" s="18" t="s">
        <v>266</v>
      </c>
      <c r="V8" s="18" t="s">
        <v>267</v>
      </c>
      <c r="W8" s="18" t="s">
        <v>268</v>
      </c>
      <c r="X8" s="18" t="s">
        <v>95</v>
      </c>
      <c r="Y8" s="29"/>
      <c r="Z8" s="18" t="s">
        <v>270</v>
      </c>
      <c r="AA8" s="29"/>
      <c r="AB8" s="29"/>
      <c r="AC8" s="29" t="s">
        <v>5290</v>
      </c>
      <c r="AD8" s="29" t="str">
        <f t="shared" si="4"/>
        <v/>
      </c>
      <c r="AE8" s="31" t="str">
        <f t="shared" si="5"/>
        <v/>
      </c>
      <c r="AF8" s="29"/>
      <c r="AG8" s="29"/>
      <c r="AH8" s="29"/>
      <c r="AI8" s="29"/>
      <c r="AJ8" s="29"/>
      <c r="AK8" s="29"/>
      <c r="AL8" s="29"/>
      <c r="AM8" s="29"/>
      <c r="AN8" s="29"/>
      <c r="AO8" s="29"/>
      <c r="AP8" s="29"/>
      <c r="AQ8" s="29"/>
      <c r="AR8" s="29"/>
      <c r="AS8" s="29"/>
      <c r="AT8" s="29"/>
      <c r="AU8" s="29"/>
      <c r="AV8" s="29"/>
    </row>
    <row r="9" spans="1:48" ht="17.25" customHeight="1" x14ac:dyDescent="0.15">
      <c r="A9" s="18" t="s">
        <v>272</v>
      </c>
      <c r="B9" s="18">
        <v>1003</v>
      </c>
      <c r="C9" s="29"/>
      <c r="D9" s="23" t="str">
        <f t="shared" si="0"/>
        <v>https://web.stanford.edu/group/spatialhistory/cgi-bin/landtalk/wp-admin/post.php?post=1003&amp;action=edit</v>
      </c>
      <c r="E9" s="24">
        <v>43108.252650462964</v>
      </c>
      <c r="F9" s="18" t="s">
        <v>186</v>
      </c>
      <c r="G9" s="29"/>
      <c r="H9" s="18">
        <v>25.3233</v>
      </c>
      <c r="I9" s="18">
        <v>-80.276600000000002</v>
      </c>
      <c r="J9" s="18" t="s">
        <v>273</v>
      </c>
      <c r="K9" s="18" t="s">
        <v>275</v>
      </c>
      <c r="L9" s="18" t="s">
        <v>276</v>
      </c>
      <c r="M9" s="18" t="s">
        <v>277</v>
      </c>
      <c r="N9" s="18" t="s">
        <v>278</v>
      </c>
      <c r="O9" s="21" t="s">
        <v>279</v>
      </c>
      <c r="P9" s="18" t="str">
        <f t="shared" si="1"/>
        <v>Pkf2Ij6BiNs</v>
      </c>
      <c r="Q9" s="18" t="str">
        <f t="shared" ca="1" si="2"/>
        <v>###ERROR###</v>
      </c>
      <c r="R9" s="27" t="s">
        <v>5290</v>
      </c>
      <c r="S9" s="27" t="s">
        <v>5290</v>
      </c>
      <c r="T9" s="28" t="e">
        <f t="shared" si="3"/>
        <v>#VALUE!</v>
      </c>
      <c r="U9" s="18" t="s">
        <v>286</v>
      </c>
      <c r="V9" s="18" t="s">
        <v>287</v>
      </c>
      <c r="W9" s="18" t="s">
        <v>288</v>
      </c>
      <c r="X9" s="18" t="s">
        <v>95</v>
      </c>
      <c r="Y9" s="29"/>
      <c r="Z9" s="18" t="s">
        <v>290</v>
      </c>
      <c r="AA9" s="29"/>
      <c r="AB9" s="29"/>
      <c r="AC9" s="29" t="s">
        <v>5290</v>
      </c>
      <c r="AD9" s="29" t="str">
        <f t="shared" si="4"/>
        <v/>
      </c>
      <c r="AE9" s="31" t="str">
        <f t="shared" si="5"/>
        <v/>
      </c>
      <c r="AF9" s="29"/>
      <c r="AG9" s="29"/>
      <c r="AH9" s="29"/>
      <c r="AI9" s="29"/>
      <c r="AJ9" s="29"/>
      <c r="AK9" s="29"/>
      <c r="AL9" s="29"/>
      <c r="AM9" s="29"/>
      <c r="AN9" s="29"/>
      <c r="AO9" s="29"/>
      <c r="AP9" s="29"/>
      <c r="AQ9" s="29"/>
      <c r="AR9" s="29"/>
      <c r="AS9" s="29"/>
      <c r="AT9" s="29"/>
      <c r="AU9" s="29"/>
      <c r="AV9" s="29"/>
    </row>
    <row r="10" spans="1:48" ht="17.25" customHeight="1" x14ac:dyDescent="0.15">
      <c r="A10" s="18" t="s">
        <v>297</v>
      </c>
      <c r="B10" s="18">
        <v>1030</v>
      </c>
      <c r="C10" s="29"/>
      <c r="D10" s="23" t="str">
        <f t="shared" si="0"/>
        <v>https://web.stanford.edu/group/spatialhistory/cgi-bin/landtalk/wp-admin/post.php?post=1030&amp;action=edit</v>
      </c>
      <c r="E10" s="24">
        <v>43108.252650462964</v>
      </c>
      <c r="F10" s="18" t="s">
        <v>186</v>
      </c>
      <c r="G10" s="29"/>
      <c r="H10" s="18">
        <v>40.760800000000003</v>
      </c>
      <c r="I10" s="18">
        <v>-111.89100000000001</v>
      </c>
      <c r="J10" s="18" t="s">
        <v>298</v>
      </c>
      <c r="K10" s="18" t="s">
        <v>299</v>
      </c>
      <c r="L10" s="18" t="s">
        <v>300</v>
      </c>
      <c r="M10" s="18" t="s">
        <v>301</v>
      </c>
      <c r="N10" s="18" t="s">
        <v>303</v>
      </c>
      <c r="O10" s="21" t="s">
        <v>304</v>
      </c>
      <c r="P10" s="18" t="str">
        <f t="shared" si="1"/>
        <v>0VOtkTL8I_A</v>
      </c>
      <c r="Q10" s="18" t="str">
        <f t="shared" ca="1" si="2"/>
        <v>###ERROR###</v>
      </c>
      <c r="R10" s="27" t="s">
        <v>5290</v>
      </c>
      <c r="S10" s="27" t="s">
        <v>5290</v>
      </c>
      <c r="T10" s="28" t="e">
        <f t="shared" si="3"/>
        <v>#VALUE!</v>
      </c>
      <c r="U10" s="18" t="s">
        <v>311</v>
      </c>
      <c r="V10" s="18" t="s">
        <v>312</v>
      </c>
      <c r="W10" s="18" t="s">
        <v>313</v>
      </c>
      <c r="X10" s="18" t="s">
        <v>95</v>
      </c>
      <c r="Y10" s="29"/>
      <c r="Z10" s="18" t="s">
        <v>314</v>
      </c>
      <c r="AA10" s="29"/>
      <c r="AB10" s="29"/>
      <c r="AC10" s="29" t="s">
        <v>5290</v>
      </c>
      <c r="AD10" s="29" t="str">
        <f t="shared" si="4"/>
        <v/>
      </c>
      <c r="AE10" s="31" t="str">
        <f t="shared" si="5"/>
        <v/>
      </c>
      <c r="AF10" s="29"/>
      <c r="AG10" s="29"/>
      <c r="AH10" s="29"/>
      <c r="AI10" s="29"/>
      <c r="AJ10" s="29"/>
      <c r="AK10" s="29"/>
      <c r="AL10" s="29"/>
      <c r="AM10" s="29"/>
      <c r="AN10" s="29"/>
      <c r="AO10" s="29"/>
      <c r="AP10" s="29"/>
      <c r="AQ10" s="29"/>
      <c r="AR10" s="29"/>
      <c r="AS10" s="29"/>
      <c r="AT10" s="29"/>
      <c r="AU10" s="29"/>
      <c r="AV10" s="29"/>
    </row>
    <row r="11" spans="1:48" ht="17.25" customHeight="1" x14ac:dyDescent="0.15">
      <c r="A11" s="18" t="s">
        <v>280</v>
      </c>
      <c r="B11" s="18">
        <v>1066</v>
      </c>
      <c r="C11" s="29"/>
      <c r="D11" s="23" t="str">
        <f t="shared" si="0"/>
        <v>https://web.stanford.edu/group/spatialhistory/cgi-bin/landtalk/wp-admin/post.php?post=1066&amp;action=edit</v>
      </c>
      <c r="E11" s="24">
        <v>42827.252650462964</v>
      </c>
      <c r="F11" s="18" t="s">
        <v>60</v>
      </c>
      <c r="G11" s="29"/>
      <c r="H11" s="18">
        <v>40.963433999999999</v>
      </c>
      <c r="I11" s="18">
        <v>-72.184800999999993</v>
      </c>
      <c r="J11" s="18" t="s">
        <v>321</v>
      </c>
      <c r="K11" s="18" t="s">
        <v>322</v>
      </c>
      <c r="L11" s="18" t="s">
        <v>324</v>
      </c>
      <c r="M11" s="18" t="s">
        <v>325</v>
      </c>
      <c r="N11" s="18" t="s">
        <v>326</v>
      </c>
      <c r="O11" s="21" t="s">
        <v>327</v>
      </c>
      <c r="P11" s="18" t="str">
        <f t="shared" si="1"/>
        <v>cvk1WR7uk2c</v>
      </c>
      <c r="Q11" s="18" t="str">
        <f t="shared" ca="1" si="2"/>
        <v>###ERROR###</v>
      </c>
      <c r="R11" s="27" t="s">
        <v>5309</v>
      </c>
      <c r="S11" s="27" t="s">
        <v>5298</v>
      </c>
      <c r="T11" s="28">
        <f t="shared" si="3"/>
        <v>5.15</v>
      </c>
      <c r="U11" s="18" t="s">
        <v>334</v>
      </c>
      <c r="V11" s="18" t="s">
        <v>335</v>
      </c>
      <c r="W11" s="18" t="s">
        <v>336</v>
      </c>
      <c r="X11" s="18" t="s">
        <v>95</v>
      </c>
      <c r="Y11" s="18" t="s">
        <v>338</v>
      </c>
      <c r="Z11" s="18" t="s">
        <v>339</v>
      </c>
      <c r="AA11" s="29"/>
      <c r="AB11" s="29"/>
      <c r="AC11" s="29" t="s">
        <v>103</v>
      </c>
      <c r="AD11" s="30" t="str">
        <f t="shared" si="4"/>
        <v>https://spatialhistory.stanford.edu/landtalk/transcripts/E4E The Hamptons NY entry-cvk1WR7uk2c.txt</v>
      </c>
      <c r="AE11" s="31" t="e">
        <f t="shared" ca="1" si="5"/>
        <v>#NAME?</v>
      </c>
      <c r="AF11" s="29"/>
      <c r="AG11" s="29"/>
      <c r="AH11" s="29"/>
      <c r="AI11" s="29"/>
      <c r="AJ11" s="29"/>
      <c r="AK11" s="29"/>
      <c r="AL11" s="29"/>
      <c r="AM11" s="29"/>
      <c r="AN11" s="29"/>
      <c r="AO11" s="29"/>
      <c r="AP11" s="29"/>
      <c r="AQ11" s="29"/>
      <c r="AR11" s="29"/>
      <c r="AS11" s="29"/>
      <c r="AT11" s="29"/>
      <c r="AU11" s="29"/>
      <c r="AV11" s="29"/>
    </row>
    <row r="12" spans="1:48" ht="17.25" customHeight="1" x14ac:dyDescent="0.15">
      <c r="A12" s="18" t="s">
        <v>341</v>
      </c>
      <c r="B12" s="18">
        <v>1778</v>
      </c>
      <c r="C12" s="29"/>
      <c r="D12" s="23" t="str">
        <f t="shared" si="0"/>
        <v>https://web.stanford.edu/group/spatialhistory/cgi-bin/landtalk/wp-admin/post.php?post=1778&amp;action=edit</v>
      </c>
      <c r="E12" s="24">
        <v>43419.970833333333</v>
      </c>
      <c r="F12" s="18" t="s">
        <v>342</v>
      </c>
      <c r="G12" s="29"/>
      <c r="H12" s="18">
        <v>37.438133999999998</v>
      </c>
      <c r="I12" s="18">
        <v>-122.212373</v>
      </c>
      <c r="J12" s="18" t="s">
        <v>343</v>
      </c>
      <c r="K12" s="18" t="s">
        <v>344</v>
      </c>
      <c r="L12" s="18" t="s">
        <v>345</v>
      </c>
      <c r="M12" s="18" t="s">
        <v>346</v>
      </c>
      <c r="N12" s="18" t="s">
        <v>348</v>
      </c>
      <c r="O12" s="21" t="s">
        <v>349</v>
      </c>
      <c r="P12" s="18" t="str">
        <f t="shared" si="1"/>
        <v>-d0mPf3MmY4</v>
      </c>
      <c r="Q12" s="18" t="str">
        <f t="shared" ca="1" si="2"/>
        <v>###ERROR###</v>
      </c>
      <c r="R12" s="27" t="s">
        <v>5296</v>
      </c>
      <c r="S12" s="27" t="s">
        <v>5292</v>
      </c>
      <c r="T12" s="28">
        <f t="shared" si="3"/>
        <v>2.1333333333333333</v>
      </c>
      <c r="U12" s="18" t="s">
        <v>356</v>
      </c>
      <c r="V12" s="29"/>
      <c r="W12" s="29"/>
      <c r="X12" s="18" t="s">
        <v>357</v>
      </c>
      <c r="Y12" s="29"/>
      <c r="Z12" s="18" t="s">
        <v>358</v>
      </c>
      <c r="AA12" s="29"/>
      <c r="AB12" s="29"/>
      <c r="AC12" s="29" t="s">
        <v>709</v>
      </c>
      <c r="AD12" s="30" t="str">
        <f t="shared" si="4"/>
        <v>https://spatialhistory.stanford.edu/landtalk/transcripts/Menlo Park California--d0mPf3MmY4.txt</v>
      </c>
      <c r="AE12" s="31" t="e">
        <f t="shared" ca="1" si="5"/>
        <v>#NAME?</v>
      </c>
      <c r="AF12" s="29"/>
      <c r="AG12" s="29"/>
      <c r="AH12" s="29"/>
      <c r="AI12" s="29"/>
      <c r="AJ12" s="29"/>
      <c r="AK12" s="29"/>
      <c r="AL12" s="29"/>
      <c r="AM12" s="29"/>
      <c r="AN12" s="29"/>
      <c r="AO12" s="29"/>
      <c r="AP12" s="29"/>
      <c r="AQ12" s="29"/>
      <c r="AR12" s="29"/>
      <c r="AS12" s="29"/>
      <c r="AT12" s="29"/>
      <c r="AU12" s="29"/>
      <c r="AV12" s="29"/>
    </row>
    <row r="13" spans="1:48" ht="17.25" customHeight="1" x14ac:dyDescent="0.15">
      <c r="A13" s="18" t="s">
        <v>341</v>
      </c>
      <c r="B13" s="18">
        <v>1794</v>
      </c>
      <c r="C13" s="29"/>
      <c r="D13" s="23" t="str">
        <f t="shared" si="0"/>
        <v>https://web.stanford.edu/group/spatialhistory/cgi-bin/landtalk/wp-admin/post.php?post=1794&amp;action=edit</v>
      </c>
      <c r="E13" s="24">
        <v>43420.973993055559</v>
      </c>
      <c r="F13" s="18" t="s">
        <v>342</v>
      </c>
      <c r="G13" s="29"/>
      <c r="H13" s="18">
        <v>37.438133999999998</v>
      </c>
      <c r="I13" s="18">
        <v>-122.212373</v>
      </c>
      <c r="J13" s="18" t="s">
        <v>343</v>
      </c>
      <c r="K13" s="18" t="s">
        <v>344</v>
      </c>
      <c r="L13" s="18" t="s">
        <v>345</v>
      </c>
      <c r="M13" s="18" t="s">
        <v>346</v>
      </c>
      <c r="N13" s="18" t="s">
        <v>348</v>
      </c>
      <c r="O13" s="21" t="s">
        <v>349</v>
      </c>
      <c r="P13" s="18" t="str">
        <f t="shared" si="1"/>
        <v>-d0mPf3MmY4</v>
      </c>
      <c r="Q13" s="18" t="str">
        <f t="shared" ca="1" si="2"/>
        <v>###ERROR###</v>
      </c>
      <c r="R13" s="27" t="s">
        <v>5296</v>
      </c>
      <c r="S13" s="27" t="s">
        <v>5292</v>
      </c>
      <c r="T13" s="28">
        <f t="shared" si="3"/>
        <v>2.1333333333333333</v>
      </c>
      <c r="U13" s="18" t="s">
        <v>356</v>
      </c>
      <c r="V13" s="29"/>
      <c r="W13" s="29"/>
      <c r="X13" s="18" t="s">
        <v>370</v>
      </c>
      <c r="Y13" s="29"/>
      <c r="Z13" s="18" t="s">
        <v>358</v>
      </c>
      <c r="AA13" s="29"/>
      <c r="AB13" s="29"/>
      <c r="AC13" s="29" t="s">
        <v>709</v>
      </c>
      <c r="AD13" s="30" t="str">
        <f t="shared" si="4"/>
        <v>https://spatialhistory.stanford.edu/landtalk/transcripts/Menlo Park California--d0mPf3MmY4.txt</v>
      </c>
      <c r="AE13" s="31" t="e">
        <f t="shared" ca="1" si="5"/>
        <v>#NAME?</v>
      </c>
      <c r="AF13" s="29"/>
      <c r="AG13" s="29"/>
      <c r="AH13" s="29"/>
      <c r="AI13" s="29"/>
      <c r="AJ13" s="29"/>
      <c r="AK13" s="29"/>
      <c r="AL13" s="29"/>
      <c r="AM13" s="29"/>
      <c r="AN13" s="29"/>
      <c r="AO13" s="29"/>
      <c r="AP13" s="29"/>
      <c r="AQ13" s="29"/>
      <c r="AR13" s="29"/>
      <c r="AS13" s="29"/>
      <c r="AT13" s="29"/>
      <c r="AU13" s="29"/>
      <c r="AV13" s="29"/>
    </row>
    <row r="14" spans="1:48" ht="17.25" customHeight="1" x14ac:dyDescent="0.15">
      <c r="A14" s="18" t="s">
        <v>374</v>
      </c>
      <c r="B14" s="18">
        <v>2565</v>
      </c>
      <c r="C14" s="29"/>
      <c r="D14" s="23" t="str">
        <f t="shared" si="0"/>
        <v>https://web.stanford.edu/group/spatialhistory/cgi-bin/landtalk/wp-admin/post.php?post=2565&amp;action=edit</v>
      </c>
      <c r="E14" s="24">
        <v>43552.037951388891</v>
      </c>
      <c r="F14" s="18" t="s">
        <v>342</v>
      </c>
      <c r="G14" s="29"/>
      <c r="H14" s="18">
        <v>41.110289999999999</v>
      </c>
      <c r="I14" s="18">
        <v>-96.118897000000004</v>
      </c>
      <c r="J14" s="18" t="s">
        <v>375</v>
      </c>
      <c r="K14" s="18" t="s">
        <v>376</v>
      </c>
      <c r="L14" s="18" t="s">
        <v>378</v>
      </c>
      <c r="M14" s="18" t="s">
        <v>379</v>
      </c>
      <c r="N14" s="18" t="s">
        <v>380</v>
      </c>
      <c r="O14" s="21" t="s">
        <v>381</v>
      </c>
      <c r="P14" s="18" t="str">
        <f t="shared" si="1"/>
        <v>MHWh0G6QbD0</v>
      </c>
      <c r="Q14" s="18" t="str">
        <f t="shared" ca="1" si="2"/>
        <v>###ERROR###</v>
      </c>
      <c r="R14" s="27" t="s">
        <v>5286</v>
      </c>
      <c r="S14" s="27" t="s">
        <v>5286</v>
      </c>
      <c r="T14" s="28">
        <f t="shared" si="3"/>
        <v>4.0666666666666664</v>
      </c>
      <c r="U14" s="18" t="s">
        <v>388</v>
      </c>
      <c r="V14" s="18" t="s">
        <v>390</v>
      </c>
      <c r="W14" s="18" t="s">
        <v>391</v>
      </c>
      <c r="X14" s="18" t="s">
        <v>392</v>
      </c>
      <c r="Y14" s="29"/>
      <c r="Z14" s="18" t="s">
        <v>393</v>
      </c>
      <c r="AA14" s="18" t="s">
        <v>394</v>
      </c>
      <c r="AB14" s="29"/>
      <c r="AC14" s="29" t="s">
        <v>5290</v>
      </c>
      <c r="AD14" s="29" t="str">
        <f t="shared" si="4"/>
        <v/>
      </c>
      <c r="AE14" s="31" t="str">
        <f t="shared" si="5"/>
        <v/>
      </c>
      <c r="AF14" s="29"/>
      <c r="AG14" s="29"/>
      <c r="AH14" s="29"/>
      <c r="AI14" s="29"/>
      <c r="AJ14" s="29"/>
      <c r="AK14" s="29"/>
      <c r="AL14" s="29"/>
      <c r="AM14" s="29"/>
      <c r="AN14" s="29"/>
      <c r="AO14" s="29"/>
      <c r="AP14" s="29"/>
      <c r="AQ14" s="29"/>
      <c r="AR14" s="29"/>
      <c r="AS14" s="29"/>
      <c r="AT14" s="29"/>
      <c r="AU14" s="29"/>
      <c r="AV14" s="29"/>
    </row>
    <row r="15" spans="1:48" ht="17.25" customHeight="1" x14ac:dyDescent="0.15">
      <c r="A15" s="18" t="s">
        <v>397</v>
      </c>
      <c r="B15" s="18">
        <v>2621</v>
      </c>
      <c r="C15" s="29"/>
      <c r="D15" s="23" t="str">
        <f t="shared" si="0"/>
        <v>https://web.stanford.edu/group/spatialhistory/cgi-bin/landtalk/wp-admin/post.php?post=2621&amp;action=edit</v>
      </c>
      <c r="E15" s="24">
        <v>43570.978101851855</v>
      </c>
      <c r="F15" s="18" t="s">
        <v>342</v>
      </c>
      <c r="G15" s="18" t="s">
        <v>400</v>
      </c>
      <c r="H15" s="18">
        <v>6</v>
      </c>
      <c r="I15" s="18">
        <v>140</v>
      </c>
      <c r="J15" s="18" t="s">
        <v>401</v>
      </c>
      <c r="K15" s="18" t="s">
        <v>402</v>
      </c>
      <c r="L15" s="18" t="s">
        <v>403</v>
      </c>
      <c r="M15" s="18" t="s">
        <v>404</v>
      </c>
      <c r="N15" s="18" t="s">
        <v>406</v>
      </c>
      <c r="O15" s="21" t="s">
        <v>407</v>
      </c>
      <c r="P15" s="18" t="str">
        <f t="shared" si="1"/>
        <v>nversation/</v>
      </c>
      <c r="Q15" s="18" t="str">
        <f t="shared" ca="1" si="2"/>
        <v>###ERROR###</v>
      </c>
      <c r="R15" s="27" t="s">
        <v>5290</v>
      </c>
      <c r="S15" s="27" t="s">
        <v>5290</v>
      </c>
      <c r="T15" s="28" t="e">
        <f t="shared" si="3"/>
        <v>#VALUE!</v>
      </c>
      <c r="U15" s="18" t="s">
        <v>415</v>
      </c>
      <c r="V15" s="18" t="s">
        <v>416</v>
      </c>
      <c r="W15" s="18" t="s">
        <v>416</v>
      </c>
      <c r="X15" s="18" t="s">
        <v>417</v>
      </c>
      <c r="Y15" s="29"/>
      <c r="Z15" s="18" t="s">
        <v>418</v>
      </c>
      <c r="AA15" s="18" t="s">
        <v>419</v>
      </c>
      <c r="AB15" s="29"/>
      <c r="AC15" s="29" t="s">
        <v>5290</v>
      </c>
      <c r="AD15" s="29" t="str">
        <f t="shared" si="4"/>
        <v/>
      </c>
      <c r="AE15" s="31" t="str">
        <f t="shared" si="5"/>
        <v/>
      </c>
      <c r="AF15" s="29"/>
      <c r="AG15" s="29"/>
      <c r="AH15" s="29"/>
      <c r="AI15" s="29"/>
      <c r="AJ15" s="29"/>
      <c r="AK15" s="29"/>
      <c r="AL15" s="29"/>
      <c r="AM15" s="29"/>
      <c r="AN15" s="29"/>
      <c r="AO15" s="29"/>
      <c r="AP15" s="29"/>
      <c r="AQ15" s="29"/>
      <c r="AR15" s="29"/>
      <c r="AS15" s="29"/>
      <c r="AT15" s="29"/>
      <c r="AU15" s="29"/>
      <c r="AV15" s="29"/>
    </row>
    <row r="16" spans="1:48" ht="17.25" customHeight="1" x14ac:dyDescent="0.15">
      <c r="A16" s="18" t="s">
        <v>424</v>
      </c>
      <c r="B16" s="18">
        <v>3023</v>
      </c>
      <c r="C16" s="29"/>
      <c r="D16" s="23" t="str">
        <f t="shared" si="0"/>
        <v>https://web.stanford.edu/group/spatialhistory/cgi-bin/landtalk/wp-admin/post.php?post=3023&amp;action=edit</v>
      </c>
      <c r="E16" s="24">
        <v>43623.141956018517</v>
      </c>
      <c r="F16" s="18" t="s">
        <v>342</v>
      </c>
      <c r="G16" s="29"/>
      <c r="H16" s="18">
        <v>38.907200000000003</v>
      </c>
      <c r="I16" s="18">
        <v>77.036900000000003</v>
      </c>
      <c r="J16" s="18" t="s">
        <v>426</v>
      </c>
      <c r="K16" s="18" t="s">
        <v>427</v>
      </c>
      <c r="L16" s="18" t="s">
        <v>428</v>
      </c>
      <c r="M16" s="18" t="s">
        <v>429</v>
      </c>
      <c r="N16" s="18" t="s">
        <v>430</v>
      </c>
      <c r="O16" s="21" t="s">
        <v>431</v>
      </c>
      <c r="P16" s="18" t="str">
        <f t="shared" si="1"/>
        <v>o3saOhzFVb8</v>
      </c>
      <c r="Q16" s="18" t="str">
        <f t="shared" ca="1" si="2"/>
        <v>###ERROR###</v>
      </c>
      <c r="R16" s="27" t="s">
        <v>5309</v>
      </c>
      <c r="S16" s="27" t="s">
        <v>5323</v>
      </c>
      <c r="T16" s="28">
        <f t="shared" si="3"/>
        <v>5.7</v>
      </c>
      <c r="U16" s="18" t="s">
        <v>438</v>
      </c>
      <c r="V16" s="18" t="s">
        <v>439</v>
      </c>
      <c r="W16" s="18" t="s">
        <v>440</v>
      </c>
      <c r="X16" s="18" t="s">
        <v>441</v>
      </c>
      <c r="Y16" s="29"/>
      <c r="Z16" s="18" t="s">
        <v>443</v>
      </c>
      <c r="AA16" s="18" t="s">
        <v>444</v>
      </c>
      <c r="AB16" s="29"/>
      <c r="AC16" s="29" t="s">
        <v>5290</v>
      </c>
      <c r="AD16" s="29" t="str">
        <f t="shared" si="4"/>
        <v/>
      </c>
      <c r="AE16" s="31" t="str">
        <f t="shared" si="5"/>
        <v/>
      </c>
      <c r="AF16" s="29"/>
      <c r="AG16" s="29"/>
      <c r="AH16" s="29"/>
      <c r="AI16" s="29"/>
      <c r="AJ16" s="29"/>
      <c r="AK16" s="29"/>
      <c r="AL16" s="29"/>
      <c r="AM16" s="29"/>
      <c r="AN16" s="29"/>
      <c r="AO16" s="29"/>
      <c r="AP16" s="29"/>
      <c r="AQ16" s="29"/>
      <c r="AR16" s="29"/>
      <c r="AS16" s="29"/>
      <c r="AT16" s="29"/>
      <c r="AU16" s="29"/>
      <c r="AV16" s="29"/>
    </row>
    <row r="17" spans="1:48" ht="17.25" customHeight="1" x14ac:dyDescent="0.15">
      <c r="A17" s="18" t="s">
        <v>341</v>
      </c>
      <c r="B17" s="18">
        <v>3035</v>
      </c>
      <c r="C17" s="29"/>
      <c r="D17" s="23" t="str">
        <f t="shared" si="0"/>
        <v>https://web.stanford.edu/group/spatialhistory/cgi-bin/landtalk/wp-admin/post.php?post=3035&amp;action=edit</v>
      </c>
      <c r="E17" s="24">
        <v>43625.827488425923</v>
      </c>
      <c r="F17" s="18" t="s">
        <v>342</v>
      </c>
      <c r="G17" s="29"/>
      <c r="H17" s="18">
        <v>38.962960000000002</v>
      </c>
      <c r="I17" s="18">
        <v>-76.988730000000004</v>
      </c>
      <c r="J17" s="18" t="s">
        <v>449</v>
      </c>
      <c r="K17" s="18" t="s">
        <v>450</v>
      </c>
      <c r="L17" s="18" t="s">
        <v>451</v>
      </c>
      <c r="M17" s="18" t="s">
        <v>451</v>
      </c>
      <c r="N17" s="18" t="s">
        <v>452</v>
      </c>
      <c r="O17" s="21" t="s">
        <v>453</v>
      </c>
      <c r="P17" s="18" t="str">
        <f t="shared" si="1"/>
        <v>Df3BIg-xWUs</v>
      </c>
      <c r="Q17" s="18" t="str">
        <f t="shared" ca="1" si="2"/>
        <v>###ERROR###</v>
      </c>
      <c r="R17" s="27" t="s">
        <v>5286</v>
      </c>
      <c r="S17" s="27" t="s">
        <v>5293</v>
      </c>
      <c r="T17" s="28">
        <f t="shared" si="3"/>
        <v>4.2</v>
      </c>
      <c r="U17" s="18" t="s">
        <v>457</v>
      </c>
      <c r="V17" s="18" t="s">
        <v>458</v>
      </c>
      <c r="W17" s="29"/>
      <c r="X17" s="18" t="s">
        <v>459</v>
      </c>
      <c r="Y17" s="29"/>
      <c r="Z17" s="18" t="s">
        <v>460</v>
      </c>
      <c r="AA17" s="29"/>
      <c r="AB17" s="29"/>
      <c r="AC17" s="29" t="s">
        <v>50</v>
      </c>
      <c r="AD17" s="30" t="str">
        <f t="shared" si="4"/>
        <v>https://spatialhistory.stanford.edu/landtalk/transcripts/AP PSYCHOLOGY-Df3BIg-xWUs.txt</v>
      </c>
      <c r="AE17" s="31" t="e">
        <f t="shared" ca="1" si="5"/>
        <v>#NAME?</v>
      </c>
      <c r="AF17" s="29"/>
      <c r="AG17" s="29"/>
      <c r="AH17" s="29"/>
      <c r="AI17" s="29"/>
      <c r="AJ17" s="29"/>
      <c r="AK17" s="29"/>
      <c r="AL17" s="29"/>
      <c r="AM17" s="29"/>
      <c r="AN17" s="29"/>
      <c r="AO17" s="29"/>
      <c r="AP17" s="29"/>
      <c r="AQ17" s="29"/>
      <c r="AR17" s="29"/>
      <c r="AS17" s="29"/>
      <c r="AT17" s="29"/>
      <c r="AU17" s="29"/>
      <c r="AV17" s="29"/>
    </row>
    <row r="18" spans="1:48" ht="17.25" customHeight="1" x14ac:dyDescent="0.15">
      <c r="A18" s="18" t="s">
        <v>341</v>
      </c>
      <c r="B18" s="18">
        <v>3041</v>
      </c>
      <c r="C18" s="29"/>
      <c r="D18" s="23" t="str">
        <f t="shared" si="0"/>
        <v>https://web.stanford.edu/group/spatialhistory/cgi-bin/landtalk/wp-admin/post.php?post=3041&amp;action=edit</v>
      </c>
      <c r="E18" s="24">
        <v>43625.827893518515</v>
      </c>
      <c r="F18" s="18" t="s">
        <v>342</v>
      </c>
      <c r="G18" s="29"/>
      <c r="H18" s="18">
        <v>38.962960000000002</v>
      </c>
      <c r="I18" s="18">
        <v>-76.988730000000004</v>
      </c>
      <c r="J18" s="18" t="s">
        <v>449</v>
      </c>
      <c r="K18" s="18" t="s">
        <v>450</v>
      </c>
      <c r="L18" s="18" t="s">
        <v>451</v>
      </c>
      <c r="M18" s="18" t="s">
        <v>451</v>
      </c>
      <c r="N18" s="18" t="s">
        <v>452</v>
      </c>
      <c r="O18" s="29"/>
      <c r="P18" s="18" t="str">
        <f t="shared" si="1"/>
        <v/>
      </c>
      <c r="Q18" s="18" t="str">
        <f t="shared" ca="1" si="2"/>
        <v>###ERROR###</v>
      </c>
      <c r="R18" s="27" t="s">
        <v>5290</v>
      </c>
      <c r="S18" s="27" t="s">
        <v>5290</v>
      </c>
      <c r="T18" s="28" t="e">
        <f t="shared" si="3"/>
        <v>#VALUE!</v>
      </c>
      <c r="U18" s="29"/>
      <c r="V18" s="29"/>
      <c r="W18" s="29"/>
      <c r="X18" s="29"/>
      <c r="Y18" s="29"/>
      <c r="Z18" s="18" t="s">
        <v>460</v>
      </c>
      <c r="AA18" s="29"/>
      <c r="AB18" s="29"/>
      <c r="AC18" s="29" t="s">
        <v>5290</v>
      </c>
      <c r="AD18" s="29" t="str">
        <f t="shared" si="4"/>
        <v/>
      </c>
      <c r="AE18" s="31" t="str">
        <f t="shared" si="5"/>
        <v/>
      </c>
      <c r="AF18" s="29"/>
      <c r="AG18" s="29"/>
      <c r="AH18" s="29"/>
      <c r="AI18" s="29"/>
      <c r="AJ18" s="29"/>
      <c r="AK18" s="29"/>
      <c r="AL18" s="29"/>
      <c r="AM18" s="29"/>
      <c r="AN18" s="29"/>
      <c r="AO18" s="29"/>
      <c r="AP18" s="29"/>
      <c r="AQ18" s="29"/>
      <c r="AR18" s="29"/>
      <c r="AS18" s="29"/>
      <c r="AT18" s="29"/>
      <c r="AU18" s="29"/>
      <c r="AV18" s="29"/>
    </row>
    <row r="19" spans="1:48" ht="17.25" customHeight="1" x14ac:dyDescent="0.15">
      <c r="A19" s="18" t="s">
        <v>341</v>
      </c>
      <c r="B19" s="18">
        <v>3051</v>
      </c>
      <c r="C19" s="29"/>
      <c r="D19" s="23" t="str">
        <f t="shared" si="0"/>
        <v>https://web.stanford.edu/group/spatialhistory/cgi-bin/landtalk/wp-admin/post.php?post=3051&amp;action=edit</v>
      </c>
      <c r="E19" s="24">
        <v>43625.837013888886</v>
      </c>
      <c r="F19" s="18" t="s">
        <v>342</v>
      </c>
      <c r="G19" s="29"/>
      <c r="H19" s="18">
        <v>38.960886000000002</v>
      </c>
      <c r="I19" s="18">
        <v>-76.964399999999998</v>
      </c>
      <c r="J19" s="18" t="s">
        <v>472</v>
      </c>
      <c r="K19" s="18" t="s">
        <v>473</v>
      </c>
      <c r="L19" s="18" t="s">
        <v>474</v>
      </c>
      <c r="M19" s="18" t="s">
        <v>475</v>
      </c>
      <c r="N19" s="18" t="s">
        <v>476</v>
      </c>
      <c r="O19" s="21" t="s">
        <v>477</v>
      </c>
      <c r="P19" s="18" t="str">
        <f t="shared" si="1"/>
        <v>hXBPjfh85mY</v>
      </c>
      <c r="Q19" s="18" t="str">
        <f t="shared" ca="1" si="2"/>
        <v>###ERROR###</v>
      </c>
      <c r="R19" s="27" t="s">
        <v>5294</v>
      </c>
      <c r="S19" s="27" t="s">
        <v>5335</v>
      </c>
      <c r="T19" s="28">
        <f t="shared" si="3"/>
        <v>6.4333333333333336</v>
      </c>
      <c r="U19" s="18" t="s">
        <v>482</v>
      </c>
      <c r="V19" s="18" t="s">
        <v>484</v>
      </c>
      <c r="W19" s="18" t="s">
        <v>485</v>
      </c>
      <c r="X19" s="18" t="s">
        <v>486</v>
      </c>
      <c r="Y19" s="29"/>
      <c r="Z19" s="18" t="s">
        <v>488</v>
      </c>
      <c r="AA19" s="18" t="s">
        <v>490</v>
      </c>
      <c r="AB19" s="18" t="s">
        <v>491</v>
      </c>
      <c r="AC19" s="29" t="s">
        <v>330</v>
      </c>
      <c r="AD19" s="30" t="str">
        <f t="shared" si="4"/>
        <v>https://spatialhistory.stanford.edu/landtalk/transcripts/LAND TALK INTERVIEW-hXBPjfh85mY.txt</v>
      </c>
      <c r="AE19" s="31" t="e">
        <f t="shared" ca="1" si="5"/>
        <v>#NAME?</v>
      </c>
      <c r="AF19" s="29"/>
      <c r="AG19" s="29"/>
      <c r="AH19" s="29"/>
      <c r="AI19" s="29"/>
      <c r="AJ19" s="29"/>
      <c r="AK19" s="29"/>
      <c r="AL19" s="29"/>
      <c r="AM19" s="29"/>
      <c r="AN19" s="29"/>
      <c r="AO19" s="29"/>
      <c r="AP19" s="29"/>
      <c r="AQ19" s="29"/>
      <c r="AR19" s="29"/>
      <c r="AS19" s="29"/>
      <c r="AT19" s="29"/>
      <c r="AU19" s="29"/>
      <c r="AV19" s="29"/>
    </row>
    <row r="20" spans="1:48" ht="17.25" customHeight="1" x14ac:dyDescent="0.15">
      <c r="A20" s="18" t="s">
        <v>341</v>
      </c>
      <c r="B20" s="18">
        <v>3055</v>
      </c>
      <c r="C20" s="29"/>
      <c r="D20" s="23" t="str">
        <f t="shared" si="0"/>
        <v>https://web.stanford.edu/group/spatialhistory/cgi-bin/landtalk/wp-admin/post.php?post=3055&amp;action=edit</v>
      </c>
      <c r="E20" s="24">
        <v>43625.839050925926</v>
      </c>
      <c r="F20" s="18" t="s">
        <v>342</v>
      </c>
      <c r="G20" s="29"/>
      <c r="H20" s="18">
        <v>38.960886000000002</v>
      </c>
      <c r="I20" s="18">
        <v>-76.964399999999998</v>
      </c>
      <c r="J20" s="18" t="s">
        <v>472</v>
      </c>
      <c r="K20" s="18" t="s">
        <v>473</v>
      </c>
      <c r="L20" s="18" t="s">
        <v>474</v>
      </c>
      <c r="M20" s="18" t="s">
        <v>475</v>
      </c>
      <c r="N20" s="18" t="s">
        <v>476</v>
      </c>
      <c r="O20" s="29"/>
      <c r="P20" s="18" t="str">
        <f t="shared" si="1"/>
        <v/>
      </c>
      <c r="Q20" s="18" t="str">
        <f t="shared" ca="1" si="2"/>
        <v>###ERROR###</v>
      </c>
      <c r="R20" s="27" t="s">
        <v>5290</v>
      </c>
      <c r="S20" s="27" t="s">
        <v>5290</v>
      </c>
      <c r="T20" s="28" t="e">
        <f t="shared" si="3"/>
        <v>#VALUE!</v>
      </c>
      <c r="U20" s="29"/>
      <c r="V20" s="29"/>
      <c r="W20" s="29"/>
      <c r="X20" s="29"/>
      <c r="Y20" s="29"/>
      <c r="Z20" s="18" t="s">
        <v>488</v>
      </c>
      <c r="AA20" s="29"/>
      <c r="AB20" s="18" t="s">
        <v>491</v>
      </c>
      <c r="AC20" s="29" t="s">
        <v>5290</v>
      </c>
      <c r="AD20" s="29" t="str">
        <f t="shared" si="4"/>
        <v/>
      </c>
      <c r="AE20" s="31" t="str">
        <f t="shared" si="5"/>
        <v/>
      </c>
      <c r="AF20" s="29"/>
      <c r="AG20" s="29"/>
      <c r="AH20" s="29"/>
      <c r="AI20" s="29"/>
      <c r="AJ20" s="29"/>
      <c r="AK20" s="29"/>
      <c r="AL20" s="29"/>
      <c r="AM20" s="29"/>
      <c r="AN20" s="29"/>
      <c r="AO20" s="29"/>
      <c r="AP20" s="29"/>
      <c r="AQ20" s="29"/>
      <c r="AR20" s="29"/>
      <c r="AS20" s="29"/>
      <c r="AT20" s="29"/>
      <c r="AU20" s="29"/>
      <c r="AV20" s="29"/>
    </row>
    <row r="21" spans="1:48" ht="17.25" customHeight="1" x14ac:dyDescent="0.15">
      <c r="A21" s="18" t="s">
        <v>341</v>
      </c>
      <c r="B21" s="18">
        <v>3057</v>
      </c>
      <c r="C21" s="29"/>
      <c r="D21" s="23" t="str">
        <f t="shared" si="0"/>
        <v>https://web.stanford.edu/group/spatialhistory/cgi-bin/landtalk/wp-admin/post.php?post=3057&amp;action=edit</v>
      </c>
      <c r="E21" s="24">
        <v>43625.863611111112</v>
      </c>
      <c r="F21" s="18" t="s">
        <v>342</v>
      </c>
      <c r="G21" s="29"/>
      <c r="H21" s="18">
        <v>38.960886000000002</v>
      </c>
      <c r="I21" s="18">
        <v>-76.964399999999998</v>
      </c>
      <c r="J21" s="18" t="s">
        <v>472</v>
      </c>
      <c r="K21" s="18" t="s">
        <v>473</v>
      </c>
      <c r="L21" s="18" t="s">
        <v>474</v>
      </c>
      <c r="M21" s="18" t="s">
        <v>475</v>
      </c>
      <c r="N21" s="18" t="s">
        <v>476</v>
      </c>
      <c r="O21" s="29"/>
      <c r="P21" s="18" t="str">
        <f t="shared" si="1"/>
        <v/>
      </c>
      <c r="Q21" s="18" t="str">
        <f t="shared" ca="1" si="2"/>
        <v>###ERROR###</v>
      </c>
      <c r="R21" s="27" t="s">
        <v>5290</v>
      </c>
      <c r="S21" s="27" t="s">
        <v>5290</v>
      </c>
      <c r="T21" s="28" t="e">
        <f t="shared" si="3"/>
        <v>#VALUE!</v>
      </c>
      <c r="U21" s="29"/>
      <c r="V21" s="29"/>
      <c r="W21" s="29"/>
      <c r="X21" s="29"/>
      <c r="Y21" s="29"/>
      <c r="Z21" s="18" t="s">
        <v>488</v>
      </c>
      <c r="AA21" s="29"/>
      <c r="AB21" s="18" t="s">
        <v>491</v>
      </c>
      <c r="AC21" s="29" t="s">
        <v>5290</v>
      </c>
      <c r="AD21" s="29" t="str">
        <f t="shared" si="4"/>
        <v/>
      </c>
      <c r="AE21" s="31" t="str">
        <f t="shared" si="5"/>
        <v/>
      </c>
      <c r="AF21" s="29"/>
      <c r="AG21" s="29"/>
      <c r="AH21" s="29"/>
      <c r="AI21" s="29"/>
      <c r="AJ21" s="29"/>
      <c r="AK21" s="29"/>
      <c r="AL21" s="29"/>
      <c r="AM21" s="29"/>
      <c r="AN21" s="29"/>
      <c r="AO21" s="29"/>
      <c r="AP21" s="29"/>
      <c r="AQ21" s="29"/>
      <c r="AR21" s="29"/>
      <c r="AS21" s="29"/>
      <c r="AT21" s="29"/>
      <c r="AU21" s="29"/>
      <c r="AV21" s="29"/>
    </row>
    <row r="22" spans="1:48" ht="17.25" customHeight="1" x14ac:dyDescent="0.15">
      <c r="A22" s="18" t="s">
        <v>106</v>
      </c>
      <c r="B22" s="18">
        <v>856</v>
      </c>
      <c r="C22" s="21" t="s">
        <v>506</v>
      </c>
      <c r="D22" s="23" t="str">
        <f t="shared" si="0"/>
        <v>https://web.stanford.edu/group/spatialhistory/cgi-bin/landtalk/wp-admin/post.php?post=856&amp;action=edit</v>
      </c>
      <c r="E22" s="24">
        <v>42827.252662037034</v>
      </c>
      <c r="F22" s="18" t="s">
        <v>60</v>
      </c>
      <c r="G22" s="29"/>
      <c r="H22" s="18">
        <v>32.828870000000002</v>
      </c>
      <c r="I22" s="18">
        <v>-96.804586999999998</v>
      </c>
      <c r="J22" s="18" t="s">
        <v>509</v>
      </c>
      <c r="K22" s="18" t="s">
        <v>510</v>
      </c>
      <c r="L22" s="18" t="s">
        <v>511</v>
      </c>
      <c r="M22" s="18" t="s">
        <v>512</v>
      </c>
      <c r="N22" s="18" t="s">
        <v>513</v>
      </c>
      <c r="O22" s="21" t="s">
        <v>514</v>
      </c>
      <c r="P22" s="18" t="str">
        <f t="shared" si="1"/>
        <v>gDLk88BPHEs</v>
      </c>
      <c r="Q22" s="18" t="str">
        <f t="shared" ca="1" si="2"/>
        <v>###ERROR###</v>
      </c>
      <c r="R22" s="27" t="s">
        <v>5292</v>
      </c>
      <c r="S22" s="27" t="s">
        <v>5293</v>
      </c>
      <c r="T22" s="28">
        <f t="shared" si="3"/>
        <v>8.1999999999999993</v>
      </c>
      <c r="U22" s="18" t="s">
        <v>520</v>
      </c>
      <c r="V22" s="18" t="s">
        <v>521</v>
      </c>
      <c r="W22" s="18" t="s">
        <v>522</v>
      </c>
      <c r="X22" s="18" t="s">
        <v>95</v>
      </c>
      <c r="Y22" s="18" t="s">
        <v>527</v>
      </c>
      <c r="Z22" s="18" t="s">
        <v>528</v>
      </c>
      <c r="AA22" s="29"/>
      <c r="AB22" s="29"/>
      <c r="AC22" s="29" t="s">
        <v>49</v>
      </c>
      <c r="AD22" s="30" t="str">
        <f t="shared" si="4"/>
        <v>https://spatialhistory.stanford.edu/landtalk/transcripts/Ann Mahowald Land Talk-gDLk88BPHEs.txt</v>
      </c>
      <c r="AE22" s="31" t="e">
        <f t="shared" ca="1" si="5"/>
        <v>#NAME?</v>
      </c>
      <c r="AF22" s="29"/>
      <c r="AG22" s="29"/>
      <c r="AH22" s="29"/>
      <c r="AI22" s="29"/>
      <c r="AJ22" s="29"/>
      <c r="AK22" s="29"/>
      <c r="AL22" s="29"/>
      <c r="AM22" s="29"/>
      <c r="AN22" s="29"/>
      <c r="AO22" s="29"/>
      <c r="AP22" s="29"/>
      <c r="AQ22" s="29"/>
      <c r="AR22" s="29"/>
      <c r="AS22" s="29"/>
      <c r="AT22" s="29"/>
      <c r="AU22" s="29"/>
      <c r="AV22" s="29"/>
    </row>
    <row r="23" spans="1:48" ht="17.25" customHeight="1" x14ac:dyDescent="0.15">
      <c r="A23" s="18" t="s">
        <v>116</v>
      </c>
      <c r="B23" s="18">
        <v>904</v>
      </c>
      <c r="C23" s="21" t="s">
        <v>531</v>
      </c>
      <c r="D23" s="23" t="str">
        <f t="shared" si="0"/>
        <v>https://web.stanford.edu/group/spatialhistory/cgi-bin/landtalk/wp-admin/post.php?post=904&amp;action=edit</v>
      </c>
      <c r="E23" s="24">
        <v>42833.252662037034</v>
      </c>
      <c r="F23" s="18" t="s">
        <v>60</v>
      </c>
      <c r="G23" s="29"/>
      <c r="H23" s="18">
        <v>29.820077999999999</v>
      </c>
      <c r="I23" s="18">
        <v>-95.346701999999993</v>
      </c>
      <c r="J23" s="18" t="s">
        <v>536</v>
      </c>
      <c r="K23" s="18" t="s">
        <v>537</v>
      </c>
      <c r="L23" s="18" t="s">
        <v>538</v>
      </c>
      <c r="M23" s="18" t="s">
        <v>539</v>
      </c>
      <c r="N23" s="18" t="s">
        <v>540</v>
      </c>
      <c r="O23" s="21" t="s">
        <v>541</v>
      </c>
      <c r="P23" s="18" t="str">
        <f t="shared" si="1"/>
        <v>1z37dZbZuZk</v>
      </c>
      <c r="Q23" s="18" t="str">
        <f t="shared" ca="1" si="2"/>
        <v>###ERROR###</v>
      </c>
      <c r="R23" s="27" t="s">
        <v>5294</v>
      </c>
      <c r="S23" s="27" t="s">
        <v>5295</v>
      </c>
      <c r="T23" s="28">
        <f t="shared" si="3"/>
        <v>6.9</v>
      </c>
      <c r="U23" s="18" t="s">
        <v>549</v>
      </c>
      <c r="V23" s="18" t="s">
        <v>550</v>
      </c>
      <c r="W23" s="18" t="s">
        <v>551</v>
      </c>
      <c r="X23" s="18" t="s">
        <v>95</v>
      </c>
      <c r="Y23" s="18" t="s">
        <v>552</v>
      </c>
      <c r="Z23" s="18" t="s">
        <v>553</v>
      </c>
      <c r="AA23" s="29"/>
      <c r="AB23" s="29"/>
      <c r="AC23" s="29" t="s">
        <v>115</v>
      </c>
      <c r="AD23" s="30" t="str">
        <f t="shared" si="4"/>
        <v>https://spatialhistory.stanford.edu/landtalk/transcripts/Fifty Five Years of Change-1z37dZbZuZk.txt</v>
      </c>
      <c r="AE23" s="31" t="e">
        <f t="shared" ca="1" si="5"/>
        <v>#NAME?</v>
      </c>
      <c r="AF23" s="29"/>
      <c r="AG23" s="29"/>
      <c r="AH23" s="29"/>
      <c r="AI23" s="29"/>
      <c r="AJ23" s="29"/>
      <c r="AK23" s="29"/>
      <c r="AL23" s="29"/>
      <c r="AM23" s="29"/>
      <c r="AN23" s="29"/>
      <c r="AO23" s="29"/>
      <c r="AP23" s="29"/>
      <c r="AQ23" s="29"/>
      <c r="AR23" s="29"/>
      <c r="AS23" s="29"/>
      <c r="AT23" s="29"/>
      <c r="AU23" s="29"/>
      <c r="AV23" s="29"/>
    </row>
    <row r="24" spans="1:48" ht="17.25" customHeight="1" x14ac:dyDescent="0.15">
      <c r="A24" s="18" t="s">
        <v>131</v>
      </c>
      <c r="B24" s="18">
        <v>958</v>
      </c>
      <c r="C24" s="21" t="s">
        <v>559</v>
      </c>
      <c r="D24" s="23" t="str">
        <f t="shared" si="0"/>
        <v>https://web.stanford.edu/group/spatialhistory/cgi-bin/landtalk/wp-admin/post.php?post=958&amp;action=edit</v>
      </c>
      <c r="E24" s="24">
        <v>42830.252650462964</v>
      </c>
      <c r="F24" s="18" t="s">
        <v>60</v>
      </c>
      <c r="G24" s="29"/>
      <c r="H24" s="18">
        <v>46.741123000000002</v>
      </c>
      <c r="I24" s="18">
        <v>-71.261160000000004</v>
      </c>
      <c r="J24" s="18" t="s">
        <v>566</v>
      </c>
      <c r="K24" s="18" t="s">
        <v>567</v>
      </c>
      <c r="L24" s="18" t="s">
        <v>568</v>
      </c>
      <c r="M24" s="18" t="s">
        <v>569</v>
      </c>
      <c r="N24" s="18" t="s">
        <v>570</v>
      </c>
      <c r="O24" s="21" t="s">
        <v>571</v>
      </c>
      <c r="P24" s="18" t="str">
        <f t="shared" si="1"/>
        <v>iolHqP6cTMU</v>
      </c>
      <c r="Q24" s="18" t="str">
        <f t="shared" ca="1" si="2"/>
        <v>###ERROR###</v>
      </c>
      <c r="R24" s="27" t="s">
        <v>5296</v>
      </c>
      <c r="S24" s="27" t="s">
        <v>5297</v>
      </c>
      <c r="T24" s="28">
        <f t="shared" si="3"/>
        <v>2.5666666666666664</v>
      </c>
      <c r="U24" s="18" t="s">
        <v>575</v>
      </c>
      <c r="V24" s="18" t="s">
        <v>576</v>
      </c>
      <c r="W24" s="18" t="s">
        <v>577</v>
      </c>
      <c r="X24" s="18" t="s">
        <v>95</v>
      </c>
      <c r="Y24" s="18" t="s">
        <v>578</v>
      </c>
      <c r="Z24" s="18" t="s">
        <v>579</v>
      </c>
      <c r="AA24" s="29"/>
      <c r="AB24" s="29"/>
      <c r="AC24" s="29" t="s">
        <v>139</v>
      </c>
      <c r="AD24" s="30" t="str">
        <f t="shared" si="4"/>
        <v>https://spatialhistory.stanford.edu/landtalk/transcripts/Landtalk Interview- Quebec, Canada-iolHqP6cTMU.txt</v>
      </c>
      <c r="AE24" s="31" t="e">
        <f t="shared" ca="1" si="5"/>
        <v>#NAME?</v>
      </c>
      <c r="AF24" s="29"/>
      <c r="AG24" s="29"/>
      <c r="AH24" s="29"/>
      <c r="AI24" s="29"/>
      <c r="AJ24" s="29"/>
      <c r="AK24" s="29"/>
      <c r="AL24" s="29"/>
      <c r="AM24" s="29"/>
      <c r="AN24" s="29"/>
      <c r="AO24" s="29"/>
      <c r="AP24" s="29"/>
      <c r="AQ24" s="29"/>
      <c r="AR24" s="29"/>
      <c r="AS24" s="29"/>
      <c r="AT24" s="29"/>
      <c r="AU24" s="29"/>
      <c r="AV24" s="29"/>
    </row>
    <row r="25" spans="1:48" ht="17.25" customHeight="1" x14ac:dyDescent="0.15">
      <c r="A25" s="18" t="s">
        <v>143</v>
      </c>
      <c r="B25" s="18">
        <v>964</v>
      </c>
      <c r="C25" s="21" t="s">
        <v>585</v>
      </c>
      <c r="D25" s="23" t="str">
        <f t="shared" si="0"/>
        <v>https://web.stanford.edu/group/spatialhistory/cgi-bin/landtalk/wp-admin/post.php?post=964&amp;action=edit</v>
      </c>
      <c r="E25" s="24">
        <v>42830.252650462964</v>
      </c>
      <c r="F25" s="18" t="s">
        <v>60</v>
      </c>
      <c r="G25" s="29"/>
      <c r="H25" s="18">
        <v>14.53</v>
      </c>
      <c r="I25" s="18">
        <v>120.42</v>
      </c>
      <c r="J25" s="18" t="s">
        <v>590</v>
      </c>
      <c r="K25" s="18" t="s">
        <v>591</v>
      </c>
      <c r="L25" s="18" t="s">
        <v>592</v>
      </c>
      <c r="M25" s="18" t="s">
        <v>593</v>
      </c>
      <c r="N25" s="18" t="s">
        <v>594</v>
      </c>
      <c r="O25" s="21" t="s">
        <v>595</v>
      </c>
      <c r="P25" s="18" t="str">
        <f t="shared" si="1"/>
        <v>HO1sV6BsEbc</v>
      </c>
      <c r="Q25" s="18" t="str">
        <f t="shared" ca="1" si="2"/>
        <v>###ERROR###</v>
      </c>
      <c r="R25" s="27" t="s">
        <v>5298</v>
      </c>
      <c r="S25" s="27" t="s">
        <v>5287</v>
      </c>
      <c r="T25" s="28">
        <f t="shared" si="3"/>
        <v>9.5333333333333332</v>
      </c>
      <c r="U25" s="18" t="s">
        <v>603</v>
      </c>
      <c r="V25" s="18" t="s">
        <v>604</v>
      </c>
      <c r="W25" s="18" t="s">
        <v>605</v>
      </c>
      <c r="X25" s="18" t="s">
        <v>95</v>
      </c>
      <c r="Y25" s="18" t="s">
        <v>607</v>
      </c>
      <c r="Z25" s="18" t="s">
        <v>608</v>
      </c>
      <c r="AA25" s="29"/>
      <c r="AB25" s="29"/>
      <c r="AC25" s="29" t="s">
        <v>302</v>
      </c>
      <c r="AD25" s="30" t="str">
        <f t="shared" si="4"/>
        <v>https://spatialhistory.stanford.edu/landtalk/transcripts/Land Talk Interview - Ecology for Everyone - Masantol Pampanga Philippines-HO1sV6BsEbc.txt</v>
      </c>
      <c r="AE25" s="31" t="e">
        <f t="shared" ca="1" si="5"/>
        <v>#NAME?</v>
      </c>
      <c r="AF25" s="29"/>
      <c r="AG25" s="29"/>
      <c r="AH25" s="29"/>
      <c r="AI25" s="29"/>
      <c r="AJ25" s="29"/>
      <c r="AK25" s="29"/>
      <c r="AL25" s="29"/>
      <c r="AM25" s="29"/>
      <c r="AN25" s="29"/>
      <c r="AO25" s="29"/>
      <c r="AP25" s="29"/>
      <c r="AQ25" s="29"/>
      <c r="AR25" s="29"/>
      <c r="AS25" s="29"/>
      <c r="AT25" s="29"/>
      <c r="AU25" s="29"/>
      <c r="AV25" s="29"/>
    </row>
    <row r="26" spans="1:48" ht="17.25" customHeight="1" x14ac:dyDescent="0.15">
      <c r="A26" s="18" t="s">
        <v>151</v>
      </c>
      <c r="B26" s="18">
        <v>970</v>
      </c>
      <c r="C26" s="21" t="s">
        <v>614</v>
      </c>
      <c r="D26" s="23" t="str">
        <f t="shared" si="0"/>
        <v>https://web.stanford.edu/group/spatialhistory/cgi-bin/landtalk/wp-admin/post.php?post=970&amp;action=edit</v>
      </c>
      <c r="E26" s="24">
        <v>42833.252650462964</v>
      </c>
      <c r="F26" s="18" t="s">
        <v>60</v>
      </c>
      <c r="G26" s="29"/>
      <c r="H26" s="18">
        <v>27.936</v>
      </c>
      <c r="I26" s="18">
        <v>-82.4238</v>
      </c>
      <c r="J26" s="18" t="s">
        <v>619</v>
      </c>
      <c r="K26" s="18" t="s">
        <v>621</v>
      </c>
      <c r="L26" s="18" t="s">
        <v>622</v>
      </c>
      <c r="M26" s="18" t="s">
        <v>623</v>
      </c>
      <c r="N26" s="18" t="s">
        <v>624</v>
      </c>
      <c r="O26" s="21" t="s">
        <v>625</v>
      </c>
      <c r="P26" s="18" t="str">
        <f t="shared" si="1"/>
        <v>XC8ddcc8X0U</v>
      </c>
      <c r="Q26" s="18" t="str">
        <f t="shared" ca="1" si="2"/>
        <v>###ERROR###</v>
      </c>
      <c r="R26" s="27" t="s">
        <v>5296</v>
      </c>
      <c r="S26" s="27" t="s">
        <v>5299</v>
      </c>
      <c r="T26" s="28">
        <f t="shared" si="3"/>
        <v>2.4</v>
      </c>
      <c r="U26" s="18" t="s">
        <v>631</v>
      </c>
      <c r="V26" s="18" t="s">
        <v>632</v>
      </c>
      <c r="W26" s="18" t="s">
        <v>633</v>
      </c>
      <c r="X26" s="18" t="s">
        <v>95</v>
      </c>
      <c r="Y26" s="18" t="s">
        <v>634</v>
      </c>
      <c r="Z26" s="18" t="s">
        <v>636</v>
      </c>
      <c r="AA26" s="29"/>
      <c r="AB26" s="29"/>
      <c r="AC26" s="29" t="s">
        <v>48</v>
      </c>
      <c r="AD26" s="30" t="str">
        <f t="shared" si="4"/>
        <v>https://spatialhistory.stanford.edu/landtalk/transcripts/Adair Maxwell McKay Bay Interview Video-XC8ddcc8X0U.txt</v>
      </c>
      <c r="AE26" s="31" t="e">
        <f t="shared" ca="1" si="5"/>
        <v>#NAME?</v>
      </c>
      <c r="AF26" s="29"/>
      <c r="AG26" s="29"/>
      <c r="AH26" s="29"/>
      <c r="AI26" s="29"/>
      <c r="AJ26" s="29"/>
      <c r="AK26" s="29"/>
      <c r="AL26" s="29"/>
      <c r="AM26" s="29"/>
      <c r="AN26" s="29"/>
      <c r="AO26" s="29"/>
      <c r="AP26" s="29"/>
      <c r="AQ26" s="29"/>
      <c r="AR26" s="29"/>
      <c r="AS26" s="29"/>
      <c r="AT26" s="29"/>
      <c r="AU26" s="29"/>
      <c r="AV26" s="29"/>
    </row>
    <row r="27" spans="1:48" ht="17.25" customHeight="1" x14ac:dyDescent="0.15">
      <c r="A27" s="18" t="s">
        <v>158</v>
      </c>
      <c r="B27" s="18">
        <v>973</v>
      </c>
      <c r="C27" s="21" t="s">
        <v>641</v>
      </c>
      <c r="D27" s="23" t="str">
        <f t="shared" si="0"/>
        <v>https://web.stanford.edu/group/spatialhistory/cgi-bin/landtalk/wp-admin/post.php?post=973&amp;action=edit</v>
      </c>
      <c r="E27" s="24">
        <v>42828.252650462964</v>
      </c>
      <c r="F27" s="18" t="s">
        <v>60</v>
      </c>
      <c r="G27" s="29"/>
      <c r="H27" s="18">
        <v>28.627407999999999</v>
      </c>
      <c r="I27" s="18">
        <v>-81.447360000000003</v>
      </c>
      <c r="J27" s="18" t="s">
        <v>649</v>
      </c>
      <c r="K27" s="18" t="s">
        <v>650</v>
      </c>
      <c r="L27" s="18" t="s">
        <v>651</v>
      </c>
      <c r="M27" s="18" t="s">
        <v>652</v>
      </c>
      <c r="N27" s="18" t="s">
        <v>654</v>
      </c>
      <c r="O27" s="21" t="s">
        <v>656</v>
      </c>
      <c r="P27" s="18" t="str">
        <f t="shared" si="1"/>
        <v>KSDuYiKzgrs</v>
      </c>
      <c r="Q27" s="18" t="str">
        <f t="shared" ca="1" si="2"/>
        <v>###ERROR###</v>
      </c>
      <c r="R27" s="27" t="s">
        <v>5296</v>
      </c>
      <c r="S27" s="27" t="s">
        <v>5300</v>
      </c>
      <c r="T27" s="28">
        <f t="shared" si="3"/>
        <v>2.4166666666666665</v>
      </c>
      <c r="U27" s="18" t="s">
        <v>664</v>
      </c>
      <c r="V27" s="18" t="s">
        <v>665</v>
      </c>
      <c r="W27" s="18" t="s">
        <v>666</v>
      </c>
      <c r="X27" s="18" t="s">
        <v>95</v>
      </c>
      <c r="Y27" s="29"/>
      <c r="Z27" s="18" t="s">
        <v>667</v>
      </c>
      <c r="AA27" s="29"/>
      <c r="AB27" s="29"/>
      <c r="AC27" s="29" t="s">
        <v>548</v>
      </c>
      <c r="AD27" s="30" t="str">
        <f t="shared" si="4"/>
        <v>https://spatialhistory.stanford.edu/landtalk/transcripts/Landmark-KSDuYiKzgrs.txt</v>
      </c>
      <c r="AE27" s="31" t="e">
        <f t="shared" ca="1" si="5"/>
        <v>#NAME?</v>
      </c>
      <c r="AF27" s="29"/>
      <c r="AG27" s="29"/>
      <c r="AH27" s="29"/>
      <c r="AI27" s="29"/>
      <c r="AJ27" s="29"/>
      <c r="AK27" s="29"/>
      <c r="AL27" s="29"/>
      <c r="AM27" s="29"/>
      <c r="AN27" s="29"/>
      <c r="AO27" s="29"/>
      <c r="AP27" s="29"/>
      <c r="AQ27" s="29"/>
      <c r="AR27" s="29"/>
      <c r="AS27" s="29"/>
      <c r="AT27" s="29"/>
      <c r="AU27" s="29"/>
      <c r="AV27" s="29"/>
    </row>
    <row r="28" spans="1:48" ht="17.25" customHeight="1" x14ac:dyDescent="0.15">
      <c r="A28" s="18" t="s">
        <v>169</v>
      </c>
      <c r="B28" s="18">
        <v>979</v>
      </c>
      <c r="C28" s="21" t="s">
        <v>673</v>
      </c>
      <c r="D28" s="23" t="str">
        <f t="shared" si="0"/>
        <v>https://web.stanford.edu/group/spatialhistory/cgi-bin/landtalk/wp-admin/post.php?post=979&amp;action=edit</v>
      </c>
      <c r="E28" s="24">
        <v>42833.252650462964</v>
      </c>
      <c r="F28" s="18" t="s">
        <v>60</v>
      </c>
      <c r="G28" s="29"/>
      <c r="H28" s="18">
        <v>39.490755</v>
      </c>
      <c r="I28" s="18">
        <v>-119.79948400000001</v>
      </c>
      <c r="J28" s="18" t="s">
        <v>682</v>
      </c>
      <c r="K28" s="18" t="s">
        <v>683</v>
      </c>
      <c r="L28" s="18" t="s">
        <v>684</v>
      </c>
      <c r="M28" s="18" t="s">
        <v>685</v>
      </c>
      <c r="N28" s="18" t="s">
        <v>686</v>
      </c>
      <c r="O28" s="21" t="s">
        <v>687</v>
      </c>
      <c r="P28" s="18" t="str">
        <f t="shared" si="1"/>
        <v>O4r6R7lPKtk</v>
      </c>
      <c r="Q28" s="18" t="str">
        <f t="shared" ca="1" si="2"/>
        <v>###ERROR###</v>
      </c>
      <c r="R28" s="27" t="s">
        <v>5296</v>
      </c>
      <c r="S28" s="27" t="s">
        <v>5301</v>
      </c>
      <c r="T28" s="28">
        <f t="shared" si="3"/>
        <v>2.8</v>
      </c>
      <c r="U28" s="18" t="s">
        <v>694</v>
      </c>
      <c r="V28" s="18" t="s">
        <v>695</v>
      </c>
      <c r="W28" s="18" t="s">
        <v>696</v>
      </c>
      <c r="X28" s="18" t="s">
        <v>95</v>
      </c>
      <c r="Y28" s="18" t="s">
        <v>699</v>
      </c>
      <c r="Z28" s="18" t="s">
        <v>700</v>
      </c>
      <c r="AA28" s="29"/>
      <c r="AB28" s="29"/>
      <c r="AC28" s="29" t="s">
        <v>88</v>
      </c>
      <c r="AD28" s="30" t="str">
        <f t="shared" si="4"/>
        <v>https://spatialhistory.stanford.edu/landtalk/transcripts/E4E - Landtalk-O4r6R7lPKtk.txt</v>
      </c>
      <c r="AE28" s="31" t="e">
        <f t="shared" ca="1" si="5"/>
        <v>#NAME?</v>
      </c>
      <c r="AF28" s="29"/>
      <c r="AG28" s="29"/>
      <c r="AH28" s="29"/>
      <c r="AI28" s="29"/>
      <c r="AJ28" s="29"/>
      <c r="AK28" s="29"/>
      <c r="AL28" s="29"/>
      <c r="AM28" s="29"/>
      <c r="AN28" s="29"/>
      <c r="AO28" s="29"/>
      <c r="AP28" s="29"/>
      <c r="AQ28" s="29"/>
      <c r="AR28" s="29"/>
      <c r="AS28" s="29"/>
      <c r="AT28" s="29"/>
      <c r="AU28" s="29"/>
      <c r="AV28" s="29"/>
    </row>
    <row r="29" spans="1:48" ht="17.25" customHeight="1" x14ac:dyDescent="0.15">
      <c r="A29" s="18" t="s">
        <v>180</v>
      </c>
      <c r="B29" s="18">
        <v>997</v>
      </c>
      <c r="C29" s="21" t="s">
        <v>703</v>
      </c>
      <c r="D29" s="23" t="str">
        <f t="shared" si="0"/>
        <v>https://web.stanford.edu/group/spatialhistory/cgi-bin/landtalk/wp-admin/post.php?post=997&amp;action=edit</v>
      </c>
      <c r="E29" s="24">
        <v>42834.252650462964</v>
      </c>
      <c r="F29" s="18" t="s">
        <v>60</v>
      </c>
      <c r="G29" s="29"/>
      <c r="H29" s="18">
        <v>39.261561</v>
      </c>
      <c r="I29" s="18">
        <v>-121.016059</v>
      </c>
      <c r="J29" s="18" t="s">
        <v>711</v>
      </c>
      <c r="K29" s="18" t="s">
        <v>712</v>
      </c>
      <c r="L29" s="18" t="s">
        <v>714</v>
      </c>
      <c r="M29" s="18" t="s">
        <v>717</v>
      </c>
      <c r="N29" s="18" t="s">
        <v>718</v>
      </c>
      <c r="O29" s="21" t="s">
        <v>719</v>
      </c>
      <c r="P29" s="18" t="str">
        <f t="shared" si="1"/>
        <v>R0xKnhzJ7pg</v>
      </c>
      <c r="Q29" s="18" t="str">
        <f t="shared" ca="1" si="2"/>
        <v>###ERROR###</v>
      </c>
      <c r="R29" s="27" t="s">
        <v>5288</v>
      </c>
      <c r="S29" s="27" t="s">
        <v>5302</v>
      </c>
      <c r="T29" s="28">
        <f t="shared" si="3"/>
        <v>1.5</v>
      </c>
      <c r="U29" s="18" t="s">
        <v>724</v>
      </c>
      <c r="V29" s="18" t="s">
        <v>726</v>
      </c>
      <c r="W29" s="18" t="s">
        <v>727</v>
      </c>
      <c r="X29" s="18" t="s">
        <v>95</v>
      </c>
      <c r="Y29" s="18" t="s">
        <v>730</v>
      </c>
      <c r="Z29" s="18" t="s">
        <v>733</v>
      </c>
      <c r="AA29" s="29"/>
      <c r="AB29" s="29"/>
      <c r="AC29" s="29" t="s">
        <v>65</v>
      </c>
      <c r="AD29" s="30" t="str">
        <f t="shared" si="4"/>
        <v>https://spatialhistory.stanford.edu/landtalk/transcripts/Bio 30 LandTalk-R0xKnhzJ7pg.txt</v>
      </c>
      <c r="AE29" s="31" t="e">
        <f t="shared" ca="1" si="5"/>
        <v>#NAME?</v>
      </c>
      <c r="AF29" s="29"/>
      <c r="AG29" s="29"/>
      <c r="AH29" s="29"/>
      <c r="AI29" s="29"/>
      <c r="AJ29" s="29"/>
      <c r="AK29" s="29"/>
      <c r="AL29" s="29"/>
      <c r="AM29" s="29"/>
      <c r="AN29" s="29"/>
      <c r="AO29" s="29"/>
      <c r="AP29" s="29"/>
      <c r="AQ29" s="29"/>
      <c r="AR29" s="29"/>
      <c r="AS29" s="29"/>
      <c r="AT29" s="29"/>
      <c r="AU29" s="29"/>
      <c r="AV29" s="29"/>
    </row>
    <row r="30" spans="1:48" ht="17.25" customHeight="1" x14ac:dyDescent="0.15">
      <c r="A30" s="18" t="s">
        <v>193</v>
      </c>
      <c r="B30" s="18">
        <v>1012</v>
      </c>
      <c r="C30" s="21" t="s">
        <v>737</v>
      </c>
      <c r="D30" s="23" t="str">
        <f t="shared" si="0"/>
        <v>https://web.stanford.edu/group/spatialhistory/cgi-bin/landtalk/wp-admin/post.php?post=1012&amp;action=edit</v>
      </c>
      <c r="E30" s="24">
        <v>42830.252650462964</v>
      </c>
      <c r="F30" s="18" t="s">
        <v>60</v>
      </c>
      <c r="G30" s="29"/>
      <c r="H30" s="18">
        <v>39.004899999999999</v>
      </c>
      <c r="I30" s="18">
        <v>-77.236400000000003</v>
      </c>
      <c r="J30" s="18" t="s">
        <v>745</v>
      </c>
      <c r="K30" s="18" t="s">
        <v>746</v>
      </c>
      <c r="L30" s="18" t="s">
        <v>747</v>
      </c>
      <c r="M30" s="18" t="s">
        <v>748</v>
      </c>
      <c r="N30" s="18" t="s">
        <v>749</v>
      </c>
      <c r="O30" s="21" t="s">
        <v>750</v>
      </c>
      <c r="P30" s="18" t="str">
        <f t="shared" si="1"/>
        <v>H-Cm8ped1JE</v>
      </c>
      <c r="Q30" s="18" t="str">
        <f t="shared" ca="1" si="2"/>
        <v>###ERROR###</v>
      </c>
      <c r="R30" s="27" t="s">
        <v>5286</v>
      </c>
      <c r="S30" s="27" t="s">
        <v>5303</v>
      </c>
      <c r="T30" s="28">
        <f t="shared" si="3"/>
        <v>4.8833333333333329</v>
      </c>
      <c r="U30" s="18" t="s">
        <v>757</v>
      </c>
      <c r="V30" s="18" t="s">
        <v>758</v>
      </c>
      <c r="W30" s="18" t="s">
        <v>759</v>
      </c>
      <c r="X30" s="18" t="s">
        <v>95</v>
      </c>
      <c r="Y30" s="18" t="s">
        <v>761</v>
      </c>
      <c r="Z30" s="18" t="s">
        <v>762</v>
      </c>
      <c r="AA30" s="29"/>
      <c r="AB30" s="29"/>
      <c r="AC30" s="29" t="s">
        <v>580</v>
      </c>
      <c r="AD30" s="30" t="str">
        <f t="shared" si="4"/>
        <v>https://spatialhistory.stanford.edu/landtalk/transcripts/LandTalk in  Potomac MD-H-Cm8ped1JE.txt</v>
      </c>
      <c r="AE30" s="31" t="e">
        <f t="shared" ca="1" si="5"/>
        <v>#NAME?</v>
      </c>
      <c r="AF30" s="29"/>
      <c r="AG30" s="29"/>
      <c r="AH30" s="29"/>
      <c r="AI30" s="29"/>
      <c r="AJ30" s="29"/>
      <c r="AK30" s="29"/>
      <c r="AL30" s="29"/>
      <c r="AM30" s="29"/>
      <c r="AN30" s="29"/>
      <c r="AO30" s="29"/>
      <c r="AP30" s="29"/>
      <c r="AQ30" s="29"/>
      <c r="AR30" s="29"/>
      <c r="AS30" s="29"/>
      <c r="AT30" s="29"/>
      <c r="AU30" s="29"/>
      <c r="AV30" s="29"/>
    </row>
    <row r="31" spans="1:48" ht="17.25" customHeight="1" x14ac:dyDescent="0.15">
      <c r="A31" s="18" t="s">
        <v>462</v>
      </c>
      <c r="B31" s="18">
        <v>1018</v>
      </c>
      <c r="C31" s="21" t="s">
        <v>767</v>
      </c>
      <c r="D31" s="23" t="str">
        <f t="shared" si="0"/>
        <v>https://web.stanford.edu/group/spatialhistory/cgi-bin/landtalk/wp-admin/post.php?post=1018&amp;action=edit</v>
      </c>
      <c r="E31" s="24">
        <v>42834.252650462964</v>
      </c>
      <c r="F31" s="18" t="s">
        <v>60</v>
      </c>
      <c r="G31" s="29"/>
      <c r="H31" s="18">
        <v>18.052900000000001</v>
      </c>
      <c r="I31" s="18">
        <v>-76.826899999999995</v>
      </c>
      <c r="J31" s="18" t="s">
        <v>771</v>
      </c>
      <c r="K31" s="18" t="s">
        <v>772</v>
      </c>
      <c r="L31" s="18" t="s">
        <v>773</v>
      </c>
      <c r="M31" s="18" t="s">
        <v>774</v>
      </c>
      <c r="N31" s="18" t="s">
        <v>775</v>
      </c>
      <c r="O31" s="21" t="s">
        <v>776</v>
      </c>
      <c r="P31" s="18" t="str">
        <f t="shared" si="1"/>
        <v>S9nNV0PDXAA</v>
      </c>
      <c r="Q31" s="18" t="str">
        <f t="shared" ca="1" si="2"/>
        <v>###ERROR###</v>
      </c>
      <c r="R31" s="27" t="s">
        <v>5317</v>
      </c>
      <c r="S31" s="27" t="s">
        <v>5318</v>
      </c>
      <c r="T31" s="28">
        <f t="shared" si="3"/>
        <v>7.7166666666666668</v>
      </c>
      <c r="U31" s="18" t="s">
        <v>784</v>
      </c>
      <c r="V31" s="18" t="s">
        <v>785</v>
      </c>
      <c r="W31" s="18" t="s">
        <v>786</v>
      </c>
      <c r="X31" s="18" t="s">
        <v>95</v>
      </c>
      <c r="Y31" s="18" t="s">
        <v>787</v>
      </c>
      <c r="Z31" s="18" t="s">
        <v>789</v>
      </c>
      <c r="AA31" s="29"/>
      <c r="AB31" s="29"/>
      <c r="AC31" s="29" t="s">
        <v>309</v>
      </c>
      <c r="AD31" s="30" t="str">
        <f t="shared" si="4"/>
        <v>https://spatialhistory.stanford.edu/landtalk/transcripts/Land Talk Interview Red Hills Jamaica-S9nNV0PDXAA.txt</v>
      </c>
      <c r="AE31" s="31" t="e">
        <f t="shared" ca="1" si="5"/>
        <v>#NAME?</v>
      </c>
      <c r="AF31" s="29"/>
      <c r="AG31" s="29"/>
      <c r="AH31" s="29"/>
      <c r="AI31" s="29"/>
      <c r="AJ31" s="29"/>
      <c r="AK31" s="29"/>
      <c r="AL31" s="29"/>
      <c r="AM31" s="29"/>
      <c r="AN31" s="29"/>
      <c r="AO31" s="29"/>
      <c r="AP31" s="29"/>
      <c r="AQ31" s="29"/>
      <c r="AR31" s="29"/>
      <c r="AS31" s="29"/>
      <c r="AT31" s="29"/>
      <c r="AU31" s="29"/>
      <c r="AV31" s="29"/>
    </row>
    <row r="32" spans="1:48" ht="17.25" customHeight="1" x14ac:dyDescent="0.15">
      <c r="A32" s="18" t="s">
        <v>204</v>
      </c>
      <c r="B32" s="18">
        <v>1021</v>
      </c>
      <c r="C32" s="21" t="s">
        <v>795</v>
      </c>
      <c r="D32" s="23" t="str">
        <f t="shared" si="0"/>
        <v>https://web.stanford.edu/group/spatialhistory/cgi-bin/landtalk/wp-admin/post.php?post=1021&amp;action=edit</v>
      </c>
      <c r="E32" s="24">
        <v>42833.252650462964</v>
      </c>
      <c r="F32" s="18" t="s">
        <v>60</v>
      </c>
      <c r="G32" s="21" t="s">
        <v>800</v>
      </c>
      <c r="H32" s="18">
        <v>38.715817000000001</v>
      </c>
      <c r="I32" s="18">
        <v>-75.080222000000006</v>
      </c>
      <c r="J32" s="18" t="s">
        <v>806</v>
      </c>
      <c r="K32" s="18" t="s">
        <v>807</v>
      </c>
      <c r="L32" s="18" t="s">
        <v>809</v>
      </c>
      <c r="M32" s="18" t="s">
        <v>810</v>
      </c>
      <c r="N32" s="18" t="s">
        <v>811</v>
      </c>
      <c r="O32" s="21" t="s">
        <v>812</v>
      </c>
      <c r="P32" s="18" t="str">
        <f t="shared" si="1"/>
        <v>cnA743XH3b4</v>
      </c>
      <c r="Q32" s="18" t="str">
        <f t="shared" ca="1" si="2"/>
        <v>###ERROR###</v>
      </c>
      <c r="R32" s="27" t="s">
        <v>5294</v>
      </c>
      <c r="S32" s="27" t="s">
        <v>5293</v>
      </c>
      <c r="T32" s="28">
        <f t="shared" si="3"/>
        <v>6.2</v>
      </c>
      <c r="U32" s="18" t="s">
        <v>819</v>
      </c>
      <c r="V32" s="18" t="s">
        <v>820</v>
      </c>
      <c r="W32" s="18" t="s">
        <v>821</v>
      </c>
      <c r="X32" s="18" t="s">
        <v>95</v>
      </c>
      <c r="Y32" s="18" t="s">
        <v>822</v>
      </c>
      <c r="Z32" s="18" t="s">
        <v>823</v>
      </c>
      <c r="AA32" s="29"/>
      <c r="AB32" s="29"/>
      <c r="AC32" s="29" t="s">
        <v>794</v>
      </c>
      <c r="AD32" s="30" t="str">
        <f t="shared" si="4"/>
        <v>https://spatialhistory.stanford.edu/landtalk/transcripts/Rehoboth Beach-cnA743XH3b4.txt</v>
      </c>
      <c r="AE32" s="31" t="e">
        <f t="shared" ca="1" si="5"/>
        <v>#NAME?</v>
      </c>
      <c r="AF32" s="29"/>
      <c r="AG32" s="29"/>
      <c r="AH32" s="29"/>
      <c r="AI32" s="29"/>
      <c r="AJ32" s="29"/>
      <c r="AK32" s="29"/>
      <c r="AL32" s="29"/>
      <c r="AM32" s="29"/>
      <c r="AN32" s="29"/>
      <c r="AO32" s="29"/>
      <c r="AP32" s="29"/>
      <c r="AQ32" s="29"/>
      <c r="AR32" s="29"/>
      <c r="AS32" s="29"/>
      <c r="AT32" s="29"/>
      <c r="AU32" s="29"/>
      <c r="AV32" s="29"/>
    </row>
    <row r="33" spans="1:48" ht="17.25" customHeight="1" x14ac:dyDescent="0.15">
      <c r="A33" s="18" t="s">
        <v>217</v>
      </c>
      <c r="B33" s="18">
        <v>1027</v>
      </c>
      <c r="C33" s="21" t="s">
        <v>828</v>
      </c>
      <c r="D33" s="23" t="str">
        <f t="shared" si="0"/>
        <v>https://web.stanford.edu/group/spatialhistory/cgi-bin/landtalk/wp-admin/post.php?post=1027&amp;action=edit</v>
      </c>
      <c r="E33" s="24">
        <v>42833.252650462964</v>
      </c>
      <c r="F33" s="18" t="s">
        <v>60</v>
      </c>
      <c r="G33" s="21" t="s">
        <v>832</v>
      </c>
      <c r="H33" s="18">
        <v>34.080565</v>
      </c>
      <c r="I33" s="18">
        <v>-118.072846</v>
      </c>
      <c r="J33" s="18" t="s">
        <v>835</v>
      </c>
      <c r="K33" s="18" t="s">
        <v>836</v>
      </c>
      <c r="L33" s="18" t="s">
        <v>837</v>
      </c>
      <c r="M33" s="18" t="s">
        <v>838</v>
      </c>
      <c r="N33" s="18" t="s">
        <v>840</v>
      </c>
      <c r="O33" s="21" t="s">
        <v>841</v>
      </c>
      <c r="P33" s="18" t="str">
        <f t="shared" si="1"/>
        <v>4Y7PJM6Fhh0</v>
      </c>
      <c r="Q33" s="18" t="str">
        <f t="shared" ca="1" si="2"/>
        <v>###ERROR###</v>
      </c>
      <c r="R33" s="27" t="s">
        <v>5290</v>
      </c>
      <c r="S33" s="27" t="s">
        <v>5290</v>
      </c>
      <c r="T33" s="28" t="e">
        <f t="shared" si="3"/>
        <v>#VALUE!</v>
      </c>
      <c r="U33" s="18" t="s">
        <v>842</v>
      </c>
      <c r="V33" s="18" t="s">
        <v>843</v>
      </c>
      <c r="W33" s="18" t="s">
        <v>844</v>
      </c>
      <c r="X33" s="18" t="s">
        <v>95</v>
      </c>
      <c r="Y33" s="29"/>
      <c r="Z33" s="18" t="s">
        <v>845</v>
      </c>
      <c r="AA33" s="29"/>
      <c r="AB33" s="29"/>
      <c r="AC33" s="29" t="s">
        <v>5290</v>
      </c>
      <c r="AD33" s="29" t="str">
        <f t="shared" si="4"/>
        <v/>
      </c>
      <c r="AE33" s="31" t="str">
        <f t="shared" si="5"/>
        <v/>
      </c>
      <c r="AF33" s="29"/>
      <c r="AG33" s="29"/>
      <c r="AH33" s="29"/>
      <c r="AI33" s="29"/>
      <c r="AJ33" s="29"/>
      <c r="AK33" s="29"/>
      <c r="AL33" s="29"/>
      <c r="AM33" s="29"/>
      <c r="AN33" s="29"/>
      <c r="AO33" s="29"/>
      <c r="AP33" s="29"/>
      <c r="AQ33" s="29"/>
      <c r="AR33" s="29"/>
      <c r="AS33" s="29"/>
      <c r="AT33" s="29"/>
      <c r="AU33" s="29"/>
      <c r="AV33" s="29"/>
    </row>
    <row r="34" spans="1:48" ht="17.25" customHeight="1" x14ac:dyDescent="0.15">
      <c r="A34" s="18" t="s">
        <v>229</v>
      </c>
      <c r="B34" s="18">
        <v>1039</v>
      </c>
      <c r="C34" s="21" t="s">
        <v>849</v>
      </c>
      <c r="D34" s="23" t="str">
        <f t="shared" si="0"/>
        <v>https://web.stanford.edu/group/spatialhistory/cgi-bin/landtalk/wp-admin/post.php?post=1039&amp;action=edit</v>
      </c>
      <c r="E34" s="24">
        <v>42828.252650462964</v>
      </c>
      <c r="F34" s="18" t="s">
        <v>60</v>
      </c>
      <c r="G34" s="29"/>
      <c r="H34" s="18">
        <v>32.471919999999997</v>
      </c>
      <c r="I34" s="18">
        <v>-114.7719</v>
      </c>
      <c r="J34" s="18" t="s">
        <v>852</v>
      </c>
      <c r="K34" s="18" t="s">
        <v>853</v>
      </c>
      <c r="L34" s="18" t="s">
        <v>854</v>
      </c>
      <c r="M34" s="18" t="s">
        <v>855</v>
      </c>
      <c r="N34" s="18" t="s">
        <v>856</v>
      </c>
      <c r="O34" s="21" t="s">
        <v>857</v>
      </c>
      <c r="P34" s="18" t="str">
        <f t="shared" si="1"/>
        <v>cLbshk09HPw</v>
      </c>
      <c r="Q34" s="18" t="str">
        <f t="shared" ca="1" si="2"/>
        <v>###ERROR###</v>
      </c>
      <c r="R34" s="27" t="s">
        <v>5294</v>
      </c>
      <c r="S34" s="27" t="s">
        <v>5306</v>
      </c>
      <c r="T34" s="28">
        <f t="shared" si="3"/>
        <v>6.3833333333333337</v>
      </c>
      <c r="U34" s="18" t="s">
        <v>861</v>
      </c>
      <c r="V34" s="18" t="s">
        <v>862</v>
      </c>
      <c r="W34" s="18" t="s">
        <v>863</v>
      </c>
      <c r="X34" s="18" t="s">
        <v>95</v>
      </c>
      <c r="Y34" s="18" t="s">
        <v>864</v>
      </c>
      <c r="Z34" s="18" t="s">
        <v>865</v>
      </c>
      <c r="AA34" s="29"/>
      <c r="AB34" s="29"/>
      <c r="AC34" s="29" t="s">
        <v>150</v>
      </c>
      <c r="AD34" s="30" t="str">
        <f t="shared" si="4"/>
        <v>https://spatialhistory.stanford.edu/landtalk/transcripts/Interview with Mom-cLbshk09HPw.txt</v>
      </c>
      <c r="AE34" s="31" t="e">
        <f t="shared" ca="1" si="5"/>
        <v>#NAME?</v>
      </c>
      <c r="AF34" s="29"/>
      <c r="AG34" s="29"/>
      <c r="AH34" s="29"/>
      <c r="AI34" s="29"/>
      <c r="AJ34" s="29"/>
      <c r="AK34" s="29"/>
      <c r="AL34" s="29"/>
      <c r="AM34" s="29"/>
      <c r="AN34" s="29"/>
      <c r="AO34" s="29"/>
      <c r="AP34" s="29"/>
      <c r="AQ34" s="29"/>
      <c r="AR34" s="29"/>
      <c r="AS34" s="29"/>
      <c r="AT34" s="29"/>
      <c r="AU34" s="29"/>
      <c r="AV34" s="29"/>
    </row>
    <row r="35" spans="1:48" ht="17.25" customHeight="1" x14ac:dyDescent="0.15">
      <c r="A35" s="18" t="s">
        <v>469</v>
      </c>
      <c r="B35" s="18">
        <v>1042</v>
      </c>
      <c r="C35" s="21" t="s">
        <v>869</v>
      </c>
      <c r="D35" s="23" t="str">
        <f t="shared" si="0"/>
        <v>https://web.stanford.edu/group/spatialhistory/cgi-bin/landtalk/wp-admin/post.php?post=1042&amp;action=edit</v>
      </c>
      <c r="E35" s="24">
        <v>42834.252650462964</v>
      </c>
      <c r="F35" s="18" t="s">
        <v>60</v>
      </c>
      <c r="G35" s="21" t="s">
        <v>873</v>
      </c>
      <c r="H35" s="18">
        <v>37.450000000000003</v>
      </c>
      <c r="I35" s="18">
        <v>-122.18</v>
      </c>
      <c r="J35" s="18" t="s">
        <v>875</v>
      </c>
      <c r="K35" s="18" t="s">
        <v>877</v>
      </c>
      <c r="L35" s="18" t="s">
        <v>878</v>
      </c>
      <c r="M35" s="18" t="s">
        <v>879</v>
      </c>
      <c r="N35" s="18" t="s">
        <v>880</v>
      </c>
      <c r="O35" s="21" t="s">
        <v>882</v>
      </c>
      <c r="P35" s="18" t="str">
        <f t="shared" si="1"/>
        <v>G9Urt3vRKfw</v>
      </c>
      <c r="Q35" s="18" t="str">
        <f t="shared" ca="1" si="2"/>
        <v>###ERROR###</v>
      </c>
      <c r="R35" s="27" t="s">
        <v>5307</v>
      </c>
      <c r="S35" s="27" t="s">
        <v>5302</v>
      </c>
      <c r="T35" s="28">
        <f t="shared" si="3"/>
        <v>3.5</v>
      </c>
      <c r="U35" s="18" t="s">
        <v>885</v>
      </c>
      <c r="V35" s="18" t="s">
        <v>886</v>
      </c>
      <c r="W35" s="18" t="s">
        <v>887</v>
      </c>
      <c r="X35" s="18" t="s">
        <v>95</v>
      </c>
      <c r="Y35" s="18" t="s">
        <v>888</v>
      </c>
      <c r="Z35" s="18" t="s">
        <v>889</v>
      </c>
      <c r="AA35" s="29"/>
      <c r="AB35" s="29"/>
      <c r="AC35" s="29" t="s">
        <v>777</v>
      </c>
      <c r="AD35" s="30" t="str">
        <f t="shared" si="4"/>
        <v>https://spatialhistory.stanford.edu/landtalk/transcripts/Paduano   Land Talk-G9Urt3vRKfw.txt</v>
      </c>
      <c r="AE35" s="31" t="e">
        <f t="shared" ca="1" si="5"/>
        <v>#NAME?</v>
      </c>
      <c r="AF35" s="29"/>
      <c r="AG35" s="29"/>
      <c r="AH35" s="29"/>
      <c r="AI35" s="29"/>
      <c r="AJ35" s="29"/>
      <c r="AK35" s="29"/>
      <c r="AL35" s="29"/>
      <c r="AM35" s="29"/>
      <c r="AN35" s="29"/>
      <c r="AO35" s="29"/>
      <c r="AP35" s="29"/>
      <c r="AQ35" s="29"/>
      <c r="AR35" s="29"/>
      <c r="AS35" s="29"/>
      <c r="AT35" s="29"/>
      <c r="AU35" s="29"/>
      <c r="AV35" s="29"/>
    </row>
    <row r="36" spans="1:48" ht="17.25" customHeight="1" x14ac:dyDescent="0.15">
      <c r="A36" s="18" t="s">
        <v>247</v>
      </c>
      <c r="B36" s="18">
        <v>1045</v>
      </c>
      <c r="C36" s="21" t="s">
        <v>890</v>
      </c>
      <c r="D36" s="23" t="str">
        <f t="shared" si="0"/>
        <v>https://web.stanford.edu/group/spatialhistory/cgi-bin/landtalk/wp-admin/post.php?post=1045&amp;action=edit</v>
      </c>
      <c r="E36" s="24">
        <v>42831.252650462964</v>
      </c>
      <c r="F36" s="18" t="s">
        <v>60</v>
      </c>
      <c r="G36" s="29"/>
      <c r="H36" s="18">
        <v>34.4208</v>
      </c>
      <c r="I36" s="18">
        <v>-119.6982</v>
      </c>
      <c r="J36" s="18" t="s">
        <v>893</v>
      </c>
      <c r="K36" s="18" t="s">
        <v>894</v>
      </c>
      <c r="L36" s="18" t="s">
        <v>895</v>
      </c>
      <c r="M36" s="18" t="s">
        <v>896</v>
      </c>
      <c r="N36" s="18" t="s">
        <v>897</v>
      </c>
      <c r="O36" s="21" t="s">
        <v>898</v>
      </c>
      <c r="P36" s="18" t="str">
        <f t="shared" si="1"/>
        <v>AMnW-lzpEaA</v>
      </c>
      <c r="Q36" s="18" t="str">
        <f t="shared" ca="1" si="2"/>
        <v>###ERROR###</v>
      </c>
      <c r="R36" s="27" t="s">
        <v>5307</v>
      </c>
      <c r="S36" s="27" t="s">
        <v>5308</v>
      </c>
      <c r="T36" s="28">
        <f t="shared" si="3"/>
        <v>3.4833333333333334</v>
      </c>
      <c r="U36" s="18" t="s">
        <v>902</v>
      </c>
      <c r="V36" s="18" t="s">
        <v>903</v>
      </c>
      <c r="W36" s="18" t="s">
        <v>904</v>
      </c>
      <c r="X36" s="18" t="s">
        <v>95</v>
      </c>
      <c r="Y36" s="18" t="s">
        <v>905</v>
      </c>
      <c r="Z36" s="18" t="s">
        <v>906</v>
      </c>
      <c r="AA36" s="29"/>
      <c r="AB36" s="29"/>
      <c r="AC36" s="29" t="s">
        <v>147</v>
      </c>
      <c r="AD36" s="30" t="str">
        <f t="shared" si="4"/>
        <v>https://spatialhistory.stanford.edu/landtalk/transcripts/IMG 1816 MOV-AMnW-lzpEaA.txt</v>
      </c>
      <c r="AE36" s="31" t="e">
        <f t="shared" ca="1" si="5"/>
        <v>#NAME?</v>
      </c>
      <c r="AF36" s="29"/>
      <c r="AG36" s="29"/>
      <c r="AH36" s="29"/>
      <c r="AI36" s="29"/>
      <c r="AJ36" s="29"/>
      <c r="AK36" s="29"/>
      <c r="AL36" s="29"/>
      <c r="AM36" s="29"/>
      <c r="AN36" s="29"/>
      <c r="AO36" s="29"/>
      <c r="AP36" s="29"/>
      <c r="AQ36" s="29"/>
      <c r="AR36" s="29"/>
      <c r="AS36" s="29"/>
      <c r="AT36" s="29"/>
      <c r="AU36" s="29"/>
      <c r="AV36" s="29"/>
    </row>
    <row r="37" spans="1:48" ht="17.25" customHeight="1" x14ac:dyDescent="0.15">
      <c r="A37" s="18" t="s">
        <v>487</v>
      </c>
      <c r="B37" s="18">
        <v>1048</v>
      </c>
      <c r="C37" s="21" t="s">
        <v>909</v>
      </c>
      <c r="D37" s="23" t="str">
        <f t="shared" si="0"/>
        <v>https://web.stanford.edu/group/spatialhistory/cgi-bin/landtalk/wp-admin/post.php?post=1048&amp;action=edit</v>
      </c>
      <c r="E37" s="24">
        <v>42834.252650462964</v>
      </c>
      <c r="F37" s="18" t="s">
        <v>60</v>
      </c>
      <c r="G37" s="29"/>
      <c r="H37" s="18">
        <v>47.5503</v>
      </c>
      <c r="I37" s="18">
        <v>-122.2649</v>
      </c>
      <c r="J37" s="18" t="s">
        <v>911</v>
      </c>
      <c r="K37" s="18" t="s">
        <v>912</v>
      </c>
      <c r="L37" s="18" t="s">
        <v>913</v>
      </c>
      <c r="M37" s="18" t="s">
        <v>915</v>
      </c>
      <c r="N37" s="18" t="s">
        <v>917</v>
      </c>
      <c r="O37" s="21" t="s">
        <v>918</v>
      </c>
      <c r="P37" s="18" t="str">
        <f t="shared" si="1"/>
        <v>zL9eE_TJNzw</v>
      </c>
      <c r="Q37" s="18" t="str">
        <f t="shared" ca="1" si="2"/>
        <v>###ERROR###</v>
      </c>
      <c r="R37" s="27" t="s">
        <v>5292</v>
      </c>
      <c r="S37" s="27" t="s">
        <v>5286</v>
      </c>
      <c r="T37" s="28">
        <f t="shared" si="3"/>
        <v>8.0666666666666664</v>
      </c>
      <c r="U37" s="18" t="s">
        <v>919</v>
      </c>
      <c r="V37" s="18" t="s">
        <v>920</v>
      </c>
      <c r="W37" s="18" t="s">
        <v>921</v>
      </c>
      <c r="X37" s="18" t="s">
        <v>95</v>
      </c>
      <c r="Y37" s="29"/>
      <c r="Z37" s="18" t="s">
        <v>922</v>
      </c>
      <c r="AA37" s="29"/>
      <c r="AB37" s="29"/>
      <c r="AC37" s="29" t="s">
        <v>530</v>
      </c>
      <c r="AD37" s="30" t="str">
        <f t="shared" si="4"/>
        <v>https://spatialhistory.stanford.edu/landtalk/transcripts/Land Talk-zL9eE_TJNzw.txt</v>
      </c>
      <c r="AE37" s="31" t="e">
        <f t="shared" ca="1" si="5"/>
        <v>#NAME?</v>
      </c>
      <c r="AF37" s="29"/>
      <c r="AG37" s="29"/>
      <c r="AH37" s="29"/>
      <c r="AI37" s="29"/>
      <c r="AJ37" s="29"/>
      <c r="AK37" s="29"/>
      <c r="AL37" s="29"/>
      <c r="AM37" s="29"/>
      <c r="AN37" s="29"/>
      <c r="AO37" s="29"/>
      <c r="AP37" s="29"/>
      <c r="AQ37" s="29"/>
      <c r="AR37" s="29"/>
      <c r="AS37" s="29"/>
      <c r="AT37" s="29"/>
      <c r="AU37" s="29"/>
      <c r="AV37" s="29"/>
    </row>
    <row r="38" spans="1:48" ht="17.25" customHeight="1" x14ac:dyDescent="0.15">
      <c r="A38" s="18" t="s">
        <v>497</v>
      </c>
      <c r="B38" s="18">
        <v>1051</v>
      </c>
      <c r="C38" s="21" t="s">
        <v>926</v>
      </c>
      <c r="D38" s="23" t="str">
        <f t="shared" si="0"/>
        <v>https://web.stanford.edu/group/spatialhistory/cgi-bin/landtalk/wp-admin/post.php?post=1051&amp;action=edit</v>
      </c>
      <c r="E38" s="24">
        <v>42834.252650462964</v>
      </c>
      <c r="F38" s="18" t="s">
        <v>60</v>
      </c>
      <c r="G38" s="29"/>
      <c r="H38" s="18">
        <v>34.116100000000003</v>
      </c>
      <c r="I38" s="18">
        <v>-118.1503</v>
      </c>
      <c r="J38" s="18" t="s">
        <v>930</v>
      </c>
      <c r="K38" s="18" t="s">
        <v>931</v>
      </c>
      <c r="L38" s="18" t="s">
        <v>932</v>
      </c>
      <c r="M38" s="18" t="s">
        <v>933</v>
      </c>
      <c r="N38" s="18" t="s">
        <v>934</v>
      </c>
      <c r="O38" s="21" t="s">
        <v>935</v>
      </c>
      <c r="P38" s="18" t="str">
        <f t="shared" si="1"/>
        <v>4ka7JrzRpPw</v>
      </c>
      <c r="Q38" s="18" t="str">
        <f t="shared" ca="1" si="2"/>
        <v>###ERROR###</v>
      </c>
      <c r="R38" s="27" t="s">
        <v>5296</v>
      </c>
      <c r="S38" s="27" t="s">
        <v>5319</v>
      </c>
      <c r="T38" s="28">
        <f t="shared" si="3"/>
        <v>2.8333333333333335</v>
      </c>
      <c r="U38" s="18" t="s">
        <v>939</v>
      </c>
      <c r="V38" s="18" t="s">
        <v>940</v>
      </c>
      <c r="W38" s="18" t="s">
        <v>941</v>
      </c>
      <c r="X38" s="18" t="s">
        <v>95</v>
      </c>
      <c r="Y38" s="18" t="s">
        <v>942</v>
      </c>
      <c r="Z38" s="18" t="s">
        <v>943</v>
      </c>
      <c r="AA38" s="29"/>
      <c r="AB38" s="29"/>
      <c r="AC38" s="29" t="s">
        <v>425</v>
      </c>
      <c r="AD38" s="30" t="str">
        <f t="shared" si="4"/>
        <v>https://spatialhistory.stanford.edu/landtalk/transcripts/Land Talk- South Pasadena-4ka7JrzRpPw.txt</v>
      </c>
      <c r="AE38" s="31" t="e">
        <f t="shared" ca="1" si="5"/>
        <v>#NAME?</v>
      </c>
      <c r="AF38" s="29"/>
      <c r="AG38" s="29"/>
      <c r="AH38" s="29"/>
      <c r="AI38" s="29"/>
      <c r="AJ38" s="29"/>
      <c r="AK38" s="29"/>
      <c r="AL38" s="29"/>
      <c r="AM38" s="29"/>
      <c r="AN38" s="29"/>
      <c r="AO38" s="29"/>
      <c r="AP38" s="29"/>
      <c r="AQ38" s="29"/>
      <c r="AR38" s="29"/>
      <c r="AS38" s="29"/>
      <c r="AT38" s="29"/>
      <c r="AU38" s="29"/>
      <c r="AV38" s="29"/>
    </row>
    <row r="39" spans="1:48" ht="17.25" customHeight="1" x14ac:dyDescent="0.15">
      <c r="A39" s="18" t="s">
        <v>261</v>
      </c>
      <c r="B39" s="18">
        <v>1054</v>
      </c>
      <c r="C39" s="21" t="s">
        <v>947</v>
      </c>
      <c r="D39" s="23" t="str">
        <f t="shared" si="0"/>
        <v>https://web.stanford.edu/group/spatialhistory/cgi-bin/landtalk/wp-admin/post.php?post=1054&amp;action=edit</v>
      </c>
      <c r="E39" s="24">
        <v>42831.252650462964</v>
      </c>
      <c r="F39" s="18" t="s">
        <v>60</v>
      </c>
      <c r="G39" s="29"/>
      <c r="H39" s="18">
        <v>44.884259</v>
      </c>
      <c r="I39" s="18">
        <v>-123.012342</v>
      </c>
      <c r="J39" s="18" t="s">
        <v>950</v>
      </c>
      <c r="K39" s="18" t="s">
        <v>951</v>
      </c>
      <c r="L39" s="18" t="s">
        <v>952</v>
      </c>
      <c r="M39" s="18" t="s">
        <v>953</v>
      </c>
      <c r="N39" s="18" t="s">
        <v>954</v>
      </c>
      <c r="O39" s="21" t="s">
        <v>956</v>
      </c>
      <c r="P39" s="18" t="str">
        <f t="shared" si="1"/>
        <v>_nP6t4YaTOc</v>
      </c>
      <c r="Q39" s="18" t="str">
        <f t="shared" ca="1" si="2"/>
        <v>###ERROR###</v>
      </c>
      <c r="R39" s="27" t="s">
        <v>5294</v>
      </c>
      <c r="S39" s="27" t="s">
        <v>5309</v>
      </c>
      <c r="T39" s="28">
        <f t="shared" si="3"/>
        <v>6.083333333333333</v>
      </c>
      <c r="U39" s="18" t="s">
        <v>961</v>
      </c>
      <c r="V39" s="18" t="s">
        <v>962</v>
      </c>
      <c r="W39" s="29"/>
      <c r="X39" s="18" t="s">
        <v>95</v>
      </c>
      <c r="Y39" s="18" t="s">
        <v>963</v>
      </c>
      <c r="Z39" s="18" t="s">
        <v>964</v>
      </c>
      <c r="AA39" s="29"/>
      <c r="AB39" s="29"/>
      <c r="AC39" s="29" t="s">
        <v>588</v>
      </c>
      <c r="AD39" s="30" t="str">
        <f t="shared" si="4"/>
        <v>https://spatialhistory.stanford.edu/landtalk/transcripts/Landtalk interview-_nP6t4YaTOc.txt</v>
      </c>
      <c r="AE39" s="31" t="e">
        <f t="shared" ca="1" si="5"/>
        <v>#NAME?</v>
      </c>
      <c r="AF39" s="29"/>
      <c r="AG39" s="29"/>
      <c r="AH39" s="29"/>
      <c r="AI39" s="29"/>
      <c r="AJ39" s="29"/>
      <c r="AK39" s="29"/>
      <c r="AL39" s="29"/>
      <c r="AM39" s="29"/>
      <c r="AN39" s="29"/>
      <c r="AO39" s="29"/>
      <c r="AP39" s="29"/>
      <c r="AQ39" s="29"/>
      <c r="AR39" s="29"/>
      <c r="AS39" s="29"/>
      <c r="AT39" s="29"/>
      <c r="AU39" s="29"/>
      <c r="AV39" s="29"/>
    </row>
    <row r="40" spans="1:48" ht="17.25" customHeight="1" x14ac:dyDescent="0.15">
      <c r="A40" s="18" t="s">
        <v>291</v>
      </c>
      <c r="B40" s="18">
        <v>1069</v>
      </c>
      <c r="C40" s="21" t="s">
        <v>966</v>
      </c>
      <c r="D40" s="23" t="str">
        <f t="shared" si="0"/>
        <v>https://web.stanford.edu/group/spatialhistory/cgi-bin/landtalk/wp-admin/post.php?post=1069&amp;action=edit</v>
      </c>
      <c r="E40" s="24">
        <v>42831.252650462964</v>
      </c>
      <c r="F40" s="18" t="s">
        <v>60</v>
      </c>
      <c r="G40" s="29"/>
      <c r="H40" s="18">
        <v>32.221699999999998</v>
      </c>
      <c r="I40" s="18">
        <v>-110.9265</v>
      </c>
      <c r="J40" s="18" t="s">
        <v>970</v>
      </c>
      <c r="K40" s="18" t="s">
        <v>971</v>
      </c>
      <c r="L40" s="18" t="s">
        <v>972</v>
      </c>
      <c r="M40" s="18" t="s">
        <v>973</v>
      </c>
      <c r="N40" s="18" t="s">
        <v>974</v>
      </c>
      <c r="O40" s="21" t="s">
        <v>975</v>
      </c>
      <c r="P40" s="18" t="str">
        <f t="shared" si="1"/>
        <v>BJB8ifyVIYY</v>
      </c>
      <c r="Q40" s="18" t="str">
        <f t="shared" ca="1" si="2"/>
        <v>###ERROR###</v>
      </c>
      <c r="R40" s="27" t="s">
        <v>5286</v>
      </c>
      <c r="S40" s="27" t="s">
        <v>5292</v>
      </c>
      <c r="T40" s="28">
        <f t="shared" si="3"/>
        <v>4.1333333333333337</v>
      </c>
      <c r="U40" s="18" t="s">
        <v>979</v>
      </c>
      <c r="V40" s="18" t="s">
        <v>980</v>
      </c>
      <c r="W40" s="18" t="s">
        <v>981</v>
      </c>
      <c r="X40" s="18" t="s">
        <v>95</v>
      </c>
      <c r="Y40" s="18" t="s">
        <v>985</v>
      </c>
      <c r="Z40" s="18" t="s">
        <v>986</v>
      </c>
      <c r="AA40" s="29"/>
      <c r="AB40" s="29"/>
      <c r="AC40" s="29" t="s">
        <v>57</v>
      </c>
      <c r="AD40" s="30" t="str">
        <f t="shared" si="4"/>
        <v>https://spatialhistory.stanford.edu/landtalk/transcripts/Bio 30 - Tucson Land Talk-BJB8ifyVIYY.txt</v>
      </c>
      <c r="AE40" s="31" t="e">
        <f t="shared" ca="1" si="5"/>
        <v>#NAME?</v>
      </c>
      <c r="AF40" s="29"/>
      <c r="AG40" s="29"/>
      <c r="AH40" s="29"/>
      <c r="AI40" s="29"/>
      <c r="AJ40" s="29"/>
      <c r="AK40" s="29"/>
      <c r="AL40" s="29"/>
      <c r="AM40" s="29"/>
      <c r="AN40" s="29"/>
      <c r="AO40" s="29"/>
      <c r="AP40" s="29"/>
      <c r="AQ40" s="29"/>
      <c r="AR40" s="29"/>
      <c r="AS40" s="29"/>
      <c r="AT40" s="29"/>
      <c r="AU40" s="29"/>
      <c r="AV40" s="29"/>
    </row>
    <row r="41" spans="1:48" ht="17.25" customHeight="1" x14ac:dyDescent="0.15">
      <c r="A41" s="18" t="s">
        <v>307</v>
      </c>
      <c r="B41" s="18">
        <v>1084</v>
      </c>
      <c r="C41" s="21" t="s">
        <v>987</v>
      </c>
      <c r="D41" s="23" t="str">
        <f t="shared" si="0"/>
        <v>https://web.stanford.edu/group/spatialhistory/cgi-bin/landtalk/wp-admin/post.php?post=1084&amp;action=edit</v>
      </c>
      <c r="E41" s="24">
        <v>42833.252650462964</v>
      </c>
      <c r="F41" s="18" t="s">
        <v>60</v>
      </c>
      <c r="G41" s="29"/>
      <c r="H41" s="18">
        <v>39.686199999999999</v>
      </c>
      <c r="I41" s="18">
        <v>-74.995199999999997</v>
      </c>
      <c r="J41" s="18" t="s">
        <v>991</v>
      </c>
      <c r="K41" s="18" t="s">
        <v>992</v>
      </c>
      <c r="L41" s="18" t="s">
        <v>993</v>
      </c>
      <c r="M41" s="18" t="s">
        <v>994</v>
      </c>
      <c r="N41" s="18" t="s">
        <v>995</v>
      </c>
      <c r="O41" s="21" t="s">
        <v>996</v>
      </c>
      <c r="P41" s="18" t="str">
        <f t="shared" si="1"/>
        <v>LCMCYZqQb84</v>
      </c>
      <c r="Q41" s="18" t="str">
        <f t="shared" ca="1" si="2"/>
        <v>###ERROR###</v>
      </c>
      <c r="R41" s="27" t="s">
        <v>5296</v>
      </c>
      <c r="S41" s="27" t="s">
        <v>5300</v>
      </c>
      <c r="T41" s="28">
        <f t="shared" si="3"/>
        <v>2.4166666666666665</v>
      </c>
      <c r="U41" s="18" t="s">
        <v>1000</v>
      </c>
      <c r="V41" s="18" t="s">
        <v>1001</v>
      </c>
      <c r="W41" s="18" t="s">
        <v>1002</v>
      </c>
      <c r="X41" s="18" t="s">
        <v>95</v>
      </c>
      <c r="Y41" s="18" t="s">
        <v>1003</v>
      </c>
      <c r="Z41" s="18" t="s">
        <v>1004</v>
      </c>
      <c r="AA41" s="29"/>
      <c r="AB41" s="29"/>
      <c r="AC41" s="29" t="s">
        <v>613</v>
      </c>
      <c r="AD41" s="30" t="str">
        <f t="shared" si="4"/>
        <v>https://spatialhistory.stanford.edu/landtalk/transcripts/Landtalk Project-LCMCYZqQb84.txt</v>
      </c>
      <c r="AE41" s="31" t="e">
        <f t="shared" ca="1" si="5"/>
        <v>#NAME?</v>
      </c>
      <c r="AF41" s="29"/>
      <c r="AG41" s="29"/>
      <c r="AH41" s="29"/>
      <c r="AI41" s="29"/>
      <c r="AJ41" s="29"/>
      <c r="AK41" s="29"/>
      <c r="AL41" s="29"/>
      <c r="AM41" s="29"/>
      <c r="AN41" s="29"/>
      <c r="AO41" s="29"/>
      <c r="AP41" s="29"/>
      <c r="AQ41" s="29"/>
      <c r="AR41" s="29"/>
      <c r="AS41" s="29"/>
      <c r="AT41" s="29"/>
      <c r="AU41" s="29"/>
      <c r="AV41" s="29"/>
    </row>
    <row r="42" spans="1:48" ht="17.25" customHeight="1" x14ac:dyDescent="0.15">
      <c r="A42" s="18" t="s">
        <v>318</v>
      </c>
      <c r="B42" s="18">
        <v>808</v>
      </c>
      <c r="C42" s="21" t="s">
        <v>1007</v>
      </c>
      <c r="D42" s="23" t="str">
        <f t="shared" si="0"/>
        <v>https://web.stanford.edu/group/spatialhistory/cgi-bin/landtalk/wp-admin/post.php?post=808&amp;action=edit</v>
      </c>
      <c r="E42" s="24">
        <v>42834.252662037034</v>
      </c>
      <c r="F42" s="18" t="s">
        <v>60</v>
      </c>
      <c r="G42" s="29"/>
      <c r="H42" s="18">
        <v>35.118600000000001</v>
      </c>
      <c r="I42" s="18">
        <v>-120.5907</v>
      </c>
      <c r="J42" s="18" t="s">
        <v>1011</v>
      </c>
      <c r="K42" s="18" t="s">
        <v>1012</v>
      </c>
      <c r="L42" s="18" t="s">
        <v>1013</v>
      </c>
      <c r="M42" s="18" t="s">
        <v>1014</v>
      </c>
      <c r="N42" s="18" t="s">
        <v>1015</v>
      </c>
      <c r="O42" s="21" t="s">
        <v>1016</v>
      </c>
      <c r="P42" s="18" t="str">
        <f t="shared" si="1"/>
        <v>zC3746JF_iQ</v>
      </c>
      <c r="Q42" s="18" t="str">
        <f t="shared" ca="1" si="2"/>
        <v>###ERROR###</v>
      </c>
      <c r="R42" s="27" t="s">
        <v>5290</v>
      </c>
      <c r="S42" s="27" t="s">
        <v>5290</v>
      </c>
      <c r="T42" s="28" t="e">
        <f t="shared" si="3"/>
        <v>#VALUE!</v>
      </c>
      <c r="U42" s="18" t="s">
        <v>1020</v>
      </c>
      <c r="V42" s="18" t="s">
        <v>1021</v>
      </c>
      <c r="W42" s="18" t="s">
        <v>1022</v>
      </c>
      <c r="X42" s="18" t="s">
        <v>95</v>
      </c>
      <c r="Y42" s="18" t="s">
        <v>1023</v>
      </c>
      <c r="Z42" s="18" t="s">
        <v>1024</v>
      </c>
      <c r="AA42" s="29"/>
      <c r="AB42" s="29"/>
      <c r="AC42" s="29" t="s">
        <v>752</v>
      </c>
      <c r="AD42" s="30" t="str">
        <f t="shared" si="4"/>
        <v>https://spatialhistory.stanford.edu/landtalk/transcripts/My Movie-zC3746JF_iQ.txt</v>
      </c>
      <c r="AE42" s="31" t="e">
        <f t="shared" ca="1" si="5"/>
        <v>#NAME?</v>
      </c>
      <c r="AF42" s="29"/>
      <c r="AG42" s="29"/>
      <c r="AH42" s="29"/>
      <c r="AI42" s="29"/>
      <c r="AJ42" s="29"/>
      <c r="AK42" s="29"/>
      <c r="AL42" s="29"/>
      <c r="AM42" s="29"/>
      <c r="AN42" s="29"/>
      <c r="AO42" s="29"/>
      <c r="AP42" s="29"/>
      <c r="AQ42" s="29"/>
      <c r="AR42" s="29"/>
      <c r="AS42" s="29"/>
      <c r="AT42" s="29"/>
      <c r="AU42" s="29"/>
      <c r="AV42" s="29"/>
    </row>
    <row r="43" spans="1:48" ht="17.25" customHeight="1" x14ac:dyDescent="0.15">
      <c r="A43" s="18" t="s">
        <v>627</v>
      </c>
      <c r="B43" s="18">
        <v>865</v>
      </c>
      <c r="C43" s="21" t="s">
        <v>1025</v>
      </c>
      <c r="D43" s="23" t="str">
        <f t="shared" si="0"/>
        <v>https://web.stanford.edu/group/spatialhistory/cgi-bin/landtalk/wp-admin/post.php?post=865&amp;action=edit</v>
      </c>
      <c r="E43" s="24">
        <v>42835.252662037034</v>
      </c>
      <c r="F43" s="18" t="s">
        <v>60</v>
      </c>
      <c r="G43" s="29"/>
      <c r="H43" s="18">
        <v>42.609586</v>
      </c>
      <c r="I43" s="18">
        <v>-73.882025999999996</v>
      </c>
      <c r="J43" s="18" t="s">
        <v>1029</v>
      </c>
      <c r="K43" s="18" t="s">
        <v>1030</v>
      </c>
      <c r="L43" s="18" t="s">
        <v>1031</v>
      </c>
      <c r="M43" s="18" t="s">
        <v>1032</v>
      </c>
      <c r="N43" s="18" t="s">
        <v>1033</v>
      </c>
      <c r="O43" s="21" t="s">
        <v>1034</v>
      </c>
      <c r="P43" s="18" t="str">
        <f t="shared" si="1"/>
        <v>royIt4RPRLc</v>
      </c>
      <c r="Q43" s="18" t="str">
        <f t="shared" ca="1" si="2"/>
        <v>###ERROR###</v>
      </c>
      <c r="R43" s="27" t="s">
        <v>5296</v>
      </c>
      <c r="S43" s="27" t="s">
        <v>5301</v>
      </c>
      <c r="T43" s="28">
        <f t="shared" si="3"/>
        <v>2.8</v>
      </c>
      <c r="U43" s="18" t="s">
        <v>1036</v>
      </c>
      <c r="V43" s="18" t="s">
        <v>1037</v>
      </c>
      <c r="W43" s="18" t="s">
        <v>1038</v>
      </c>
      <c r="X43" s="18" t="s">
        <v>95</v>
      </c>
      <c r="Y43" s="18" t="s">
        <v>1040</v>
      </c>
      <c r="Z43" s="18" t="s">
        <v>1041</v>
      </c>
      <c r="AA43" s="29"/>
      <c r="AB43" s="29"/>
      <c r="AC43" s="29" t="s">
        <v>195</v>
      </c>
      <c r="AD43" s="30" t="str">
        <f t="shared" si="4"/>
        <v>https://spatialhistory.stanford.edu/landtalk/transcripts/Land Talk - Delmar New York-royIt4RPRLc.txt</v>
      </c>
      <c r="AE43" s="31" t="e">
        <f t="shared" ca="1" si="5"/>
        <v>#NAME?</v>
      </c>
      <c r="AF43" s="29"/>
      <c r="AG43" s="29"/>
      <c r="AH43" s="29"/>
      <c r="AI43" s="29"/>
      <c r="AJ43" s="29"/>
      <c r="AK43" s="29"/>
      <c r="AL43" s="29"/>
      <c r="AM43" s="29"/>
      <c r="AN43" s="29"/>
      <c r="AO43" s="29"/>
      <c r="AP43" s="29"/>
      <c r="AQ43" s="29"/>
      <c r="AR43" s="29"/>
      <c r="AS43" s="29"/>
      <c r="AT43" s="29"/>
      <c r="AU43" s="29"/>
      <c r="AV43" s="29"/>
    </row>
    <row r="44" spans="1:48" ht="17.25" customHeight="1" x14ac:dyDescent="0.15">
      <c r="A44" s="18" t="s">
        <v>331</v>
      </c>
      <c r="B44" s="18">
        <v>871</v>
      </c>
      <c r="C44" s="21" t="s">
        <v>1042</v>
      </c>
      <c r="D44" s="23" t="str">
        <f t="shared" si="0"/>
        <v>https://web.stanford.edu/group/spatialhistory/cgi-bin/landtalk/wp-admin/post.php?post=871&amp;action=edit</v>
      </c>
      <c r="E44" s="24">
        <v>42834.252662037034</v>
      </c>
      <c r="F44" s="18" t="s">
        <v>60</v>
      </c>
      <c r="G44" s="29"/>
      <c r="H44" s="18">
        <v>37.877099999999999</v>
      </c>
      <c r="I44" s="18">
        <v>-122.1797</v>
      </c>
      <c r="J44" s="18" t="s">
        <v>1046</v>
      </c>
      <c r="K44" s="18" t="s">
        <v>1047</v>
      </c>
      <c r="L44" s="18" t="s">
        <v>1048</v>
      </c>
      <c r="M44" s="18" t="s">
        <v>1049</v>
      </c>
      <c r="N44" s="18" t="s">
        <v>1050</v>
      </c>
      <c r="O44" s="21" t="s">
        <v>1051</v>
      </c>
      <c r="P44" s="18" t="str">
        <f t="shared" si="1"/>
        <v>ZM5xrar7haU</v>
      </c>
      <c r="Q44" s="18" t="str">
        <f t="shared" ca="1" si="2"/>
        <v>###ERROR###</v>
      </c>
      <c r="R44" s="27" t="s">
        <v>5292</v>
      </c>
      <c r="S44" s="27" t="s">
        <v>5311</v>
      </c>
      <c r="T44" s="28">
        <f t="shared" si="3"/>
        <v>8.3000000000000007</v>
      </c>
      <c r="U44" s="18" t="s">
        <v>1054</v>
      </c>
      <c r="V44" s="18" t="s">
        <v>1055</v>
      </c>
      <c r="W44" s="18" t="s">
        <v>1056</v>
      </c>
      <c r="X44" s="18" t="s">
        <v>95</v>
      </c>
      <c r="Y44" s="18" t="s">
        <v>1057</v>
      </c>
      <c r="Z44" s="18" t="s">
        <v>1058</v>
      </c>
      <c r="AA44" s="29"/>
      <c r="AB44" s="29"/>
      <c r="AC44" s="29" t="s">
        <v>601</v>
      </c>
      <c r="AD44" s="30" t="str">
        <f t="shared" si="4"/>
        <v>https://spatialhistory.stanford.edu/landtalk/transcripts/LandTalk Orinda CA-ZM5xrar7haU.txt</v>
      </c>
      <c r="AE44" s="31" t="e">
        <f t="shared" ca="1" si="5"/>
        <v>#NAME?</v>
      </c>
      <c r="AF44" s="29"/>
      <c r="AG44" s="29"/>
      <c r="AH44" s="29"/>
      <c r="AI44" s="29"/>
      <c r="AJ44" s="29"/>
      <c r="AK44" s="29"/>
      <c r="AL44" s="29"/>
      <c r="AM44" s="29"/>
      <c r="AN44" s="29"/>
      <c r="AO44" s="29"/>
      <c r="AP44" s="29"/>
      <c r="AQ44" s="29"/>
      <c r="AR44" s="29"/>
      <c r="AS44" s="29"/>
      <c r="AT44" s="29"/>
      <c r="AU44" s="29"/>
      <c r="AV44" s="29"/>
    </row>
    <row r="45" spans="1:48" ht="17.25" customHeight="1" x14ac:dyDescent="0.15">
      <c r="A45" s="18" t="s">
        <v>351</v>
      </c>
      <c r="B45" s="18">
        <v>877</v>
      </c>
      <c r="C45" s="21" t="s">
        <v>1063</v>
      </c>
      <c r="D45" s="23" t="str">
        <f t="shared" si="0"/>
        <v>https://web.stanford.edu/group/spatialhistory/cgi-bin/landtalk/wp-admin/post.php?post=877&amp;action=edit</v>
      </c>
      <c r="E45" s="24">
        <v>42834.252662037034</v>
      </c>
      <c r="F45" s="18" t="s">
        <v>60</v>
      </c>
      <c r="G45" s="29"/>
      <c r="H45" s="18">
        <v>41.912356000000003</v>
      </c>
      <c r="I45" s="18">
        <v>-87.801647000000003</v>
      </c>
      <c r="J45" s="18" t="s">
        <v>1065</v>
      </c>
      <c r="K45" s="18" t="s">
        <v>1066</v>
      </c>
      <c r="L45" s="18" t="s">
        <v>1067</v>
      </c>
      <c r="M45" s="18" t="s">
        <v>1068</v>
      </c>
      <c r="N45" s="18" t="s">
        <v>1069</v>
      </c>
      <c r="O45" s="21" t="s">
        <v>1070</v>
      </c>
      <c r="P45" s="18" t="str">
        <f t="shared" si="1"/>
        <v>QML8dVFuUdY</v>
      </c>
      <c r="Q45" s="18" t="str">
        <f t="shared" ca="1" si="2"/>
        <v>###ERROR###</v>
      </c>
      <c r="R45" s="27" t="s">
        <v>5288</v>
      </c>
      <c r="S45" s="27" t="s">
        <v>5311</v>
      </c>
      <c r="T45" s="28">
        <f t="shared" si="3"/>
        <v>1.3</v>
      </c>
      <c r="U45" s="18" t="s">
        <v>1075</v>
      </c>
      <c r="V45" s="18" t="s">
        <v>1076</v>
      </c>
      <c r="W45" s="18" t="s">
        <v>1077</v>
      </c>
      <c r="X45" s="18" t="s">
        <v>95</v>
      </c>
      <c r="Y45" s="18" t="s">
        <v>1080</v>
      </c>
      <c r="Z45" s="18" t="s">
        <v>1081</v>
      </c>
      <c r="AA45" s="29"/>
      <c r="AB45" s="29"/>
      <c r="AC45" s="29" t="s">
        <v>629</v>
      </c>
      <c r="AD45" s="30" t="str">
        <f t="shared" si="4"/>
        <v>https://spatialhistory.stanford.edu/landtalk/transcripts/Landtalk video-QML8dVFuUdY.txt</v>
      </c>
      <c r="AE45" s="31" t="e">
        <f t="shared" ca="1" si="5"/>
        <v>#NAME?</v>
      </c>
      <c r="AF45" s="29"/>
      <c r="AG45" s="29"/>
      <c r="AH45" s="29"/>
      <c r="AI45" s="29"/>
      <c r="AJ45" s="29"/>
      <c r="AK45" s="29"/>
      <c r="AL45" s="29"/>
      <c r="AM45" s="29"/>
      <c r="AN45" s="29"/>
      <c r="AO45" s="29"/>
      <c r="AP45" s="29"/>
      <c r="AQ45" s="29"/>
      <c r="AR45" s="29"/>
      <c r="AS45" s="29"/>
      <c r="AT45" s="29"/>
      <c r="AU45" s="29"/>
      <c r="AV45" s="29"/>
    </row>
    <row r="46" spans="1:48" ht="17.25" customHeight="1" x14ac:dyDescent="0.15">
      <c r="A46" s="18" t="s">
        <v>361</v>
      </c>
      <c r="B46" s="18">
        <v>889</v>
      </c>
      <c r="C46" s="21" t="s">
        <v>1083</v>
      </c>
      <c r="D46" s="23" t="str">
        <f t="shared" si="0"/>
        <v>https://web.stanford.edu/group/spatialhistory/cgi-bin/landtalk/wp-admin/post.php?post=889&amp;action=edit</v>
      </c>
      <c r="E46" s="24">
        <v>42834.252662037034</v>
      </c>
      <c r="F46" s="18" t="s">
        <v>60</v>
      </c>
      <c r="G46" s="29"/>
      <c r="H46" s="18">
        <v>40.279499999999999</v>
      </c>
      <c r="I46" s="18">
        <v>-75.387100000000004</v>
      </c>
      <c r="J46" s="18" t="s">
        <v>1087</v>
      </c>
      <c r="K46" s="18" t="s">
        <v>1088</v>
      </c>
      <c r="L46" s="18" t="s">
        <v>1089</v>
      </c>
      <c r="M46" s="18" t="s">
        <v>1090</v>
      </c>
      <c r="N46" s="18" t="s">
        <v>1091</v>
      </c>
      <c r="O46" s="21" t="s">
        <v>1092</v>
      </c>
      <c r="P46" s="18" t="str">
        <f t="shared" si="1"/>
        <v>BV9XLsIwD2s</v>
      </c>
      <c r="Q46" s="18" t="str">
        <f t="shared" ca="1" si="2"/>
        <v>###ERROR###</v>
      </c>
      <c r="R46" s="27" t="s">
        <v>5307</v>
      </c>
      <c r="S46" s="27" t="s">
        <v>5312</v>
      </c>
      <c r="T46" s="28">
        <f t="shared" si="3"/>
        <v>3.2333333333333334</v>
      </c>
      <c r="U46" s="18" t="s">
        <v>1096</v>
      </c>
      <c r="V46" s="18" t="s">
        <v>1097</v>
      </c>
      <c r="W46" s="18" t="s">
        <v>1098</v>
      </c>
      <c r="X46" s="18" t="s">
        <v>95</v>
      </c>
      <c r="Y46" s="18" t="s">
        <v>1099</v>
      </c>
      <c r="Z46" s="18" t="s">
        <v>1100</v>
      </c>
      <c r="AA46" s="29"/>
      <c r="AB46" s="29"/>
      <c r="AC46" s="29" t="s">
        <v>128</v>
      </c>
      <c r="AD46" s="30" t="str">
        <f t="shared" si="4"/>
        <v>https://spatialhistory.stanford.edu/landtalk/transcripts/Harleysville - Ecology for Everyone-BV9XLsIwD2s.txt</v>
      </c>
      <c r="AE46" s="31" t="e">
        <f t="shared" ca="1" si="5"/>
        <v>#NAME?</v>
      </c>
      <c r="AF46" s="29"/>
      <c r="AG46" s="29"/>
      <c r="AH46" s="29"/>
      <c r="AI46" s="29"/>
      <c r="AJ46" s="29"/>
      <c r="AK46" s="29"/>
      <c r="AL46" s="29"/>
      <c r="AM46" s="29"/>
      <c r="AN46" s="29"/>
      <c r="AO46" s="29"/>
      <c r="AP46" s="29"/>
      <c r="AQ46" s="29"/>
      <c r="AR46" s="29"/>
      <c r="AS46" s="29"/>
      <c r="AT46" s="29"/>
      <c r="AU46" s="29"/>
      <c r="AV46" s="29"/>
    </row>
    <row r="47" spans="1:48" ht="17.25" customHeight="1" x14ac:dyDescent="0.15">
      <c r="A47" s="18" t="s">
        <v>715</v>
      </c>
      <c r="B47" s="18">
        <v>937</v>
      </c>
      <c r="C47" s="21" t="s">
        <v>1101</v>
      </c>
      <c r="D47" s="23" t="str">
        <f t="shared" si="0"/>
        <v>https://web.stanford.edu/group/spatialhistory/cgi-bin/landtalk/wp-admin/post.php?post=937&amp;action=edit</v>
      </c>
      <c r="E47" s="24">
        <v>42835.252662037034</v>
      </c>
      <c r="F47" s="18" t="s">
        <v>60</v>
      </c>
      <c r="G47" s="21" t="s">
        <v>1105</v>
      </c>
      <c r="H47" s="18">
        <v>33.820061000000003</v>
      </c>
      <c r="I47" s="18">
        <v>-118.128833</v>
      </c>
      <c r="J47" s="18" t="s">
        <v>1107</v>
      </c>
      <c r="K47" s="18" t="s">
        <v>1108</v>
      </c>
      <c r="L47" s="18" t="s">
        <v>1109</v>
      </c>
      <c r="M47" s="18" t="s">
        <v>1110</v>
      </c>
      <c r="N47" s="18" t="s">
        <v>1111</v>
      </c>
      <c r="O47" s="21" t="s">
        <v>1112</v>
      </c>
      <c r="P47" s="18" t="str">
        <f t="shared" si="1"/>
        <v>2Q6qAqtwcRU</v>
      </c>
      <c r="Q47" s="18" t="str">
        <f t="shared" ca="1" si="2"/>
        <v>###ERROR###</v>
      </c>
      <c r="R47" s="27" t="s">
        <v>5288</v>
      </c>
      <c r="S47" s="27" t="s">
        <v>5299</v>
      </c>
      <c r="T47" s="28">
        <f t="shared" si="3"/>
        <v>1.4</v>
      </c>
      <c r="U47" s="18" t="s">
        <v>1113</v>
      </c>
      <c r="V47" s="18" t="s">
        <v>1114</v>
      </c>
      <c r="W47" s="18" t="s">
        <v>1115</v>
      </c>
      <c r="X47" s="18" t="s">
        <v>95</v>
      </c>
      <c r="Y47" s="18" t="s">
        <v>1118</v>
      </c>
      <c r="Z47" s="18" t="s">
        <v>1119</v>
      </c>
      <c r="AA47" s="29"/>
      <c r="AB47" s="29"/>
      <c r="AC47" s="29" t="s">
        <v>234</v>
      </c>
      <c r="AD47" s="30" t="str">
        <f t="shared" si="4"/>
        <v>https://spatialhistory.stanford.edu/landtalk/transcripts/Land Talk - Wardlow Park Long Beach CA-2Q6qAqtwcRU.txt</v>
      </c>
      <c r="AE47" s="31" t="e">
        <f t="shared" ca="1" si="5"/>
        <v>#NAME?</v>
      </c>
      <c r="AF47" s="29"/>
      <c r="AG47" s="29"/>
      <c r="AH47" s="29"/>
      <c r="AI47" s="29"/>
      <c r="AJ47" s="29"/>
      <c r="AK47" s="29"/>
      <c r="AL47" s="29"/>
      <c r="AM47" s="29"/>
      <c r="AN47" s="29"/>
      <c r="AO47" s="29"/>
      <c r="AP47" s="29"/>
      <c r="AQ47" s="29"/>
      <c r="AR47" s="29"/>
      <c r="AS47" s="29"/>
      <c r="AT47" s="29"/>
      <c r="AU47" s="29"/>
      <c r="AV47" s="29"/>
    </row>
    <row r="48" spans="1:48" ht="17.25" customHeight="1" x14ac:dyDescent="0.15">
      <c r="A48" s="18" t="s">
        <v>368</v>
      </c>
      <c r="B48" s="18">
        <v>940</v>
      </c>
      <c r="C48" s="21" t="s">
        <v>1120</v>
      </c>
      <c r="D48" s="23" t="str">
        <f t="shared" si="0"/>
        <v>https://web.stanford.edu/group/spatialhistory/cgi-bin/landtalk/wp-admin/post.php?post=940&amp;action=edit</v>
      </c>
      <c r="E48" s="24">
        <v>42834.252662037034</v>
      </c>
      <c r="F48" s="18" t="s">
        <v>60</v>
      </c>
      <c r="G48" s="29"/>
      <c r="H48" s="18">
        <v>37.399842</v>
      </c>
      <c r="I48" s="18">
        <v>-122.108414</v>
      </c>
      <c r="J48" s="18" t="s">
        <v>1124</v>
      </c>
      <c r="K48" s="18" t="s">
        <v>1125</v>
      </c>
      <c r="L48" s="18" t="s">
        <v>1126</v>
      </c>
      <c r="M48" s="18" t="s">
        <v>1127</v>
      </c>
      <c r="N48" s="18" t="s">
        <v>1128</v>
      </c>
      <c r="O48" s="21" t="s">
        <v>1129</v>
      </c>
      <c r="P48" s="18" t="str">
        <f t="shared" si="1"/>
        <v>iAbcVJtNsnY</v>
      </c>
      <c r="Q48" s="18" t="str">
        <f t="shared" ca="1" si="2"/>
        <v>###ERROR###</v>
      </c>
      <c r="R48" s="27" t="s">
        <v>5307</v>
      </c>
      <c r="S48" s="27" t="s">
        <v>5313</v>
      </c>
      <c r="T48" s="28">
        <f t="shared" si="3"/>
        <v>3.7833333333333332</v>
      </c>
      <c r="U48" s="18" t="s">
        <v>1132</v>
      </c>
      <c r="V48" s="18" t="s">
        <v>1133</v>
      </c>
      <c r="W48" s="18" t="s">
        <v>1134</v>
      </c>
      <c r="X48" s="18" t="s">
        <v>95</v>
      </c>
      <c r="Y48" s="18" t="s">
        <v>1136</v>
      </c>
      <c r="Z48" s="18" t="s">
        <v>1137</v>
      </c>
      <c r="AA48" s="29"/>
      <c r="AB48" s="29"/>
      <c r="AC48" s="29" t="s">
        <v>467</v>
      </c>
      <c r="AD48" s="30" t="str">
        <f t="shared" si="4"/>
        <v>https://spatialhistory.stanford.edu/landtalk/transcripts/Land Talk-iAbcVJtNsnY.txt</v>
      </c>
      <c r="AE48" s="31" t="e">
        <f t="shared" ca="1" si="5"/>
        <v>#NAME?</v>
      </c>
      <c r="AF48" s="29"/>
      <c r="AG48" s="29"/>
      <c r="AH48" s="29"/>
      <c r="AI48" s="29"/>
      <c r="AJ48" s="29"/>
      <c r="AK48" s="29"/>
      <c r="AL48" s="29"/>
      <c r="AM48" s="29"/>
      <c r="AN48" s="29"/>
      <c r="AO48" s="29"/>
      <c r="AP48" s="29"/>
      <c r="AQ48" s="29"/>
      <c r="AR48" s="29"/>
      <c r="AS48" s="29"/>
      <c r="AT48" s="29"/>
      <c r="AU48" s="29"/>
      <c r="AV48" s="29"/>
    </row>
    <row r="49" spans="1:48" ht="17.25" customHeight="1" x14ac:dyDescent="0.15">
      <c r="A49" s="18" t="s">
        <v>383</v>
      </c>
      <c r="B49" s="18">
        <v>946</v>
      </c>
      <c r="C49" s="21" t="s">
        <v>1138</v>
      </c>
      <c r="D49" s="23" t="str">
        <f t="shared" si="0"/>
        <v>https://web.stanford.edu/group/spatialhistory/cgi-bin/landtalk/wp-admin/post.php?post=946&amp;action=edit</v>
      </c>
      <c r="E49" s="24">
        <v>42835.252650462964</v>
      </c>
      <c r="F49" s="18" t="s">
        <v>60</v>
      </c>
      <c r="G49" s="21" t="s">
        <v>1141</v>
      </c>
      <c r="H49" s="18">
        <v>34.083880000000001</v>
      </c>
      <c r="I49" s="18">
        <v>-118.24011</v>
      </c>
      <c r="J49" s="18" t="s">
        <v>1142</v>
      </c>
      <c r="K49" s="18" t="s">
        <v>1143</v>
      </c>
      <c r="L49" s="18" t="s">
        <v>1144</v>
      </c>
      <c r="M49" s="18" t="s">
        <v>1145</v>
      </c>
      <c r="N49" s="18" t="s">
        <v>1146</v>
      </c>
      <c r="O49" s="21" t="s">
        <v>1148</v>
      </c>
      <c r="P49" s="18" t="str">
        <f t="shared" si="1"/>
        <v>9mrUCFDsoss</v>
      </c>
      <c r="Q49" s="18" t="str">
        <f t="shared" ca="1" si="2"/>
        <v>###ERROR###</v>
      </c>
      <c r="R49" s="27" t="s">
        <v>5288</v>
      </c>
      <c r="S49" s="27" t="s">
        <v>5314</v>
      </c>
      <c r="T49" s="28">
        <f t="shared" si="3"/>
        <v>1.9833333333333334</v>
      </c>
      <c r="U49" s="18" t="s">
        <v>1151</v>
      </c>
      <c r="V49" s="18" t="s">
        <v>1152</v>
      </c>
      <c r="W49" s="18" t="s">
        <v>1153</v>
      </c>
      <c r="X49" s="18" t="s">
        <v>95</v>
      </c>
      <c r="Y49" s="18" t="s">
        <v>1154</v>
      </c>
      <c r="Z49" s="18" t="s">
        <v>1155</v>
      </c>
      <c r="AA49" s="29"/>
      <c r="AB49" s="29"/>
      <c r="AC49" s="29" t="s">
        <v>442</v>
      </c>
      <c r="AD49" s="30" t="str">
        <f t="shared" si="4"/>
        <v>https://spatialhistory.stanford.edu/landtalk/transcripts/Land Talk-9mrUCFDsoss.txt</v>
      </c>
      <c r="AE49" s="31" t="e">
        <f t="shared" ca="1" si="5"/>
        <v>#NAME?</v>
      </c>
      <c r="AF49" s="29"/>
      <c r="AG49" s="29"/>
      <c r="AH49" s="29"/>
      <c r="AI49" s="29"/>
      <c r="AJ49" s="29"/>
      <c r="AK49" s="29"/>
      <c r="AL49" s="29"/>
      <c r="AM49" s="29"/>
      <c r="AN49" s="29"/>
      <c r="AO49" s="29"/>
      <c r="AP49" s="29"/>
      <c r="AQ49" s="29"/>
      <c r="AR49" s="29"/>
      <c r="AS49" s="29"/>
      <c r="AT49" s="29"/>
      <c r="AU49" s="29"/>
      <c r="AV49" s="29"/>
    </row>
    <row r="50" spans="1:48" ht="17.25" customHeight="1" x14ac:dyDescent="0.15">
      <c r="A50" s="18" t="s">
        <v>398</v>
      </c>
      <c r="B50" s="18">
        <v>967</v>
      </c>
      <c r="C50" s="21" t="s">
        <v>1158</v>
      </c>
      <c r="D50" s="23" t="str">
        <f t="shared" si="0"/>
        <v>https://web.stanford.edu/group/spatialhistory/cgi-bin/landtalk/wp-admin/post.php?post=967&amp;action=edit</v>
      </c>
      <c r="E50" s="24">
        <v>42835.252650462964</v>
      </c>
      <c r="F50" s="18" t="s">
        <v>60</v>
      </c>
      <c r="G50" s="29"/>
      <c r="H50" s="18">
        <v>43.857833999999997</v>
      </c>
      <c r="I50" s="18">
        <v>-86.249020999999999</v>
      </c>
      <c r="J50" s="18" t="s">
        <v>1162</v>
      </c>
      <c r="K50" s="18" t="s">
        <v>1163</v>
      </c>
      <c r="L50" s="18" t="s">
        <v>1164</v>
      </c>
      <c r="M50" s="18" t="s">
        <v>1165</v>
      </c>
      <c r="N50" s="18" t="s">
        <v>1166</v>
      </c>
      <c r="O50" s="21" t="s">
        <v>1167</v>
      </c>
      <c r="P50" s="18" t="str">
        <f t="shared" si="1"/>
        <v>7hRyxVMTU4o</v>
      </c>
      <c r="Q50" s="18" t="str">
        <f t="shared" ca="1" si="2"/>
        <v>###ERROR###</v>
      </c>
      <c r="R50" s="27" t="s">
        <v>5286</v>
      </c>
      <c r="S50" s="27" t="s">
        <v>5309</v>
      </c>
      <c r="T50" s="28">
        <f t="shared" si="3"/>
        <v>4.083333333333333</v>
      </c>
      <c r="U50" s="18" t="s">
        <v>1171</v>
      </c>
      <c r="V50" s="18" t="s">
        <v>1172</v>
      </c>
      <c r="W50" s="18" t="s">
        <v>1173</v>
      </c>
      <c r="X50" s="18" t="s">
        <v>95</v>
      </c>
      <c r="Y50" s="18" t="s">
        <v>1174</v>
      </c>
      <c r="Z50" s="18" t="s">
        <v>1175</v>
      </c>
      <c r="AA50" s="29"/>
      <c r="AB50" s="29"/>
      <c r="AC50" s="29" t="s">
        <v>413</v>
      </c>
      <c r="AD50" s="30" t="str">
        <f t="shared" si="4"/>
        <v>https://spatialhistory.stanford.edu/landtalk/transcripts/Land Talk Video - Mason County Michigan-7hRyxVMTU4o.txt</v>
      </c>
      <c r="AE50" s="31" t="e">
        <f t="shared" ca="1" si="5"/>
        <v>#NAME?</v>
      </c>
      <c r="AF50" s="29"/>
      <c r="AG50" s="29"/>
      <c r="AH50" s="29"/>
      <c r="AI50" s="29"/>
      <c r="AJ50" s="29"/>
      <c r="AK50" s="29"/>
      <c r="AL50" s="29"/>
      <c r="AM50" s="29"/>
      <c r="AN50" s="29"/>
      <c r="AO50" s="29"/>
      <c r="AP50" s="29"/>
      <c r="AQ50" s="29"/>
      <c r="AR50" s="29"/>
      <c r="AS50" s="29"/>
      <c r="AT50" s="29"/>
      <c r="AU50" s="29"/>
      <c r="AV50" s="29"/>
    </row>
    <row r="51" spans="1:48" ht="17.25" customHeight="1" x14ac:dyDescent="0.15">
      <c r="A51" s="18" t="s">
        <v>412</v>
      </c>
      <c r="B51" s="18">
        <v>982</v>
      </c>
      <c r="C51" s="21" t="s">
        <v>1176</v>
      </c>
      <c r="D51" s="23" t="str">
        <f t="shared" si="0"/>
        <v>https://web.stanford.edu/group/spatialhistory/cgi-bin/landtalk/wp-admin/post.php?post=982&amp;action=edit</v>
      </c>
      <c r="E51" s="24">
        <v>42835.252650462964</v>
      </c>
      <c r="F51" s="18" t="s">
        <v>60</v>
      </c>
      <c r="G51" s="29"/>
      <c r="H51" s="18">
        <v>37.830250999999997</v>
      </c>
      <c r="I51" s="18">
        <v>-122.209924</v>
      </c>
      <c r="J51" s="18" t="s">
        <v>1179</v>
      </c>
      <c r="K51" s="18" t="s">
        <v>1180</v>
      </c>
      <c r="L51" s="18" t="s">
        <v>1181</v>
      </c>
      <c r="M51" s="18" t="s">
        <v>1182</v>
      </c>
      <c r="N51" s="18" t="s">
        <v>1183</v>
      </c>
      <c r="O51" s="21" t="s">
        <v>1184</v>
      </c>
      <c r="P51" s="18" t="str">
        <f t="shared" si="1"/>
        <v>IgS7bYZwASI</v>
      </c>
      <c r="Q51" s="18" t="str">
        <f t="shared" ca="1" si="2"/>
        <v>###ERROR###</v>
      </c>
      <c r="R51" s="27" t="s">
        <v>5288</v>
      </c>
      <c r="S51" s="27" t="s">
        <v>5315</v>
      </c>
      <c r="T51" s="28">
        <f t="shared" si="3"/>
        <v>1.3166666666666667</v>
      </c>
      <c r="U51" s="18" t="s">
        <v>1187</v>
      </c>
      <c r="V51" s="18" t="s">
        <v>1188</v>
      </c>
      <c r="W51" s="18" t="s">
        <v>1189</v>
      </c>
      <c r="X51" s="18" t="s">
        <v>95</v>
      </c>
      <c r="Y51" s="18" t="s">
        <v>1193</v>
      </c>
      <c r="Z51" s="18" t="s">
        <v>1194</v>
      </c>
      <c r="AA51" s="29"/>
      <c r="AB51" s="29"/>
      <c r="AC51" s="29" t="s">
        <v>742</v>
      </c>
      <c r="AD51" s="30" t="str">
        <f t="shared" si="4"/>
        <v>https://spatialhistory.stanford.edu/landtalk/transcripts/My Movie-IgS7bYZwASI.txt</v>
      </c>
      <c r="AE51" s="31" t="e">
        <f t="shared" ca="1" si="5"/>
        <v>#NAME?</v>
      </c>
      <c r="AF51" s="29"/>
      <c r="AG51" s="29"/>
      <c r="AH51" s="29"/>
      <c r="AI51" s="29"/>
      <c r="AJ51" s="29"/>
      <c r="AK51" s="29"/>
      <c r="AL51" s="29"/>
      <c r="AM51" s="29"/>
      <c r="AN51" s="29"/>
      <c r="AO51" s="29"/>
      <c r="AP51" s="29"/>
      <c r="AQ51" s="29"/>
      <c r="AR51" s="29"/>
      <c r="AS51" s="29"/>
      <c r="AT51" s="29"/>
      <c r="AU51" s="29"/>
      <c r="AV51" s="29"/>
    </row>
    <row r="52" spans="1:48" ht="17.25" customHeight="1" x14ac:dyDescent="0.15">
      <c r="A52" s="18" t="s">
        <v>740</v>
      </c>
      <c r="B52" s="18">
        <v>988</v>
      </c>
      <c r="C52" s="21" t="s">
        <v>1196</v>
      </c>
      <c r="D52" s="23" t="str">
        <f t="shared" si="0"/>
        <v>https://web.stanford.edu/group/spatialhistory/cgi-bin/landtalk/wp-admin/post.php?post=988&amp;action=edit</v>
      </c>
      <c r="E52" s="24">
        <v>42836.252650462964</v>
      </c>
      <c r="F52" s="18" t="s">
        <v>60</v>
      </c>
      <c r="G52" s="29"/>
      <c r="H52" s="18">
        <v>-16.665996</v>
      </c>
      <c r="I52" s="18">
        <v>145.32904300000001</v>
      </c>
      <c r="J52" s="18" t="s">
        <v>1198</v>
      </c>
      <c r="K52" s="18" t="s">
        <v>1199</v>
      </c>
      <c r="L52" s="18" t="s">
        <v>1200</v>
      </c>
      <c r="M52" s="18" t="s">
        <v>1201</v>
      </c>
      <c r="N52" s="18" t="s">
        <v>1202</v>
      </c>
      <c r="O52" s="21" t="s">
        <v>1203</v>
      </c>
      <c r="P52" s="18" t="str">
        <f t="shared" si="1"/>
        <v>vgaLkX4zWpk</v>
      </c>
      <c r="Q52" s="18" t="str">
        <f t="shared" ca="1" si="2"/>
        <v>###ERROR###</v>
      </c>
      <c r="R52" s="27" t="s">
        <v>5288</v>
      </c>
      <c r="S52" s="27" t="s">
        <v>5326</v>
      </c>
      <c r="T52" s="28">
        <f t="shared" si="3"/>
        <v>1.5833333333333335</v>
      </c>
      <c r="U52" s="18" t="s">
        <v>1204</v>
      </c>
      <c r="V52" s="18" t="s">
        <v>1205</v>
      </c>
      <c r="W52" s="18" t="s">
        <v>1206</v>
      </c>
      <c r="X52" s="18" t="s">
        <v>95</v>
      </c>
      <c r="Y52" s="18" t="s">
        <v>1207</v>
      </c>
      <c r="Z52" s="18" t="s">
        <v>1208</v>
      </c>
      <c r="AA52" s="29"/>
      <c r="AB52" s="29"/>
      <c r="AC52" s="29" t="s">
        <v>59</v>
      </c>
      <c r="AD52" s="30" t="str">
        <f t="shared" si="4"/>
        <v>https://spatialhistory.stanford.edu/landtalk/transcripts/BIO 30 Claire and Marcus Interview-vgaLkX4zWpk.txt</v>
      </c>
      <c r="AE52" s="31" t="e">
        <f t="shared" ca="1" si="5"/>
        <v>#NAME?</v>
      </c>
      <c r="AF52" s="29"/>
      <c r="AG52" s="29"/>
      <c r="AH52" s="29"/>
      <c r="AI52" s="29"/>
      <c r="AJ52" s="29"/>
      <c r="AK52" s="29"/>
      <c r="AL52" s="29"/>
      <c r="AM52" s="29"/>
      <c r="AN52" s="29"/>
      <c r="AO52" s="29"/>
      <c r="AP52" s="29"/>
      <c r="AQ52" s="29"/>
      <c r="AR52" s="29"/>
      <c r="AS52" s="29"/>
      <c r="AT52" s="29"/>
      <c r="AU52" s="29"/>
      <c r="AV52" s="29"/>
    </row>
    <row r="53" spans="1:48" ht="17.25" customHeight="1" x14ac:dyDescent="0.15">
      <c r="A53" s="18" t="s">
        <v>432</v>
      </c>
      <c r="B53" s="18">
        <v>991</v>
      </c>
      <c r="C53" s="21" t="s">
        <v>1212</v>
      </c>
      <c r="D53" s="23" t="str">
        <f t="shared" si="0"/>
        <v>https://web.stanford.edu/group/spatialhistory/cgi-bin/landtalk/wp-admin/post.php?post=991&amp;action=edit</v>
      </c>
      <c r="E53" s="24">
        <v>42835.252650462964</v>
      </c>
      <c r="F53" s="18" t="s">
        <v>60</v>
      </c>
      <c r="G53" s="29"/>
      <c r="H53" s="18">
        <v>41.269154</v>
      </c>
      <c r="I53" s="18">
        <v>-73.475442999999999</v>
      </c>
      <c r="J53" s="18" t="s">
        <v>1216</v>
      </c>
      <c r="K53" s="18" t="s">
        <v>1217</v>
      </c>
      <c r="L53" s="18" t="s">
        <v>1218</v>
      </c>
      <c r="M53" s="18" t="s">
        <v>1219</v>
      </c>
      <c r="N53" s="18" t="s">
        <v>1220</v>
      </c>
      <c r="O53" s="21" t="s">
        <v>1221</v>
      </c>
      <c r="P53" s="18" t="str">
        <f t="shared" si="1"/>
        <v>sfvGFqH_HEc</v>
      </c>
      <c r="Q53" s="18" t="str">
        <f t="shared" ca="1" si="2"/>
        <v>###ERROR###</v>
      </c>
      <c r="R53" s="27" t="s">
        <v>5288</v>
      </c>
      <c r="S53" s="27" t="s">
        <v>5316</v>
      </c>
      <c r="T53" s="28">
        <f t="shared" si="3"/>
        <v>1.9666666666666668</v>
      </c>
      <c r="U53" s="18" t="s">
        <v>1225</v>
      </c>
      <c r="V53" s="18" t="s">
        <v>1226</v>
      </c>
      <c r="W53" s="18" t="s">
        <v>1227</v>
      </c>
      <c r="X53" s="18" t="s">
        <v>95</v>
      </c>
      <c r="Y53" s="18" t="s">
        <v>1228</v>
      </c>
      <c r="Z53" s="18" t="s">
        <v>1229</v>
      </c>
      <c r="AA53" s="29"/>
      <c r="AB53" s="29"/>
      <c r="AC53" s="29" t="s">
        <v>86</v>
      </c>
      <c r="AD53" s="30" t="str">
        <f t="shared" si="4"/>
        <v>https://spatialhistory.stanford.edu/landtalk/transcripts/Discussion of My Home-sfvGFqH_HEc.txt</v>
      </c>
      <c r="AE53" s="31" t="e">
        <f t="shared" ca="1" si="5"/>
        <v>#NAME?</v>
      </c>
      <c r="AF53" s="29"/>
      <c r="AG53" s="29"/>
      <c r="AH53" s="29"/>
      <c r="AI53" s="29"/>
      <c r="AJ53" s="29"/>
      <c r="AK53" s="29"/>
      <c r="AL53" s="29"/>
      <c r="AM53" s="29"/>
      <c r="AN53" s="29"/>
      <c r="AO53" s="29"/>
      <c r="AP53" s="29"/>
      <c r="AQ53" s="29"/>
      <c r="AR53" s="29"/>
      <c r="AS53" s="29"/>
      <c r="AT53" s="29"/>
      <c r="AU53" s="29"/>
      <c r="AV53" s="29"/>
    </row>
    <row r="54" spans="1:48" ht="17.25" customHeight="1" x14ac:dyDescent="0.15">
      <c r="A54" s="18" t="s">
        <v>447</v>
      </c>
      <c r="B54" s="18">
        <v>994</v>
      </c>
      <c r="C54" s="21" t="s">
        <v>1233</v>
      </c>
      <c r="D54" s="23" t="str">
        <f t="shared" si="0"/>
        <v>https://web.stanford.edu/group/spatialhistory/cgi-bin/landtalk/wp-admin/post.php?post=994&amp;action=edit</v>
      </c>
      <c r="E54" s="24">
        <v>42835.252650462964</v>
      </c>
      <c r="F54" s="18" t="s">
        <v>60</v>
      </c>
      <c r="G54" s="21" t="s">
        <v>1237</v>
      </c>
      <c r="H54" s="18">
        <v>38.8033</v>
      </c>
      <c r="I54" s="18">
        <v>-76.989699999999999</v>
      </c>
      <c r="J54" s="18" t="s">
        <v>1243</v>
      </c>
      <c r="K54" s="18" t="s">
        <v>1244</v>
      </c>
      <c r="L54" s="18" t="s">
        <v>1245</v>
      </c>
      <c r="M54" s="18" t="s">
        <v>1246</v>
      </c>
      <c r="N54" s="18" t="s">
        <v>1247</v>
      </c>
      <c r="O54" s="21" t="s">
        <v>1248</v>
      </c>
      <c r="P54" s="18" t="str">
        <f t="shared" si="1"/>
        <v>HgtHxiYgBpo</v>
      </c>
      <c r="Q54" s="18" t="str">
        <f t="shared" ca="1" si="2"/>
        <v>###ERROR###</v>
      </c>
      <c r="R54" s="27" t="s">
        <v>5292</v>
      </c>
      <c r="S54" s="27" t="s">
        <v>5313</v>
      </c>
      <c r="T54" s="28">
        <f t="shared" si="3"/>
        <v>8.7833333333333332</v>
      </c>
      <c r="U54" s="18" t="s">
        <v>1253</v>
      </c>
      <c r="V54" s="18" t="s">
        <v>1254</v>
      </c>
      <c r="W54" s="18" t="s">
        <v>1255</v>
      </c>
      <c r="X54" s="18" t="s">
        <v>95</v>
      </c>
      <c r="Y54" s="18" t="s">
        <v>1258</v>
      </c>
      <c r="Z54" s="18" t="s">
        <v>1259</v>
      </c>
      <c r="AA54" s="29"/>
      <c r="AB54" s="29"/>
      <c r="AC54" s="29" t="s">
        <v>172</v>
      </c>
      <c r="AD54" s="30" t="str">
        <f t="shared" si="4"/>
        <v>https://spatialhistory.stanford.edu/landtalk/transcripts/Land Talk  Oxon Hill Maryland-HgtHxiYgBpo.txt</v>
      </c>
      <c r="AE54" s="31" t="e">
        <f t="shared" ca="1" si="5"/>
        <v>#NAME?</v>
      </c>
      <c r="AF54" s="29"/>
      <c r="AG54" s="29"/>
      <c r="AH54" s="29"/>
      <c r="AI54" s="29"/>
      <c r="AJ54" s="29"/>
      <c r="AK54" s="29"/>
      <c r="AL54" s="29"/>
      <c r="AM54" s="29"/>
      <c r="AN54" s="29"/>
      <c r="AO54" s="29"/>
      <c r="AP54" s="29"/>
      <c r="AQ54" s="29"/>
      <c r="AR54" s="29"/>
      <c r="AS54" s="29"/>
      <c r="AT54" s="29"/>
      <c r="AU54" s="29"/>
      <c r="AV54" s="29"/>
    </row>
    <row r="55" spans="1:48" ht="17.25" customHeight="1" x14ac:dyDescent="0.15">
      <c r="A55" s="18" t="s">
        <v>765</v>
      </c>
      <c r="B55" s="18">
        <v>1015</v>
      </c>
      <c r="C55" s="21" t="s">
        <v>1261</v>
      </c>
      <c r="D55" s="23" t="str">
        <f t="shared" si="0"/>
        <v>https://web.stanford.edu/group/spatialhistory/cgi-bin/landtalk/wp-admin/post.php?post=1015&amp;action=edit</v>
      </c>
      <c r="E55" s="24">
        <v>42836.252650462964</v>
      </c>
      <c r="F55" s="18" t="s">
        <v>60</v>
      </c>
      <c r="G55" s="29"/>
      <c r="H55" s="18">
        <v>44.081159999999997</v>
      </c>
      <c r="I55" s="18">
        <v>-103.23090000000001</v>
      </c>
      <c r="J55" s="18" t="s">
        <v>1266</v>
      </c>
      <c r="K55" s="18" t="s">
        <v>1267</v>
      </c>
      <c r="L55" s="18" t="s">
        <v>1268</v>
      </c>
      <c r="M55" s="18" t="s">
        <v>1269</v>
      </c>
      <c r="N55" s="18" t="s">
        <v>1270</v>
      </c>
      <c r="O55" s="21" t="s">
        <v>1271</v>
      </c>
      <c r="P55" s="18" t="str">
        <f t="shared" si="1"/>
        <v>5W_kfr7NUnE</v>
      </c>
      <c r="Q55" s="18" t="str">
        <f t="shared" ca="1" si="2"/>
        <v>###ERROR###</v>
      </c>
      <c r="R55" s="27" t="s">
        <v>5296</v>
      </c>
      <c r="S55" s="27" t="s">
        <v>5325</v>
      </c>
      <c r="T55" s="28">
        <f t="shared" si="3"/>
        <v>2.3333333333333335</v>
      </c>
      <c r="U55" s="18" t="s">
        <v>1275</v>
      </c>
      <c r="V55" s="18" t="s">
        <v>1276</v>
      </c>
      <c r="W55" s="18" t="s">
        <v>1277</v>
      </c>
      <c r="X55" s="18" t="s">
        <v>95</v>
      </c>
      <c r="Y55" s="18" t="s">
        <v>1278</v>
      </c>
      <c r="Z55" s="18" t="s">
        <v>1279</v>
      </c>
      <c r="AA55" s="29"/>
      <c r="AB55" s="29"/>
      <c r="AC55" s="29" t="s">
        <v>73</v>
      </c>
      <c r="AD55" s="30" t="str">
        <f t="shared" si="4"/>
        <v>https://spatialhistory.stanford.edu/landtalk/transcripts/bio30-5W_kfr7NUnE.txt</v>
      </c>
      <c r="AE55" s="31" t="e">
        <f t="shared" ca="1" si="5"/>
        <v>#NAME?</v>
      </c>
      <c r="AF55" s="29"/>
      <c r="AG55" s="29"/>
      <c r="AH55" s="29"/>
      <c r="AI55" s="29"/>
      <c r="AJ55" s="29"/>
      <c r="AK55" s="29"/>
      <c r="AL55" s="29"/>
      <c r="AM55" s="29"/>
      <c r="AN55" s="29"/>
      <c r="AO55" s="29"/>
      <c r="AP55" s="29"/>
      <c r="AQ55" s="29"/>
      <c r="AR55" s="29"/>
      <c r="AS55" s="29"/>
      <c r="AT55" s="29"/>
      <c r="AU55" s="29"/>
      <c r="AV55" s="29"/>
    </row>
    <row r="56" spans="1:48" ht="17.25" customHeight="1" x14ac:dyDescent="0.15">
      <c r="A56" s="18" t="s">
        <v>504</v>
      </c>
      <c r="B56" s="18">
        <v>1060</v>
      </c>
      <c r="C56" s="21" t="s">
        <v>1283</v>
      </c>
      <c r="D56" s="23" t="str">
        <f t="shared" si="0"/>
        <v>https://web.stanford.edu/group/spatialhistory/cgi-bin/landtalk/wp-admin/post.php?post=1060&amp;action=edit</v>
      </c>
      <c r="E56" s="24">
        <v>42834.252650462964</v>
      </c>
      <c r="F56" s="18" t="s">
        <v>60</v>
      </c>
      <c r="G56" s="29"/>
      <c r="H56" s="18">
        <v>37.482717000000001</v>
      </c>
      <c r="I56" s="18">
        <v>-122.230808</v>
      </c>
      <c r="J56" s="18" t="s">
        <v>1288</v>
      </c>
      <c r="K56" s="18" t="s">
        <v>1289</v>
      </c>
      <c r="L56" s="18" t="s">
        <v>1290</v>
      </c>
      <c r="M56" s="18" t="s">
        <v>1291</v>
      </c>
      <c r="N56" s="18" t="s">
        <v>1292</v>
      </c>
      <c r="O56" s="21" t="s">
        <v>1242</v>
      </c>
      <c r="P56" s="18" t="str">
        <f t="shared" si="1"/>
        <v>CwubD4gGaeU</v>
      </c>
      <c r="Q56" s="18" t="str">
        <f t="shared" ca="1" si="2"/>
        <v>###ERROR###</v>
      </c>
      <c r="R56" s="27" t="s">
        <v>5286</v>
      </c>
      <c r="S56" s="27" t="s">
        <v>5320</v>
      </c>
      <c r="T56" s="28">
        <f t="shared" si="3"/>
        <v>4.6333333333333329</v>
      </c>
      <c r="U56" s="18" t="s">
        <v>1296</v>
      </c>
      <c r="V56" s="18" t="s">
        <v>1297</v>
      </c>
      <c r="W56" s="18" t="s">
        <v>1298</v>
      </c>
      <c r="X56" s="18" t="s">
        <v>95</v>
      </c>
      <c r="Y56" s="18" t="s">
        <v>1301</v>
      </c>
      <c r="Z56" s="18" t="s">
        <v>1302</v>
      </c>
      <c r="AA56" s="29"/>
      <c r="AB56" s="29"/>
      <c r="AC56" s="29" t="s">
        <v>557</v>
      </c>
      <c r="AD56" s="30" t="str">
        <f t="shared" si="4"/>
        <v>https://spatialhistory.stanford.edu/landtalk/transcripts/LandTalk - Corinne Thomas-CwubD4gGaeU.txt</v>
      </c>
      <c r="AE56" s="31" t="e">
        <f t="shared" ca="1" si="5"/>
        <v>#NAME?</v>
      </c>
      <c r="AF56" s="29"/>
      <c r="AG56" s="29"/>
      <c r="AH56" s="29"/>
      <c r="AI56" s="29"/>
      <c r="AJ56" s="29"/>
      <c r="AK56" s="29"/>
      <c r="AL56" s="29"/>
      <c r="AM56" s="29"/>
      <c r="AN56" s="29"/>
      <c r="AO56" s="29"/>
      <c r="AP56" s="29"/>
      <c r="AQ56" s="29"/>
      <c r="AR56" s="29"/>
      <c r="AS56" s="29"/>
      <c r="AT56" s="29"/>
      <c r="AU56" s="29"/>
      <c r="AV56" s="29"/>
    </row>
    <row r="57" spans="1:48" ht="17.25" customHeight="1" x14ac:dyDescent="0.15">
      <c r="A57" s="18" t="s">
        <v>515</v>
      </c>
      <c r="B57" s="18">
        <v>1063</v>
      </c>
      <c r="C57" s="21" t="s">
        <v>1304</v>
      </c>
      <c r="D57" s="23" t="str">
        <f t="shared" si="0"/>
        <v>https://web.stanford.edu/group/spatialhistory/cgi-bin/landtalk/wp-admin/post.php?post=1063&amp;action=edit</v>
      </c>
      <c r="E57" s="24">
        <v>42834.252650462964</v>
      </c>
      <c r="F57" s="18" t="s">
        <v>60</v>
      </c>
      <c r="G57" s="29"/>
      <c r="H57" s="18">
        <v>37.885038999999999</v>
      </c>
      <c r="I57" s="18">
        <v>-122.505486</v>
      </c>
      <c r="J57" s="18" t="s">
        <v>1308</v>
      </c>
      <c r="K57" s="18" t="s">
        <v>1309</v>
      </c>
      <c r="L57" s="18" t="s">
        <v>1310</v>
      </c>
      <c r="M57" s="18" t="s">
        <v>1312</v>
      </c>
      <c r="N57" s="29"/>
      <c r="O57" s="21" t="s">
        <v>1252</v>
      </c>
      <c r="P57" s="18" t="str">
        <f t="shared" si="1"/>
        <v>MNot0Nj9OpM</v>
      </c>
      <c r="Q57" s="18" t="str">
        <f t="shared" ca="1" si="2"/>
        <v>###ERROR###</v>
      </c>
      <c r="R57" s="27" t="s">
        <v>5288</v>
      </c>
      <c r="S57" s="27" t="s">
        <v>5321</v>
      </c>
      <c r="T57" s="28">
        <f t="shared" si="3"/>
        <v>1.2166666666666668</v>
      </c>
      <c r="U57" s="18" t="s">
        <v>1315</v>
      </c>
      <c r="V57" s="18" t="s">
        <v>1316</v>
      </c>
      <c r="W57" s="18" t="s">
        <v>1317</v>
      </c>
      <c r="X57" s="18" t="s">
        <v>95</v>
      </c>
      <c r="Y57" s="18" t="s">
        <v>1321</v>
      </c>
      <c r="Z57" s="18" t="s">
        <v>1322</v>
      </c>
      <c r="AA57" s="29"/>
      <c r="AB57" s="29"/>
      <c r="AC57" s="29" t="s">
        <v>494</v>
      </c>
      <c r="AD57" s="30" t="str">
        <f t="shared" si="4"/>
        <v>https://spatialhistory.stanford.edu/landtalk/transcripts/Land Talk-MNot0Nj9OpM.txt</v>
      </c>
      <c r="AE57" s="31" t="e">
        <f t="shared" ca="1" si="5"/>
        <v>#NAME?</v>
      </c>
      <c r="AF57" s="29"/>
      <c r="AG57" s="29"/>
      <c r="AH57" s="29"/>
      <c r="AI57" s="29"/>
      <c r="AJ57" s="29"/>
      <c r="AK57" s="29"/>
      <c r="AL57" s="29"/>
      <c r="AM57" s="29"/>
      <c r="AN57" s="29"/>
      <c r="AO57" s="29"/>
      <c r="AP57" s="29"/>
      <c r="AQ57" s="29"/>
      <c r="AR57" s="29"/>
      <c r="AS57" s="29"/>
      <c r="AT57" s="29"/>
      <c r="AU57" s="29"/>
      <c r="AV57" s="29"/>
    </row>
    <row r="58" spans="1:48" ht="17.25" customHeight="1" x14ac:dyDescent="0.15">
      <c r="A58" s="18" t="s">
        <v>523</v>
      </c>
      <c r="B58" s="18">
        <v>1072</v>
      </c>
      <c r="C58" s="21" t="s">
        <v>1323</v>
      </c>
      <c r="D58" s="23" t="str">
        <f t="shared" si="0"/>
        <v>https://web.stanford.edu/group/spatialhistory/cgi-bin/landtalk/wp-admin/post.php?post=1072&amp;action=edit</v>
      </c>
      <c r="E58" s="24">
        <v>42834.252650462964</v>
      </c>
      <c r="F58" s="18" t="s">
        <v>60</v>
      </c>
      <c r="G58" s="29"/>
      <c r="H58" s="18">
        <v>32.870921000000003</v>
      </c>
      <c r="I58" s="18">
        <v>-117.210795</v>
      </c>
      <c r="J58" s="18" t="s">
        <v>1327</v>
      </c>
      <c r="K58" s="18" t="s">
        <v>1328</v>
      </c>
      <c r="L58" s="18" t="s">
        <v>1329</v>
      </c>
      <c r="M58" s="18" t="s">
        <v>1330</v>
      </c>
      <c r="N58" s="18" t="s">
        <v>1331</v>
      </c>
      <c r="O58" s="21" t="s">
        <v>1262</v>
      </c>
      <c r="P58" s="18" t="str">
        <f t="shared" si="1"/>
        <v>3NSAHSuZtts</v>
      </c>
      <c r="Q58" s="18" t="str">
        <f t="shared" ca="1" si="2"/>
        <v>###ERROR###</v>
      </c>
      <c r="R58" s="27" t="s">
        <v>5292</v>
      </c>
      <c r="S58" s="27" t="s">
        <v>5318</v>
      </c>
      <c r="T58" s="28">
        <f t="shared" si="3"/>
        <v>8.7166666666666668</v>
      </c>
      <c r="U58" s="18" t="s">
        <v>1333</v>
      </c>
      <c r="V58" s="18" t="s">
        <v>1334</v>
      </c>
      <c r="W58" s="18" t="s">
        <v>1335</v>
      </c>
      <c r="X58" s="18" t="s">
        <v>95</v>
      </c>
      <c r="Y58" s="18" t="s">
        <v>1339</v>
      </c>
      <c r="Z58" s="18" t="s">
        <v>1340</v>
      </c>
      <c r="AA58" s="29"/>
      <c r="AB58" s="29"/>
      <c r="AC58" s="29" t="s">
        <v>373</v>
      </c>
      <c r="AD58" s="30" t="str">
        <f t="shared" si="4"/>
        <v>https://spatialhistory.stanford.edu/landtalk/transcripts/Land Talk Project - University Town Center La Jolla CA-3NSAHSuZtts.txt</v>
      </c>
      <c r="AE58" s="31" t="e">
        <f t="shared" ca="1" si="5"/>
        <v>#NAME?</v>
      </c>
      <c r="AF58" s="29"/>
      <c r="AG58" s="29"/>
      <c r="AH58" s="29"/>
      <c r="AI58" s="29"/>
      <c r="AJ58" s="29"/>
      <c r="AK58" s="29"/>
      <c r="AL58" s="29"/>
      <c r="AM58" s="29"/>
      <c r="AN58" s="29"/>
      <c r="AO58" s="29"/>
      <c r="AP58" s="29"/>
      <c r="AQ58" s="29"/>
      <c r="AR58" s="29"/>
      <c r="AS58" s="29"/>
      <c r="AT58" s="29"/>
      <c r="AU58" s="29"/>
      <c r="AV58" s="29"/>
    </row>
    <row r="59" spans="1:48" ht="17.25" customHeight="1" x14ac:dyDescent="0.15">
      <c r="A59" s="18" t="s">
        <v>542</v>
      </c>
      <c r="B59" s="18">
        <v>1075</v>
      </c>
      <c r="C59" s="21" t="s">
        <v>1342</v>
      </c>
      <c r="D59" s="23" t="str">
        <f t="shared" si="0"/>
        <v>https://web.stanford.edu/group/spatialhistory/cgi-bin/landtalk/wp-admin/post.php?post=1075&amp;action=edit</v>
      </c>
      <c r="E59" s="24">
        <v>42835.252650462964</v>
      </c>
      <c r="F59" s="18" t="s">
        <v>60</v>
      </c>
      <c r="G59" s="29"/>
      <c r="H59" s="18">
        <v>49.246291999999997</v>
      </c>
      <c r="I59" s="18">
        <v>-123.116226</v>
      </c>
      <c r="J59" s="18" t="s">
        <v>1348</v>
      </c>
      <c r="K59" s="18" t="s">
        <v>1349</v>
      </c>
      <c r="L59" s="18" t="s">
        <v>1350</v>
      </c>
      <c r="M59" s="18" t="s">
        <v>1351</v>
      </c>
      <c r="N59" s="18" t="s">
        <v>1352</v>
      </c>
      <c r="O59" s="21" t="s">
        <v>1347</v>
      </c>
      <c r="P59" s="18" t="str">
        <f t="shared" si="1"/>
        <v>nzPpOxGWhMA</v>
      </c>
      <c r="Q59" s="18" t="str">
        <f t="shared" ca="1" si="2"/>
        <v>###ERROR###</v>
      </c>
      <c r="R59" s="27" t="s">
        <v>5288</v>
      </c>
      <c r="S59" s="27" t="s">
        <v>5295</v>
      </c>
      <c r="T59" s="28">
        <f t="shared" si="3"/>
        <v>1.9</v>
      </c>
      <c r="U59" s="18" t="s">
        <v>1357</v>
      </c>
      <c r="V59" s="18" t="s">
        <v>1359</v>
      </c>
      <c r="W59" s="18" t="s">
        <v>1360</v>
      </c>
      <c r="X59" s="18" t="s">
        <v>95</v>
      </c>
      <c r="Y59" s="18" t="s">
        <v>1362</v>
      </c>
      <c r="Z59" s="18" t="s">
        <v>1363</v>
      </c>
      <c r="AA59" s="29"/>
      <c r="AB59" s="29"/>
      <c r="AC59" s="29" t="s">
        <v>496</v>
      </c>
      <c r="AD59" s="30" t="str">
        <f t="shared" si="4"/>
        <v>https://spatialhistory.stanford.edu/landtalk/transcripts/Land talk-nzPpOxGWhMA.txt</v>
      </c>
      <c r="AE59" s="31" t="e">
        <f t="shared" ca="1" si="5"/>
        <v>#NAME?</v>
      </c>
      <c r="AF59" s="29"/>
      <c r="AG59" s="29"/>
      <c r="AH59" s="29"/>
      <c r="AI59" s="29"/>
      <c r="AJ59" s="29"/>
      <c r="AK59" s="29"/>
      <c r="AL59" s="29"/>
      <c r="AM59" s="29"/>
      <c r="AN59" s="29"/>
      <c r="AO59" s="29"/>
      <c r="AP59" s="29"/>
      <c r="AQ59" s="29"/>
      <c r="AR59" s="29"/>
      <c r="AS59" s="29"/>
      <c r="AT59" s="29"/>
      <c r="AU59" s="29"/>
      <c r="AV59" s="29"/>
    </row>
    <row r="60" spans="1:48" ht="17.25" customHeight="1" x14ac:dyDescent="0.15">
      <c r="A60" s="18" t="s">
        <v>555</v>
      </c>
      <c r="B60" s="18">
        <v>1078</v>
      </c>
      <c r="C60" s="21" t="s">
        <v>1365</v>
      </c>
      <c r="D60" s="23" t="str">
        <f t="shared" si="0"/>
        <v>https://web.stanford.edu/group/spatialhistory/cgi-bin/landtalk/wp-admin/post.php?post=1078&amp;action=edit</v>
      </c>
      <c r="E60" s="24">
        <v>42834.252650462964</v>
      </c>
      <c r="F60" s="18" t="s">
        <v>60</v>
      </c>
      <c r="G60" s="29"/>
      <c r="H60" s="18">
        <v>38.901200000000003</v>
      </c>
      <c r="I60" s="18">
        <v>-77.265299999999996</v>
      </c>
      <c r="J60" s="18" t="s">
        <v>1371</v>
      </c>
      <c r="K60" s="18" t="s">
        <v>1372</v>
      </c>
      <c r="L60" s="18" t="s">
        <v>1373</v>
      </c>
      <c r="M60" s="18" t="s">
        <v>1374</v>
      </c>
      <c r="N60" s="18" t="s">
        <v>1375</v>
      </c>
      <c r="O60" s="21" t="s">
        <v>1353</v>
      </c>
      <c r="P60" s="18" t="str">
        <f t="shared" si="1"/>
        <v>Ctd6o3Xl57k</v>
      </c>
      <c r="Q60" s="18" t="str">
        <f t="shared" ca="1" si="2"/>
        <v>###ERROR###</v>
      </c>
      <c r="R60" s="27" t="s">
        <v>5286</v>
      </c>
      <c r="S60" s="27" t="s">
        <v>5322</v>
      </c>
      <c r="T60" s="28">
        <f t="shared" si="3"/>
        <v>4.45</v>
      </c>
      <c r="U60" s="18" t="s">
        <v>1379</v>
      </c>
      <c r="V60" s="18" t="s">
        <v>1380</v>
      </c>
      <c r="W60" s="29"/>
      <c r="X60" s="18" t="s">
        <v>95</v>
      </c>
      <c r="Y60" s="18" t="s">
        <v>1383</v>
      </c>
      <c r="Z60" s="18" t="s">
        <v>1384</v>
      </c>
      <c r="AA60" s="29"/>
      <c r="AB60" s="29"/>
      <c r="AC60" s="29" t="s">
        <v>284</v>
      </c>
      <c r="AD60" s="30" t="str">
        <f t="shared" si="4"/>
        <v>https://spatialhistory.stanford.edu/landtalk/transcripts/land talk audio and pictures-Ctd6o3Xl57k.txt</v>
      </c>
      <c r="AE60" s="31" t="e">
        <f t="shared" ca="1" si="5"/>
        <v>#NAME?</v>
      </c>
      <c r="AF60" s="29"/>
      <c r="AG60" s="29"/>
      <c r="AH60" s="29"/>
      <c r="AI60" s="29"/>
      <c r="AJ60" s="29"/>
      <c r="AK60" s="29"/>
      <c r="AL60" s="29"/>
      <c r="AM60" s="29"/>
      <c r="AN60" s="29"/>
      <c r="AO60" s="29"/>
      <c r="AP60" s="29"/>
      <c r="AQ60" s="29"/>
      <c r="AR60" s="29"/>
      <c r="AS60" s="29"/>
      <c r="AT60" s="29"/>
      <c r="AU60" s="29"/>
      <c r="AV60" s="29"/>
    </row>
    <row r="61" spans="1:48" ht="17.25" customHeight="1" x14ac:dyDescent="0.15">
      <c r="A61" s="18" t="s">
        <v>563</v>
      </c>
      <c r="B61" s="18">
        <v>1081</v>
      </c>
      <c r="C61" s="21" t="s">
        <v>1387</v>
      </c>
      <c r="D61" s="23" t="str">
        <f t="shared" si="0"/>
        <v>https://web.stanford.edu/group/spatialhistory/cgi-bin/landtalk/wp-admin/post.php?post=1081&amp;action=edit</v>
      </c>
      <c r="E61" s="24">
        <v>42834.252650462964</v>
      </c>
      <c r="F61" s="18" t="s">
        <v>60</v>
      </c>
      <c r="G61" s="21" t="s">
        <v>1392</v>
      </c>
      <c r="H61" s="18">
        <v>37.429518000000002</v>
      </c>
      <c r="I61" s="18">
        <v>-122.180629</v>
      </c>
      <c r="J61" s="18" t="s">
        <v>1394</v>
      </c>
      <c r="K61" s="18" t="s">
        <v>1396</v>
      </c>
      <c r="L61" s="18" t="s">
        <v>1398</v>
      </c>
      <c r="M61" s="18" t="s">
        <v>1399</v>
      </c>
      <c r="N61" s="18" t="s">
        <v>1400</v>
      </c>
      <c r="O61" s="21" t="s">
        <v>1356</v>
      </c>
      <c r="P61" s="18" t="str">
        <f t="shared" si="1"/>
        <v>PYKSg0ma9kM</v>
      </c>
      <c r="Q61" s="18" t="str">
        <f t="shared" ca="1" si="2"/>
        <v>###ERROR###</v>
      </c>
      <c r="R61" s="27" t="s">
        <v>5286</v>
      </c>
      <c r="S61" s="27" t="s">
        <v>5309</v>
      </c>
      <c r="T61" s="28">
        <f t="shared" si="3"/>
        <v>4.083333333333333</v>
      </c>
      <c r="U61" s="18" t="s">
        <v>1406</v>
      </c>
      <c r="V61" s="18" t="s">
        <v>665</v>
      </c>
      <c r="W61" s="18" t="s">
        <v>1407</v>
      </c>
      <c r="X61" s="18" t="s">
        <v>95</v>
      </c>
      <c r="Y61" s="18" t="s">
        <v>1409</v>
      </c>
      <c r="Z61" s="18" t="s">
        <v>1410</v>
      </c>
      <c r="AA61" s="29"/>
      <c r="AB61" s="29"/>
      <c r="AC61" s="29" t="s">
        <v>94</v>
      </c>
      <c r="AD61" s="30" t="str">
        <f t="shared" si="4"/>
        <v>https://spatialhistory.stanford.edu/landtalk/transcripts/E4E LandMark- Professor Walbot-PYKSg0ma9kM.txt</v>
      </c>
      <c r="AE61" s="31" t="e">
        <f t="shared" ca="1" si="5"/>
        <v>#NAME?</v>
      </c>
      <c r="AF61" s="29"/>
      <c r="AG61" s="29"/>
      <c r="AH61" s="29"/>
      <c r="AI61" s="29"/>
      <c r="AJ61" s="29"/>
      <c r="AK61" s="29"/>
      <c r="AL61" s="29"/>
      <c r="AM61" s="29"/>
      <c r="AN61" s="29"/>
      <c r="AO61" s="29"/>
      <c r="AP61" s="29"/>
      <c r="AQ61" s="29"/>
      <c r="AR61" s="29"/>
      <c r="AS61" s="29"/>
      <c r="AT61" s="29"/>
      <c r="AU61" s="29"/>
      <c r="AV61" s="29"/>
    </row>
    <row r="62" spans="1:48" ht="17.25" customHeight="1" x14ac:dyDescent="0.15">
      <c r="A62" s="18" t="s">
        <v>829</v>
      </c>
      <c r="B62" s="18">
        <v>820</v>
      </c>
      <c r="C62" s="21" t="s">
        <v>1414</v>
      </c>
      <c r="D62" s="23" t="str">
        <f t="shared" si="0"/>
        <v>https://web.stanford.edu/group/spatialhistory/cgi-bin/landtalk/wp-admin/post.php?post=820&amp;action=edit</v>
      </c>
      <c r="E62" s="24">
        <v>42907.252662037034</v>
      </c>
      <c r="F62" s="18" t="s">
        <v>60</v>
      </c>
      <c r="G62" s="21" t="s">
        <v>1418</v>
      </c>
      <c r="H62" s="18">
        <v>33.089163999999997</v>
      </c>
      <c r="I62" s="18">
        <v>-117.29291600000001</v>
      </c>
      <c r="J62" s="18" t="s">
        <v>1422</v>
      </c>
      <c r="K62" s="18" t="s">
        <v>1423</v>
      </c>
      <c r="L62" s="18" t="s">
        <v>1424</v>
      </c>
      <c r="M62" s="18" t="s">
        <v>1425</v>
      </c>
      <c r="N62" s="18" t="s">
        <v>1427</v>
      </c>
      <c r="O62" s="21" t="s">
        <v>1368</v>
      </c>
      <c r="P62" s="18" t="str">
        <f t="shared" si="1"/>
        <v>VrMt8DqM5_A</v>
      </c>
      <c r="Q62" s="18" t="str">
        <f t="shared" ca="1" si="2"/>
        <v>###ERROR###</v>
      </c>
      <c r="R62" s="27" t="s">
        <v>5307</v>
      </c>
      <c r="S62" s="27" t="s">
        <v>5295</v>
      </c>
      <c r="T62" s="28">
        <f t="shared" si="3"/>
        <v>3.9</v>
      </c>
      <c r="U62" s="18" t="s">
        <v>1432</v>
      </c>
      <c r="V62" s="18" t="s">
        <v>1433</v>
      </c>
      <c r="W62" s="18" t="s">
        <v>1434</v>
      </c>
      <c r="X62" s="18" t="s">
        <v>95</v>
      </c>
      <c r="Y62" s="18" t="s">
        <v>1435</v>
      </c>
      <c r="Z62" s="18" t="s">
        <v>1436</v>
      </c>
      <c r="AA62" s="29"/>
      <c r="AB62" s="29"/>
      <c r="AC62" s="29" t="s">
        <v>554</v>
      </c>
      <c r="AD62" s="30" t="str">
        <f t="shared" si="4"/>
        <v>https://spatialhistory.stanford.edu/landtalk/transcripts/LandTalk - Batiquitos Lagoon-VrMt8DqM5_A.txt</v>
      </c>
      <c r="AE62" s="31" t="e">
        <f t="shared" ca="1" si="5"/>
        <v>#NAME?</v>
      </c>
      <c r="AF62" s="29"/>
      <c r="AG62" s="29"/>
      <c r="AH62" s="29"/>
      <c r="AI62" s="29"/>
      <c r="AJ62" s="29"/>
      <c r="AK62" s="29"/>
      <c r="AL62" s="29"/>
      <c r="AM62" s="29"/>
      <c r="AN62" s="29"/>
      <c r="AO62" s="29"/>
      <c r="AP62" s="29"/>
      <c r="AQ62" s="29"/>
      <c r="AR62" s="29"/>
      <c r="AS62" s="29"/>
      <c r="AT62" s="29"/>
      <c r="AU62" s="29"/>
      <c r="AV62" s="29"/>
    </row>
    <row r="63" spans="1:48" ht="17.25" customHeight="1" x14ac:dyDescent="0.15">
      <c r="A63" s="18" t="s">
        <v>582</v>
      </c>
      <c r="B63" s="18">
        <v>826</v>
      </c>
      <c r="C63" s="21" t="s">
        <v>1440</v>
      </c>
      <c r="D63" s="23" t="str">
        <f t="shared" si="0"/>
        <v>https://web.stanford.edu/group/spatialhistory/cgi-bin/landtalk/wp-admin/post.php?post=826&amp;action=edit</v>
      </c>
      <c r="E63" s="24">
        <v>42871.252662037034</v>
      </c>
      <c r="F63" s="18" t="s">
        <v>60</v>
      </c>
      <c r="G63" s="29"/>
      <c r="H63" s="18">
        <v>44.058199999999999</v>
      </c>
      <c r="I63" s="18">
        <v>-121.31529999999999</v>
      </c>
      <c r="J63" s="18" t="s">
        <v>1445</v>
      </c>
      <c r="K63" s="18" t="s">
        <v>1446</v>
      </c>
      <c r="L63" s="18" t="s">
        <v>1447</v>
      </c>
      <c r="M63" s="18" t="s">
        <v>1448</v>
      </c>
      <c r="N63" s="18" t="s">
        <v>1449</v>
      </c>
      <c r="O63" s="21" t="s">
        <v>1370</v>
      </c>
      <c r="P63" s="18" t="str">
        <f t="shared" si="1"/>
        <v>pDG_-01dOHs</v>
      </c>
      <c r="Q63" s="18" t="str">
        <f t="shared" ca="1" si="2"/>
        <v>###ERROR###</v>
      </c>
      <c r="R63" s="27" t="s">
        <v>5296</v>
      </c>
      <c r="S63" s="27" t="s">
        <v>5323</v>
      </c>
      <c r="T63" s="28">
        <f t="shared" si="3"/>
        <v>2.7</v>
      </c>
      <c r="U63" s="18" t="s">
        <v>1453</v>
      </c>
      <c r="V63" s="18" t="s">
        <v>1454</v>
      </c>
      <c r="W63" s="18" t="s">
        <v>1455</v>
      </c>
      <c r="X63" s="18" t="s">
        <v>95</v>
      </c>
      <c r="Y63" s="18" t="s">
        <v>1456</v>
      </c>
      <c r="Z63" s="18" t="s">
        <v>1457</v>
      </c>
      <c r="AA63" s="29"/>
      <c r="AB63" s="29"/>
      <c r="AC63" s="29" t="s">
        <v>690</v>
      </c>
      <c r="AD63" s="30" t="str">
        <f t="shared" si="4"/>
        <v>https://spatialhistory.stanford.edu/landtalk/transcripts/Laura Robson_s Ecology for Everyone Interview-pDG_-01dOHs.txt</v>
      </c>
      <c r="AE63" s="31" t="e">
        <f t="shared" ca="1" si="5"/>
        <v>#NAME?</v>
      </c>
      <c r="AF63" s="29"/>
      <c r="AG63" s="29"/>
      <c r="AH63" s="29"/>
      <c r="AI63" s="29"/>
      <c r="AJ63" s="29"/>
      <c r="AK63" s="29"/>
      <c r="AL63" s="29"/>
      <c r="AM63" s="29"/>
      <c r="AN63" s="29"/>
      <c r="AO63" s="29"/>
      <c r="AP63" s="29"/>
      <c r="AQ63" s="29"/>
      <c r="AR63" s="29"/>
      <c r="AS63" s="29"/>
      <c r="AT63" s="29"/>
      <c r="AU63" s="29"/>
      <c r="AV63" s="29"/>
    </row>
    <row r="64" spans="1:48" ht="17.25" customHeight="1" x14ac:dyDescent="0.15">
      <c r="A64" s="18" t="s">
        <v>597</v>
      </c>
      <c r="B64" s="18">
        <v>832</v>
      </c>
      <c r="C64" s="21" t="s">
        <v>1461</v>
      </c>
      <c r="D64" s="23" t="str">
        <f t="shared" si="0"/>
        <v>https://web.stanford.edu/group/spatialhistory/cgi-bin/landtalk/wp-admin/post.php?post=832&amp;action=edit</v>
      </c>
      <c r="E64" s="24">
        <v>42894.252662037034</v>
      </c>
      <c r="F64" s="18" t="s">
        <v>60</v>
      </c>
      <c r="G64" s="29"/>
      <c r="H64" s="18">
        <v>42.360100000000003</v>
      </c>
      <c r="I64" s="18">
        <v>-71.058899999999994</v>
      </c>
      <c r="J64" s="18" t="s">
        <v>1466</v>
      </c>
      <c r="K64" s="18" t="s">
        <v>1467</v>
      </c>
      <c r="L64" s="18" t="s">
        <v>1468</v>
      </c>
      <c r="M64" s="18" t="s">
        <v>1469</v>
      </c>
      <c r="N64" s="18" t="s">
        <v>1470</v>
      </c>
      <c r="O64" s="21" t="s">
        <v>1378</v>
      </c>
      <c r="P64" s="18" t="str">
        <f t="shared" si="1"/>
        <v>dD62vP4wyck</v>
      </c>
      <c r="Q64" s="18" t="str">
        <f t="shared" ca="1" si="2"/>
        <v>###ERROR###</v>
      </c>
      <c r="R64" s="27" t="s">
        <v>5294</v>
      </c>
      <c r="S64" s="27" t="s">
        <v>5303</v>
      </c>
      <c r="T64" s="28">
        <f t="shared" si="3"/>
        <v>6.8833333333333329</v>
      </c>
      <c r="U64" s="18" t="s">
        <v>1474</v>
      </c>
      <c r="V64" s="18" t="s">
        <v>1475</v>
      </c>
      <c r="W64" s="18" t="s">
        <v>1477</v>
      </c>
      <c r="X64" s="18" t="s">
        <v>95</v>
      </c>
      <c r="Y64" s="18" t="s">
        <v>1478</v>
      </c>
      <c r="Z64" s="18" t="s">
        <v>1479</v>
      </c>
      <c r="AA64" s="29"/>
      <c r="AB64" s="29"/>
      <c r="AC64" s="29" t="s">
        <v>104</v>
      </c>
      <c r="AD64" s="30" t="str">
        <f t="shared" si="4"/>
        <v>https://spatialhistory.stanford.edu/landtalk/transcripts/Ecology for Everyone Landtalk-dD62vP4wyck.txt</v>
      </c>
      <c r="AE64" s="31" t="e">
        <f t="shared" ca="1" si="5"/>
        <v>#NAME?</v>
      </c>
      <c r="AF64" s="29"/>
      <c r="AG64" s="29"/>
      <c r="AH64" s="29"/>
      <c r="AI64" s="29"/>
      <c r="AJ64" s="29"/>
      <c r="AK64" s="29"/>
      <c r="AL64" s="29"/>
      <c r="AM64" s="29"/>
      <c r="AN64" s="29"/>
      <c r="AO64" s="29"/>
      <c r="AP64" s="29"/>
      <c r="AQ64" s="29"/>
      <c r="AR64" s="29"/>
      <c r="AS64" s="29"/>
      <c r="AT64" s="29"/>
      <c r="AU64" s="29"/>
      <c r="AV64" s="29"/>
    </row>
    <row r="65" spans="1:48" ht="17.25" customHeight="1" x14ac:dyDescent="0.15">
      <c r="A65" s="18" t="s">
        <v>610</v>
      </c>
      <c r="B65" s="18">
        <v>850</v>
      </c>
      <c r="C65" s="21" t="s">
        <v>1482</v>
      </c>
      <c r="D65" s="23" t="str">
        <f t="shared" si="0"/>
        <v>https://web.stanford.edu/group/spatialhistory/cgi-bin/landtalk/wp-admin/post.php?post=850&amp;action=edit</v>
      </c>
      <c r="E65" s="24">
        <v>42876.252662037034</v>
      </c>
      <c r="F65" s="18" t="s">
        <v>60</v>
      </c>
      <c r="G65" s="29"/>
      <c r="H65" s="18">
        <v>33.869999999999997</v>
      </c>
      <c r="I65" s="18">
        <v>-117.56</v>
      </c>
      <c r="J65" s="18" t="s">
        <v>1488</v>
      </c>
      <c r="K65" s="18" t="s">
        <v>1489</v>
      </c>
      <c r="L65" s="18" t="s">
        <v>1490</v>
      </c>
      <c r="M65" s="18" t="s">
        <v>1491</v>
      </c>
      <c r="N65" s="18" t="s">
        <v>1492</v>
      </c>
      <c r="O65" s="21" t="s">
        <v>1388</v>
      </c>
      <c r="P65" s="18" t="str">
        <f t="shared" si="1"/>
        <v>cqxOzO17Sp0</v>
      </c>
      <c r="Q65" s="18" t="str">
        <f t="shared" ca="1" si="2"/>
        <v>###ERROR###</v>
      </c>
      <c r="R65" s="27" t="s">
        <v>5298</v>
      </c>
      <c r="S65" s="27" t="s">
        <v>5288</v>
      </c>
      <c r="T65" s="28">
        <f t="shared" si="3"/>
        <v>9.0166666666666675</v>
      </c>
      <c r="U65" s="18" t="s">
        <v>1497</v>
      </c>
      <c r="V65" s="18" t="s">
        <v>1498</v>
      </c>
      <c r="W65" s="18" t="s">
        <v>1499</v>
      </c>
      <c r="X65" s="18" t="s">
        <v>95</v>
      </c>
      <c r="Y65" s="18" t="s">
        <v>1503</v>
      </c>
      <c r="Z65" s="18" t="s">
        <v>1504</v>
      </c>
      <c r="AA65" s="29"/>
      <c r="AB65" s="29"/>
      <c r="AC65" s="29" t="s">
        <v>108</v>
      </c>
      <c r="AD65" s="30" t="str">
        <f t="shared" si="4"/>
        <v>https://spatialhistory.stanford.edu/landtalk/transcripts/Ecology LandTalk Video-cqxOzO17Sp0.txt</v>
      </c>
      <c r="AE65" s="31" t="e">
        <f t="shared" ca="1" si="5"/>
        <v>#NAME?</v>
      </c>
      <c r="AF65" s="29"/>
      <c r="AG65" s="29"/>
      <c r="AH65" s="29"/>
      <c r="AI65" s="29"/>
      <c r="AJ65" s="29"/>
      <c r="AK65" s="29"/>
      <c r="AL65" s="29"/>
      <c r="AM65" s="29"/>
      <c r="AN65" s="29"/>
      <c r="AO65" s="29"/>
      <c r="AP65" s="29"/>
      <c r="AQ65" s="29"/>
      <c r="AR65" s="29"/>
      <c r="AS65" s="29"/>
      <c r="AT65" s="29"/>
      <c r="AU65" s="29"/>
      <c r="AV65" s="29"/>
    </row>
    <row r="66" spans="1:48" ht="17.25" customHeight="1" x14ac:dyDescent="0.15">
      <c r="A66" s="18" t="s">
        <v>858</v>
      </c>
      <c r="B66" s="18">
        <v>853</v>
      </c>
      <c r="C66" s="21" t="s">
        <v>1506</v>
      </c>
      <c r="D66" s="23" t="str">
        <f t="shared" si="0"/>
        <v>https://web.stanford.edu/group/spatialhistory/cgi-bin/landtalk/wp-admin/post.php?post=853&amp;action=edit</v>
      </c>
      <c r="E66" s="24">
        <v>42898.252662037034</v>
      </c>
      <c r="F66" s="18" t="s">
        <v>60</v>
      </c>
      <c r="G66" s="29"/>
      <c r="H66" s="18">
        <v>46.357771999999997</v>
      </c>
      <c r="I66" s="18">
        <v>6.2038349999999998</v>
      </c>
      <c r="J66" s="18" t="s">
        <v>1511</v>
      </c>
      <c r="K66" s="18" t="s">
        <v>1512</v>
      </c>
      <c r="L66" s="18" t="s">
        <v>1513</v>
      </c>
      <c r="M66" s="18" t="s">
        <v>1514</v>
      </c>
      <c r="N66" s="18" t="s">
        <v>1516</v>
      </c>
      <c r="O66" s="21" t="s">
        <v>1393</v>
      </c>
      <c r="P66" s="18" t="str">
        <f t="shared" si="1"/>
        <v>g1GvinB5PgI</v>
      </c>
      <c r="Q66" s="18" t="str">
        <f t="shared" ca="1" si="2"/>
        <v>###ERROR###</v>
      </c>
      <c r="R66" s="27" t="s">
        <v>5307</v>
      </c>
      <c r="S66" s="27" t="s">
        <v>5330</v>
      </c>
      <c r="T66" s="28">
        <f t="shared" si="3"/>
        <v>3.7666666666666666</v>
      </c>
      <c r="U66" s="18" t="s">
        <v>1520</v>
      </c>
      <c r="V66" s="18" t="s">
        <v>1521</v>
      </c>
      <c r="W66" s="18" t="s">
        <v>1522</v>
      </c>
      <c r="X66" s="18" t="s">
        <v>95</v>
      </c>
      <c r="Y66" s="18" t="s">
        <v>1524</v>
      </c>
      <c r="Z66" s="18" t="s">
        <v>1526</v>
      </c>
      <c r="AA66" s="29"/>
      <c r="AB66" s="29"/>
      <c r="AC66" s="29" t="s">
        <v>64</v>
      </c>
      <c r="AD66" s="30" t="str">
        <f t="shared" si="4"/>
        <v>https://spatialhistory.stanford.edu/landtalk/transcripts/Bio 30 Landtalk Interview-g1GvinB5PgI.txt</v>
      </c>
      <c r="AE66" s="31" t="e">
        <f t="shared" ca="1" si="5"/>
        <v>#NAME?</v>
      </c>
      <c r="AF66" s="29"/>
      <c r="AG66" s="29"/>
      <c r="AH66" s="29"/>
      <c r="AI66" s="29"/>
      <c r="AJ66" s="29"/>
      <c r="AK66" s="29"/>
      <c r="AL66" s="29"/>
      <c r="AM66" s="29"/>
      <c r="AN66" s="29"/>
      <c r="AO66" s="29"/>
      <c r="AP66" s="29"/>
      <c r="AQ66" s="29"/>
      <c r="AR66" s="29"/>
      <c r="AS66" s="29"/>
      <c r="AT66" s="29"/>
      <c r="AU66" s="29"/>
      <c r="AV66" s="29"/>
    </row>
    <row r="67" spans="1:48" ht="17.25" customHeight="1" x14ac:dyDescent="0.15">
      <c r="A67" s="18" t="s">
        <v>106</v>
      </c>
      <c r="B67" s="18">
        <v>859</v>
      </c>
      <c r="C67" s="21" t="s">
        <v>1528</v>
      </c>
      <c r="D67" s="23" t="str">
        <f t="shared" si="0"/>
        <v>https://web.stanford.edu/group/spatialhistory/cgi-bin/landtalk/wp-admin/post.php?post=859&amp;action=edit</v>
      </c>
      <c r="E67" s="24">
        <v>42845.252662037034</v>
      </c>
      <c r="F67" s="18" t="s">
        <v>60</v>
      </c>
      <c r="G67" s="21" t="s">
        <v>1531</v>
      </c>
      <c r="H67" s="18">
        <v>32.776699999999998</v>
      </c>
      <c r="I67" s="18">
        <v>-96.796999999999997</v>
      </c>
      <c r="J67" s="18" t="s">
        <v>1532</v>
      </c>
      <c r="K67" s="18" t="s">
        <v>1533</v>
      </c>
      <c r="L67" s="18" t="s">
        <v>1535</v>
      </c>
      <c r="M67" s="18" t="s">
        <v>1536</v>
      </c>
      <c r="N67" s="18" t="s">
        <v>1537</v>
      </c>
      <c r="O67" s="21" t="s">
        <v>1401</v>
      </c>
      <c r="P67" s="18" t="str">
        <f t="shared" si="1"/>
        <v>WjbodywAF_g</v>
      </c>
      <c r="Q67" s="18" t="str">
        <f t="shared" ca="1" si="2"/>
        <v>###ERROR###</v>
      </c>
      <c r="R67" s="27" t="s">
        <v>5286</v>
      </c>
      <c r="S67" s="27" t="s">
        <v>5324</v>
      </c>
      <c r="T67" s="28">
        <f t="shared" si="3"/>
        <v>4.5166666666666666</v>
      </c>
      <c r="U67" s="18" t="s">
        <v>1541</v>
      </c>
      <c r="V67" s="18" t="s">
        <v>1542</v>
      </c>
      <c r="W67" s="18" t="s">
        <v>1543</v>
      </c>
      <c r="X67" s="18" t="s">
        <v>95</v>
      </c>
      <c r="Y67" s="18" t="s">
        <v>1547</v>
      </c>
      <c r="Z67" s="18" t="s">
        <v>1548</v>
      </c>
      <c r="AA67" s="29"/>
      <c r="AB67" s="29"/>
      <c r="AC67" s="29" t="s">
        <v>574</v>
      </c>
      <c r="AD67" s="30" t="str">
        <f t="shared" si="4"/>
        <v>https://spatialhistory.stanford.edu/landtalk/transcripts/LANDTALK ASSIGNMENT-WjbodywAF_g.txt</v>
      </c>
      <c r="AE67" s="31" t="e">
        <f t="shared" ca="1" si="5"/>
        <v>#NAME?</v>
      </c>
      <c r="AF67" s="29"/>
      <c r="AG67" s="29"/>
      <c r="AH67" s="29"/>
      <c r="AI67" s="29"/>
      <c r="AJ67" s="29"/>
      <c r="AK67" s="29"/>
      <c r="AL67" s="29"/>
      <c r="AM67" s="29"/>
      <c r="AN67" s="29"/>
      <c r="AO67" s="29"/>
      <c r="AP67" s="29"/>
      <c r="AQ67" s="29"/>
      <c r="AR67" s="29"/>
      <c r="AS67" s="29"/>
      <c r="AT67" s="29"/>
      <c r="AU67" s="29"/>
      <c r="AV67" s="29"/>
    </row>
    <row r="68" spans="1:48" ht="17.25" customHeight="1" x14ac:dyDescent="0.15">
      <c r="A68" s="18" t="s">
        <v>637</v>
      </c>
      <c r="B68" s="18">
        <v>868</v>
      </c>
      <c r="C68" s="21" t="s">
        <v>1550</v>
      </c>
      <c r="D68" s="23" t="str">
        <f t="shared" si="0"/>
        <v>https://web.stanford.edu/group/spatialhistory/cgi-bin/landtalk/wp-admin/post.php?post=868&amp;action=edit</v>
      </c>
      <c r="E68" s="24">
        <v>42871.252662037034</v>
      </c>
      <c r="F68" s="18" t="s">
        <v>60</v>
      </c>
      <c r="G68" s="29"/>
      <c r="H68" s="18">
        <v>47.215094000000001</v>
      </c>
      <c r="I68" s="18">
        <v>-123.100707</v>
      </c>
      <c r="J68" s="18" t="s">
        <v>1554</v>
      </c>
      <c r="K68" s="18" t="s">
        <v>1555</v>
      </c>
      <c r="L68" s="18" t="s">
        <v>1556</v>
      </c>
      <c r="M68" s="18" t="s">
        <v>1557</v>
      </c>
      <c r="N68" s="18" t="s">
        <v>1558</v>
      </c>
      <c r="O68" s="21" t="s">
        <v>1403</v>
      </c>
      <c r="P68" s="18" t="str">
        <f t="shared" si="1"/>
        <v>oaA0PjwXyWc</v>
      </c>
      <c r="Q68" s="18" t="str">
        <f t="shared" ca="1" si="2"/>
        <v>###ERROR###</v>
      </c>
      <c r="R68" s="27" t="s">
        <v>5307</v>
      </c>
      <c r="S68" s="27" t="s">
        <v>5319</v>
      </c>
      <c r="T68" s="28">
        <f t="shared" si="3"/>
        <v>3.8333333333333335</v>
      </c>
      <c r="U68" s="18" t="s">
        <v>1563</v>
      </c>
      <c r="V68" s="18" t="s">
        <v>1564</v>
      </c>
      <c r="W68" s="18" t="s">
        <v>1565</v>
      </c>
      <c r="X68" s="18" t="s">
        <v>95</v>
      </c>
      <c r="Y68" s="18" t="s">
        <v>1566</v>
      </c>
      <c r="Z68" s="18" t="s">
        <v>1567</v>
      </c>
      <c r="AA68" s="29"/>
      <c r="AB68" s="29"/>
      <c r="AC68" s="29" t="s">
        <v>500</v>
      </c>
      <c r="AD68" s="30" t="str">
        <f t="shared" si="4"/>
        <v>https://spatialhistory.stanford.edu/landtalk/transcripts/land talk-oaA0PjwXyWc.txt</v>
      </c>
      <c r="AE68" s="31" t="e">
        <f t="shared" ca="1" si="5"/>
        <v>#NAME?</v>
      </c>
      <c r="AF68" s="29"/>
      <c r="AG68" s="29"/>
      <c r="AH68" s="29"/>
      <c r="AI68" s="29"/>
      <c r="AJ68" s="29"/>
      <c r="AK68" s="29"/>
      <c r="AL68" s="29"/>
      <c r="AM68" s="29"/>
      <c r="AN68" s="29"/>
      <c r="AO68" s="29"/>
      <c r="AP68" s="29"/>
      <c r="AQ68" s="29"/>
      <c r="AR68" s="29"/>
      <c r="AS68" s="29"/>
      <c r="AT68" s="29"/>
      <c r="AU68" s="29"/>
      <c r="AV68" s="29"/>
    </row>
    <row r="69" spans="1:48" ht="17.25" customHeight="1" x14ac:dyDescent="0.15">
      <c r="A69" s="18" t="s">
        <v>647</v>
      </c>
      <c r="B69" s="18">
        <v>874</v>
      </c>
      <c r="C69" s="21" t="s">
        <v>1571</v>
      </c>
      <c r="D69" s="23" t="str">
        <f t="shared" si="0"/>
        <v>https://web.stanford.edu/group/spatialhistory/cgi-bin/landtalk/wp-admin/post.php?post=874&amp;action=edit</v>
      </c>
      <c r="E69" s="24">
        <v>42875.252662037034</v>
      </c>
      <c r="F69" s="18" t="s">
        <v>60</v>
      </c>
      <c r="G69" s="29"/>
      <c r="H69" s="18">
        <v>14.540349000000001</v>
      </c>
      <c r="I69" s="18">
        <v>121.049913</v>
      </c>
      <c r="J69" s="18" t="s">
        <v>1575</v>
      </c>
      <c r="K69" s="18" t="s">
        <v>1576</v>
      </c>
      <c r="L69" s="18" t="s">
        <v>1577</v>
      </c>
      <c r="M69" s="18" t="s">
        <v>1578</v>
      </c>
      <c r="N69" s="18" t="s">
        <v>1579</v>
      </c>
      <c r="O69" s="21" t="s">
        <v>1408</v>
      </c>
      <c r="P69" s="18" t="str">
        <f t="shared" si="1"/>
        <v>Zn-ZuEU5DwM</v>
      </c>
      <c r="Q69" s="18" t="str">
        <f t="shared" ca="1" si="2"/>
        <v>###ERROR###</v>
      </c>
      <c r="R69" s="27" t="s">
        <v>5288</v>
      </c>
      <c r="S69" s="27" t="s">
        <v>5293</v>
      </c>
      <c r="T69" s="28">
        <f t="shared" si="3"/>
        <v>1.2</v>
      </c>
      <c r="U69" s="18" t="s">
        <v>1584</v>
      </c>
      <c r="V69" s="18" t="s">
        <v>1585</v>
      </c>
      <c r="W69" s="18" t="s">
        <v>1586</v>
      </c>
      <c r="X69" s="18" t="s">
        <v>95</v>
      </c>
      <c r="Y69" s="18" t="s">
        <v>1587</v>
      </c>
      <c r="Z69" s="18" t="s">
        <v>1588</v>
      </c>
      <c r="AA69" s="29"/>
      <c r="AB69" s="29"/>
      <c r="AC69" s="29" t="s">
        <v>99</v>
      </c>
      <c r="AD69" s="30" t="str">
        <f t="shared" si="4"/>
        <v>https://spatialhistory.stanford.edu/landtalk/transcripts/E4E Landtalk - Fort Bonifacio-Zn-ZuEU5DwM.txt</v>
      </c>
      <c r="AE69" s="31" t="e">
        <f t="shared" ca="1" si="5"/>
        <v>#NAME?</v>
      </c>
      <c r="AF69" s="29"/>
      <c r="AG69" s="29"/>
      <c r="AH69" s="29"/>
      <c r="AI69" s="29"/>
      <c r="AJ69" s="29"/>
      <c r="AK69" s="29"/>
      <c r="AL69" s="29"/>
      <c r="AM69" s="29"/>
      <c r="AN69" s="29"/>
      <c r="AO69" s="29"/>
      <c r="AP69" s="29"/>
      <c r="AQ69" s="29"/>
      <c r="AR69" s="29"/>
      <c r="AS69" s="29"/>
      <c r="AT69" s="29"/>
      <c r="AU69" s="29"/>
      <c r="AV69" s="29"/>
    </row>
    <row r="70" spans="1:48" ht="17.25" customHeight="1" x14ac:dyDescent="0.15">
      <c r="A70" s="18" t="s">
        <v>659</v>
      </c>
      <c r="B70" s="18">
        <v>880</v>
      </c>
      <c r="C70" s="21" t="s">
        <v>1590</v>
      </c>
      <c r="D70" s="23" t="str">
        <f t="shared" si="0"/>
        <v>https://web.stanford.edu/group/spatialhistory/cgi-bin/landtalk/wp-admin/post.php?post=880&amp;action=edit</v>
      </c>
      <c r="E70" s="24">
        <v>42853.252662037034</v>
      </c>
      <c r="F70" s="18" t="s">
        <v>60</v>
      </c>
      <c r="G70" s="29"/>
      <c r="H70" s="18">
        <v>17.000499999999999</v>
      </c>
      <c r="I70" s="18">
        <v>81.804000000000002</v>
      </c>
      <c r="J70" s="18" t="s">
        <v>1593</v>
      </c>
      <c r="K70" s="18" t="s">
        <v>1595</v>
      </c>
      <c r="L70" s="18" t="s">
        <v>1597</v>
      </c>
      <c r="M70" s="18" t="s">
        <v>1598</v>
      </c>
      <c r="N70" s="18" t="s">
        <v>1599</v>
      </c>
      <c r="O70" s="21" t="s">
        <v>1412</v>
      </c>
      <c r="P70" s="18" t="str">
        <f t="shared" si="1"/>
        <v>C2DN4WGpW2g</v>
      </c>
      <c r="Q70" s="18" t="str">
        <f t="shared" ca="1" si="2"/>
        <v>###ERROR###</v>
      </c>
      <c r="R70" s="27" t="s">
        <v>5288</v>
      </c>
      <c r="S70" s="27" t="s">
        <v>5297</v>
      </c>
      <c r="T70" s="28">
        <f t="shared" si="3"/>
        <v>1.5666666666666667</v>
      </c>
      <c r="U70" s="18" t="s">
        <v>1604</v>
      </c>
      <c r="V70" s="18" t="s">
        <v>1605</v>
      </c>
      <c r="W70" s="18" t="s">
        <v>1606</v>
      </c>
      <c r="X70" s="18" t="s">
        <v>95</v>
      </c>
      <c r="Y70" s="29"/>
      <c r="Z70" s="18" t="s">
        <v>1607</v>
      </c>
      <c r="AA70" s="29"/>
      <c r="AB70" s="29"/>
      <c r="AC70" s="29" t="s">
        <v>5290</v>
      </c>
      <c r="AD70" s="29" t="str">
        <f t="shared" si="4"/>
        <v/>
      </c>
      <c r="AE70" s="31" t="str">
        <f t="shared" si="5"/>
        <v/>
      </c>
      <c r="AF70" s="29"/>
      <c r="AG70" s="29"/>
      <c r="AH70" s="29"/>
      <c r="AI70" s="29"/>
      <c r="AJ70" s="29"/>
      <c r="AK70" s="29"/>
      <c r="AL70" s="29"/>
      <c r="AM70" s="29"/>
      <c r="AN70" s="29"/>
      <c r="AO70" s="29"/>
      <c r="AP70" s="29"/>
      <c r="AQ70" s="29"/>
      <c r="AR70" s="29"/>
      <c r="AS70" s="29"/>
      <c r="AT70" s="29"/>
      <c r="AU70" s="29"/>
      <c r="AV70" s="29"/>
    </row>
    <row r="71" spans="1:48" ht="17.25" customHeight="1" x14ac:dyDescent="0.15">
      <c r="A71" s="18" t="s">
        <v>670</v>
      </c>
      <c r="B71" s="18">
        <v>892</v>
      </c>
      <c r="C71" s="21" t="s">
        <v>1608</v>
      </c>
      <c r="D71" s="23" t="str">
        <f t="shared" si="0"/>
        <v>https://web.stanford.edu/group/spatialhistory/cgi-bin/landtalk/wp-admin/post.php?post=892&amp;action=edit</v>
      </c>
      <c r="E71" s="24">
        <v>42863.252662037034</v>
      </c>
      <c r="F71" s="18" t="s">
        <v>60</v>
      </c>
      <c r="G71" s="29"/>
      <c r="H71" s="18">
        <v>51.762999999999998</v>
      </c>
      <c r="I71" s="18">
        <v>-1.2250000000000001</v>
      </c>
      <c r="J71" s="18" t="s">
        <v>1613</v>
      </c>
      <c r="K71" s="18" t="s">
        <v>1614</v>
      </c>
      <c r="L71" s="18" t="s">
        <v>1615</v>
      </c>
      <c r="M71" s="18" t="s">
        <v>1616</v>
      </c>
      <c r="N71" s="18" t="s">
        <v>1617</v>
      </c>
      <c r="O71" s="21" t="s">
        <v>1415</v>
      </c>
      <c r="P71" s="18" t="str">
        <f t="shared" si="1"/>
        <v>w80kz4wa0bo</v>
      </c>
      <c r="Q71" s="18" t="str">
        <f t="shared" ca="1" si="2"/>
        <v>###ERROR###</v>
      </c>
      <c r="R71" s="27" t="s">
        <v>5286</v>
      </c>
      <c r="S71" s="27" t="s">
        <v>5295</v>
      </c>
      <c r="T71" s="28">
        <f t="shared" si="3"/>
        <v>4.9000000000000004</v>
      </c>
      <c r="U71" s="18" t="s">
        <v>1622</v>
      </c>
      <c r="V71" s="18" t="s">
        <v>1623</v>
      </c>
      <c r="W71" s="18" t="s">
        <v>1624</v>
      </c>
      <c r="X71" s="18" t="s">
        <v>95</v>
      </c>
      <c r="Y71" s="18" t="s">
        <v>1625</v>
      </c>
      <c r="Z71" s="18" t="s">
        <v>1626</v>
      </c>
      <c r="AA71" s="29"/>
      <c r="AB71" s="29"/>
      <c r="AC71" s="29" t="s">
        <v>305</v>
      </c>
      <c r="AD71" s="30" t="str">
        <f t="shared" si="4"/>
        <v>https://spatialhistory.stanford.edu/landtalk/transcripts/Land Talk Interview - Headington Oxford England-w80kz4wa0bo.txt</v>
      </c>
      <c r="AE71" s="31" t="e">
        <f t="shared" ca="1" si="5"/>
        <v>#NAME?</v>
      </c>
      <c r="AF71" s="29"/>
      <c r="AG71" s="29"/>
      <c r="AH71" s="29"/>
      <c r="AI71" s="29"/>
      <c r="AJ71" s="29"/>
      <c r="AK71" s="29"/>
      <c r="AL71" s="29"/>
      <c r="AM71" s="29"/>
      <c r="AN71" s="29"/>
      <c r="AO71" s="29"/>
      <c r="AP71" s="29"/>
      <c r="AQ71" s="29"/>
      <c r="AR71" s="29"/>
      <c r="AS71" s="29"/>
      <c r="AT71" s="29"/>
      <c r="AU71" s="29"/>
      <c r="AV71" s="29"/>
    </row>
    <row r="72" spans="1:48" ht="17.25" customHeight="1" x14ac:dyDescent="0.15">
      <c r="A72" s="18" t="s">
        <v>678</v>
      </c>
      <c r="B72" s="18">
        <v>901</v>
      </c>
      <c r="C72" s="21" t="s">
        <v>1630</v>
      </c>
      <c r="D72" s="23" t="str">
        <f t="shared" si="0"/>
        <v>https://web.stanford.edu/group/spatialhistory/cgi-bin/landtalk/wp-admin/post.php?post=901&amp;action=edit</v>
      </c>
      <c r="E72" s="24">
        <v>42864.252662037034</v>
      </c>
      <c r="F72" s="18" t="s">
        <v>60</v>
      </c>
      <c r="G72" s="29"/>
      <c r="H72" s="18">
        <v>34.040244000000001</v>
      </c>
      <c r="I72" s="18">
        <v>-118.43441300000001</v>
      </c>
      <c r="J72" s="18" t="s">
        <v>1635</v>
      </c>
      <c r="K72" s="18" t="s">
        <v>1636</v>
      </c>
      <c r="L72" s="18" t="s">
        <v>1637</v>
      </c>
      <c r="M72" s="18" t="s">
        <v>1638</v>
      </c>
      <c r="N72" s="18" t="s">
        <v>1639</v>
      </c>
      <c r="O72" s="21" t="s">
        <v>1419</v>
      </c>
      <c r="P72" s="18" t="str">
        <f t="shared" si="1"/>
        <v>T-21zxYW9mA</v>
      </c>
      <c r="Q72" s="18" t="str">
        <f t="shared" ca="1" si="2"/>
        <v>###ERROR###</v>
      </c>
      <c r="R72" s="27" t="s">
        <v>5288</v>
      </c>
      <c r="S72" s="27" t="s">
        <v>5325</v>
      </c>
      <c r="T72" s="28">
        <f t="shared" si="3"/>
        <v>1.3333333333333333</v>
      </c>
      <c r="U72" s="18" t="s">
        <v>1644</v>
      </c>
      <c r="V72" s="18" t="s">
        <v>1645</v>
      </c>
      <c r="W72" s="18" t="s">
        <v>1646</v>
      </c>
      <c r="X72" s="18" t="s">
        <v>95</v>
      </c>
      <c r="Y72" s="18" t="s">
        <v>1647</v>
      </c>
      <c r="Z72" s="18" t="s">
        <v>1648</v>
      </c>
      <c r="AA72" s="29"/>
      <c r="AB72" s="29"/>
      <c r="AC72" s="29" t="s">
        <v>201</v>
      </c>
      <c r="AD72" s="30" t="str">
        <f t="shared" si="4"/>
        <v>https://spatialhistory.stanford.edu/landtalk/transcripts/Land Talk - E4E Stanford-T-21zxYW9mA.txt</v>
      </c>
      <c r="AE72" s="31" t="e">
        <f t="shared" ca="1" si="5"/>
        <v>#NAME?</v>
      </c>
      <c r="AF72" s="29"/>
      <c r="AG72" s="29"/>
      <c r="AH72" s="29"/>
      <c r="AI72" s="29"/>
      <c r="AJ72" s="29"/>
      <c r="AK72" s="29"/>
      <c r="AL72" s="29"/>
      <c r="AM72" s="29"/>
      <c r="AN72" s="29"/>
      <c r="AO72" s="29"/>
      <c r="AP72" s="29"/>
      <c r="AQ72" s="29"/>
      <c r="AR72" s="29"/>
      <c r="AS72" s="29"/>
      <c r="AT72" s="29"/>
      <c r="AU72" s="29"/>
      <c r="AV72" s="29"/>
    </row>
    <row r="73" spans="1:48" ht="17.25" customHeight="1" x14ac:dyDescent="0.15">
      <c r="A73" s="18" t="s">
        <v>891</v>
      </c>
      <c r="B73" s="18">
        <v>907</v>
      </c>
      <c r="C73" s="21" t="s">
        <v>1653</v>
      </c>
      <c r="D73" s="23" t="str">
        <f t="shared" si="0"/>
        <v>https://web.stanford.edu/group/spatialhistory/cgi-bin/landtalk/wp-admin/post.php?post=907&amp;action=edit</v>
      </c>
      <c r="E73" s="24">
        <v>42903.252662037034</v>
      </c>
      <c r="F73" s="18" t="s">
        <v>60</v>
      </c>
      <c r="G73" s="21" t="s">
        <v>1659</v>
      </c>
      <c r="H73" s="18">
        <v>33.696599999999997</v>
      </c>
      <c r="I73" s="18">
        <v>-118.00830000000001</v>
      </c>
      <c r="J73" s="18" t="s">
        <v>1664</v>
      </c>
      <c r="K73" s="18" t="s">
        <v>1665</v>
      </c>
      <c r="L73" s="18" t="s">
        <v>1666</v>
      </c>
      <c r="M73" s="18" t="s">
        <v>1667</v>
      </c>
      <c r="N73" s="18" t="s">
        <v>1668</v>
      </c>
      <c r="O73" s="21" t="s">
        <v>1420</v>
      </c>
      <c r="P73" s="18" t="str">
        <f t="shared" si="1"/>
        <v>edAnhGuRLts</v>
      </c>
      <c r="Q73" s="18" t="str">
        <f t="shared" ca="1" si="2"/>
        <v>###ERROR###</v>
      </c>
      <c r="R73" s="27" t="s">
        <v>5309</v>
      </c>
      <c r="S73" s="27" t="s">
        <v>5310</v>
      </c>
      <c r="T73" s="28">
        <f t="shared" si="3"/>
        <v>5.85</v>
      </c>
      <c r="U73" s="18" t="s">
        <v>1670</v>
      </c>
      <c r="V73" s="18" t="s">
        <v>1671</v>
      </c>
      <c r="W73" s="18" t="s">
        <v>1672</v>
      </c>
      <c r="X73" s="18" t="s">
        <v>95</v>
      </c>
      <c r="Y73" s="18" t="s">
        <v>1676</v>
      </c>
      <c r="Z73" s="18" t="s">
        <v>1677</v>
      </c>
      <c r="AA73" s="29"/>
      <c r="AB73" s="29"/>
      <c r="AC73" s="29" t="s">
        <v>295</v>
      </c>
      <c r="AD73" s="30" t="str">
        <f t="shared" si="4"/>
        <v>https://spatialhistory.stanford.edu/landtalk/transcripts/Land Talk HB-edAnhGuRLts.txt</v>
      </c>
      <c r="AE73" s="31" t="e">
        <f t="shared" ca="1" si="5"/>
        <v>#NAME?</v>
      </c>
      <c r="AF73" s="29"/>
      <c r="AG73" s="29"/>
      <c r="AH73" s="29"/>
      <c r="AI73" s="29"/>
      <c r="AJ73" s="29"/>
      <c r="AK73" s="29"/>
      <c r="AL73" s="29"/>
      <c r="AM73" s="29"/>
      <c r="AN73" s="29"/>
      <c r="AO73" s="29"/>
      <c r="AP73" s="29"/>
      <c r="AQ73" s="29"/>
      <c r="AR73" s="29"/>
      <c r="AS73" s="29"/>
      <c r="AT73" s="29"/>
      <c r="AU73" s="29"/>
      <c r="AV73" s="29"/>
    </row>
    <row r="74" spans="1:48" ht="17.25" customHeight="1" x14ac:dyDescent="0.15">
      <c r="A74" s="18" t="s">
        <v>691</v>
      </c>
      <c r="B74" s="18">
        <v>916</v>
      </c>
      <c r="C74" s="21" t="s">
        <v>1679</v>
      </c>
      <c r="D74" s="23" t="str">
        <f t="shared" si="0"/>
        <v>https://web.stanford.edu/group/spatialhistory/cgi-bin/landtalk/wp-admin/post.php?post=916&amp;action=edit</v>
      </c>
      <c r="E74" s="24">
        <v>42874.252662037034</v>
      </c>
      <c r="F74" s="18" t="s">
        <v>60</v>
      </c>
      <c r="G74" s="29"/>
      <c r="H74" s="18">
        <v>21.245799999999999</v>
      </c>
      <c r="I74" s="18">
        <v>-86.759100000000004</v>
      </c>
      <c r="J74" s="18" t="s">
        <v>1683</v>
      </c>
      <c r="K74" s="18" t="s">
        <v>1684</v>
      </c>
      <c r="L74" s="18" t="s">
        <v>1685</v>
      </c>
      <c r="M74" s="18" t="s">
        <v>1686</v>
      </c>
      <c r="N74" s="18" t="s">
        <v>1687</v>
      </c>
      <c r="O74" s="21" t="s">
        <v>1428</v>
      </c>
      <c r="P74" s="18" t="str">
        <f t="shared" si="1"/>
        <v>5NzZtIp7BYk</v>
      </c>
      <c r="Q74" s="18" t="str">
        <f t="shared" ca="1" si="2"/>
        <v>###ERROR###</v>
      </c>
      <c r="R74" s="27" t="s">
        <v>5288</v>
      </c>
      <c r="S74" s="27" t="s">
        <v>5294</v>
      </c>
      <c r="T74" s="28">
        <f t="shared" si="3"/>
        <v>1.1000000000000001</v>
      </c>
      <c r="U74" s="18" t="s">
        <v>1692</v>
      </c>
      <c r="V74" s="18" t="s">
        <v>1693</v>
      </c>
      <c r="W74" s="18" t="s">
        <v>1694</v>
      </c>
      <c r="X74" s="18" t="s">
        <v>95</v>
      </c>
      <c r="Y74" s="29"/>
      <c r="Z74" s="18" t="s">
        <v>1695</v>
      </c>
      <c r="AA74" s="29"/>
      <c r="AB74" s="29"/>
      <c r="AC74" s="29" t="s">
        <v>5290</v>
      </c>
      <c r="AD74" s="29" t="str">
        <f t="shared" si="4"/>
        <v/>
      </c>
      <c r="AE74" s="31" t="str">
        <f t="shared" si="5"/>
        <v/>
      </c>
      <c r="AF74" s="29"/>
      <c r="AG74" s="29"/>
      <c r="AH74" s="29"/>
      <c r="AI74" s="29"/>
      <c r="AJ74" s="29"/>
      <c r="AK74" s="29"/>
      <c r="AL74" s="29"/>
      <c r="AM74" s="29"/>
      <c r="AN74" s="29"/>
      <c r="AO74" s="29"/>
      <c r="AP74" s="29"/>
      <c r="AQ74" s="29"/>
      <c r="AR74" s="29"/>
      <c r="AS74" s="29"/>
      <c r="AT74" s="29"/>
      <c r="AU74" s="29"/>
      <c r="AV74" s="29"/>
    </row>
    <row r="75" spans="1:48" ht="17.25" customHeight="1" x14ac:dyDescent="0.15">
      <c r="A75" s="18" t="s">
        <v>914</v>
      </c>
      <c r="B75" s="18">
        <v>931</v>
      </c>
      <c r="C75" s="21" t="s">
        <v>1697</v>
      </c>
      <c r="D75" s="23" t="str">
        <f t="shared" si="0"/>
        <v>https://web.stanford.edu/group/spatialhistory/cgi-bin/landtalk/wp-admin/post.php?post=931&amp;action=edit</v>
      </c>
      <c r="E75" s="24">
        <v>42910.252662037034</v>
      </c>
      <c r="F75" s="18" t="s">
        <v>60</v>
      </c>
      <c r="G75" s="29"/>
      <c r="H75" s="18">
        <v>21.402200000000001</v>
      </c>
      <c r="I75" s="18">
        <v>-157.73944399999999</v>
      </c>
      <c r="J75" s="18" t="s">
        <v>1701</v>
      </c>
      <c r="K75" s="18" t="s">
        <v>1702</v>
      </c>
      <c r="L75" s="18" t="s">
        <v>1703</v>
      </c>
      <c r="M75" s="18" t="s">
        <v>1704</v>
      </c>
      <c r="N75" s="18" t="s">
        <v>1705</v>
      </c>
      <c r="O75" s="21" t="s">
        <v>1431</v>
      </c>
      <c r="P75" s="18" t="str">
        <f t="shared" si="1"/>
        <v>AvaNCY8X1ws</v>
      </c>
      <c r="Q75" s="18" t="str">
        <f t="shared" ca="1" si="2"/>
        <v>###ERROR###</v>
      </c>
      <c r="R75" s="27" t="s">
        <v>5296</v>
      </c>
      <c r="S75" s="27" t="s">
        <v>5315</v>
      </c>
      <c r="T75" s="28">
        <f t="shared" si="3"/>
        <v>2.3166666666666664</v>
      </c>
      <c r="U75" s="18" t="s">
        <v>1709</v>
      </c>
      <c r="V75" s="18" t="s">
        <v>1710</v>
      </c>
      <c r="W75" s="18" t="s">
        <v>1711</v>
      </c>
      <c r="X75" s="18" t="s">
        <v>95</v>
      </c>
      <c r="Y75" s="18" t="s">
        <v>1713</v>
      </c>
      <c r="Z75" s="18" t="s">
        <v>1714</v>
      </c>
      <c r="AA75" s="29"/>
      <c r="AB75" s="29"/>
      <c r="AC75" s="29" t="s">
        <v>688</v>
      </c>
      <c r="AD75" s="30" t="str">
        <f t="shared" si="4"/>
        <v>https://spatialhistory.stanford.edu/landtalk/transcripts/Lanikai Beach Land Talk-AvaNCY8X1ws.txt</v>
      </c>
      <c r="AE75" s="31" t="e">
        <f t="shared" ca="1" si="5"/>
        <v>#NAME?</v>
      </c>
      <c r="AF75" s="29"/>
      <c r="AG75" s="29"/>
      <c r="AH75" s="29"/>
      <c r="AI75" s="29"/>
      <c r="AJ75" s="29"/>
      <c r="AK75" s="29"/>
      <c r="AL75" s="29"/>
      <c r="AM75" s="29"/>
      <c r="AN75" s="29"/>
      <c r="AO75" s="29"/>
      <c r="AP75" s="29"/>
      <c r="AQ75" s="29"/>
      <c r="AR75" s="29"/>
      <c r="AS75" s="29"/>
      <c r="AT75" s="29"/>
      <c r="AU75" s="29"/>
      <c r="AV75" s="29"/>
    </row>
    <row r="76" spans="1:48" ht="17.25" customHeight="1" x14ac:dyDescent="0.15">
      <c r="A76" s="18" t="s">
        <v>705</v>
      </c>
      <c r="B76" s="18">
        <v>934</v>
      </c>
      <c r="C76" s="21" t="s">
        <v>1718</v>
      </c>
      <c r="D76" s="23" t="str">
        <f t="shared" si="0"/>
        <v>https://web.stanford.edu/group/spatialhistory/cgi-bin/landtalk/wp-admin/post.php?post=934&amp;action=edit</v>
      </c>
      <c r="E76" s="24">
        <v>42850.252662037034</v>
      </c>
      <c r="F76" s="18" t="s">
        <v>60</v>
      </c>
      <c r="G76" s="29"/>
      <c r="H76" s="18">
        <v>33.755831000000001</v>
      </c>
      <c r="I76" s="18">
        <v>-117.775496</v>
      </c>
      <c r="J76" s="18" t="s">
        <v>1723</v>
      </c>
      <c r="K76" s="18" t="s">
        <v>1724</v>
      </c>
      <c r="L76" s="18" t="s">
        <v>1725</v>
      </c>
      <c r="M76" s="18" t="s">
        <v>1726</v>
      </c>
      <c r="N76" s="18" t="s">
        <v>1727</v>
      </c>
      <c r="O76" s="21" t="s">
        <v>1437</v>
      </c>
      <c r="P76" s="18" t="str">
        <f t="shared" si="1"/>
        <v>eJLckTMEWWA</v>
      </c>
      <c r="Q76" s="18" t="str">
        <f t="shared" ca="1" si="2"/>
        <v>###ERROR###</v>
      </c>
      <c r="R76" s="27" t="s">
        <v>5286</v>
      </c>
      <c r="S76" s="27" t="s">
        <v>5312</v>
      </c>
      <c r="T76" s="28">
        <f t="shared" si="3"/>
        <v>4.2333333333333334</v>
      </c>
      <c r="U76" s="18" t="s">
        <v>1732</v>
      </c>
      <c r="V76" s="18" t="s">
        <v>1733</v>
      </c>
      <c r="W76" s="18" t="s">
        <v>1734</v>
      </c>
      <c r="X76" s="18" t="s">
        <v>95</v>
      </c>
      <c r="Y76" s="18" t="s">
        <v>1735</v>
      </c>
      <c r="Z76" s="18" t="s">
        <v>1736</v>
      </c>
      <c r="AA76" s="29"/>
      <c r="AB76" s="29"/>
      <c r="AC76" s="29" t="s">
        <v>698</v>
      </c>
      <c r="AD76" s="30" t="str">
        <f t="shared" si="4"/>
        <v>https://spatialhistory.stanford.edu/landtalk/transcripts/Lemon Heights CA - Past and Present-eJLckTMEWWA.txt</v>
      </c>
      <c r="AE76" s="31" t="e">
        <f t="shared" ca="1" si="5"/>
        <v>#NAME?</v>
      </c>
      <c r="AF76" s="29"/>
      <c r="AG76" s="29"/>
      <c r="AH76" s="29"/>
      <c r="AI76" s="29"/>
      <c r="AJ76" s="29"/>
      <c r="AK76" s="29"/>
      <c r="AL76" s="29"/>
      <c r="AM76" s="29"/>
      <c r="AN76" s="29"/>
      <c r="AO76" s="29"/>
      <c r="AP76" s="29"/>
      <c r="AQ76" s="29"/>
      <c r="AR76" s="29"/>
      <c r="AS76" s="29"/>
      <c r="AT76" s="29"/>
      <c r="AU76" s="29"/>
      <c r="AV76" s="29"/>
    </row>
    <row r="77" spans="1:48" ht="17.25" customHeight="1" x14ac:dyDescent="0.15">
      <c r="A77" s="18" t="s">
        <v>728</v>
      </c>
      <c r="B77" s="18">
        <v>943</v>
      </c>
      <c r="C77" s="21" t="s">
        <v>1738</v>
      </c>
      <c r="D77" s="23" t="str">
        <f t="shared" si="0"/>
        <v>https://web.stanford.edu/group/spatialhistory/cgi-bin/landtalk/wp-admin/post.php?post=943&amp;action=edit</v>
      </c>
      <c r="E77" s="24">
        <v>42877.252662037034</v>
      </c>
      <c r="F77" s="18" t="s">
        <v>60</v>
      </c>
      <c r="G77" s="29"/>
      <c r="H77" s="18">
        <v>34.040320999999999</v>
      </c>
      <c r="I77" s="18">
        <v>-118.26956199999999</v>
      </c>
      <c r="J77" s="18" t="s">
        <v>1742</v>
      </c>
      <c r="K77" s="18" t="s">
        <v>1743</v>
      </c>
      <c r="L77" s="18" t="s">
        <v>1745</v>
      </c>
      <c r="M77" s="18" t="s">
        <v>1746</v>
      </c>
      <c r="N77" s="18" t="s">
        <v>1747</v>
      </c>
      <c r="O77" s="21" t="s">
        <v>1441</v>
      </c>
      <c r="P77" s="18" t="str">
        <f t="shared" si="1"/>
        <v>Lhu_51Nu_0M</v>
      </c>
      <c r="Q77" s="18" t="str">
        <f t="shared" ca="1" si="2"/>
        <v>###ERROR###</v>
      </c>
      <c r="R77" s="27" t="s">
        <v>5286</v>
      </c>
      <c r="S77" s="27" t="s">
        <v>5313</v>
      </c>
      <c r="T77" s="28">
        <f t="shared" si="3"/>
        <v>4.7833333333333332</v>
      </c>
      <c r="U77" s="18" t="s">
        <v>1751</v>
      </c>
      <c r="V77" s="18" t="s">
        <v>1752</v>
      </c>
      <c r="W77" s="18" t="s">
        <v>1753</v>
      </c>
      <c r="X77" s="18" t="s">
        <v>95</v>
      </c>
      <c r="Y77" s="18" t="s">
        <v>1755</v>
      </c>
      <c r="Z77" s="18" t="s">
        <v>1757</v>
      </c>
      <c r="AA77" s="29"/>
      <c r="AB77" s="29"/>
      <c r="AC77" s="29" t="s">
        <v>573</v>
      </c>
      <c r="AD77" s="30" t="str">
        <f t="shared" si="4"/>
        <v>https://spatialhistory.stanford.edu/landtalk/transcripts/Landtalk Assignment-Lhu_51Nu_0M.txt</v>
      </c>
      <c r="AE77" s="31" t="e">
        <f t="shared" ca="1" si="5"/>
        <v>#NAME?</v>
      </c>
      <c r="AF77" s="29"/>
      <c r="AG77" s="29"/>
      <c r="AH77" s="29"/>
      <c r="AI77" s="29"/>
      <c r="AJ77" s="29"/>
      <c r="AK77" s="29"/>
      <c r="AL77" s="29"/>
      <c r="AM77" s="29"/>
      <c r="AN77" s="29"/>
      <c r="AO77" s="29"/>
      <c r="AP77" s="29"/>
      <c r="AQ77" s="29"/>
      <c r="AR77" s="29"/>
      <c r="AS77" s="29"/>
      <c r="AT77" s="29"/>
      <c r="AU77" s="29"/>
      <c r="AV77" s="29"/>
    </row>
    <row r="78" spans="1:48" ht="17.25" customHeight="1" x14ac:dyDescent="0.15">
      <c r="A78" s="18" t="s">
        <v>753</v>
      </c>
      <c r="B78" s="18">
        <v>1009</v>
      </c>
      <c r="C78" s="21" t="s">
        <v>1760</v>
      </c>
      <c r="D78" s="23" t="str">
        <f t="shared" si="0"/>
        <v>https://web.stanford.edu/group/spatialhistory/cgi-bin/landtalk/wp-admin/post.php?post=1009&amp;action=edit</v>
      </c>
      <c r="E78" s="24">
        <v>42841.252650462964</v>
      </c>
      <c r="F78" s="18" t="s">
        <v>60</v>
      </c>
      <c r="G78" s="29"/>
      <c r="H78" s="18">
        <v>37.468319000000001</v>
      </c>
      <c r="I78" s="18">
        <v>-122.143936</v>
      </c>
      <c r="J78" s="18" t="s">
        <v>1763</v>
      </c>
      <c r="K78" s="18" t="s">
        <v>1764</v>
      </c>
      <c r="L78" s="18" t="s">
        <v>1765</v>
      </c>
      <c r="M78" s="18" t="s">
        <v>1766</v>
      </c>
      <c r="N78" s="18" t="s">
        <v>1767</v>
      </c>
      <c r="O78" s="21" t="s">
        <v>1332</v>
      </c>
      <c r="P78" s="18" t="str">
        <f t="shared" si="1"/>
        <v>wAuHWPlkfIY</v>
      </c>
      <c r="Q78" s="18" t="str">
        <f t="shared" ca="1" si="2"/>
        <v>###ERROR###</v>
      </c>
      <c r="R78" s="27" t="s">
        <v>5288</v>
      </c>
      <c r="S78" s="27" t="s">
        <v>5309</v>
      </c>
      <c r="T78" s="28">
        <f t="shared" si="3"/>
        <v>1.0833333333333333</v>
      </c>
      <c r="U78" s="18" t="s">
        <v>1771</v>
      </c>
      <c r="V78" s="18" t="s">
        <v>1772</v>
      </c>
      <c r="W78" s="18" t="s">
        <v>1773</v>
      </c>
      <c r="X78" s="18" t="s">
        <v>95</v>
      </c>
      <c r="Y78" s="18" t="s">
        <v>1774</v>
      </c>
      <c r="Z78" s="18" t="s">
        <v>1775</v>
      </c>
      <c r="AA78" s="29"/>
      <c r="AB78" s="29"/>
      <c r="AC78" s="29" t="s">
        <v>110</v>
      </c>
      <c r="AD78" s="30" t="str">
        <f t="shared" si="4"/>
        <v>https://spatialhistory.stanford.edu/landtalk/transcripts/Ecology-wAuHWPlkfIY.txt</v>
      </c>
      <c r="AE78" s="31" t="e">
        <f t="shared" ca="1" si="5"/>
        <v>#NAME?</v>
      </c>
      <c r="AF78" s="29"/>
      <c r="AG78" s="29"/>
      <c r="AH78" s="29"/>
      <c r="AI78" s="29"/>
      <c r="AJ78" s="29"/>
      <c r="AK78" s="29"/>
      <c r="AL78" s="29"/>
      <c r="AM78" s="29"/>
      <c r="AN78" s="29"/>
      <c r="AO78" s="29"/>
      <c r="AP78" s="29"/>
      <c r="AQ78" s="29"/>
      <c r="AR78" s="29"/>
      <c r="AS78" s="29"/>
      <c r="AT78" s="29"/>
      <c r="AU78" s="29"/>
      <c r="AV78" s="29"/>
    </row>
    <row r="79" spans="1:48" ht="17.25" customHeight="1" x14ac:dyDescent="0.15">
      <c r="A79" s="18" t="s">
        <v>779</v>
      </c>
      <c r="B79" s="18">
        <v>1024</v>
      </c>
      <c r="C79" s="21" t="s">
        <v>1779</v>
      </c>
      <c r="D79" s="23" t="str">
        <f t="shared" si="0"/>
        <v>https://web.stanford.edu/group/spatialhistory/cgi-bin/landtalk/wp-admin/post.php?post=1024&amp;action=edit</v>
      </c>
      <c r="E79" s="24">
        <v>42837.252650462964</v>
      </c>
      <c r="F79" s="18" t="s">
        <v>60</v>
      </c>
      <c r="G79" s="29"/>
      <c r="H79" s="18">
        <v>37.426200000000001</v>
      </c>
      <c r="I79" s="18">
        <v>-122.176</v>
      </c>
      <c r="J79" s="18" t="s">
        <v>1784</v>
      </c>
      <c r="K79" s="18" t="s">
        <v>1785</v>
      </c>
      <c r="L79" s="18" t="s">
        <v>1786</v>
      </c>
      <c r="M79" s="18" t="s">
        <v>1787</v>
      </c>
      <c r="N79" s="18" t="s">
        <v>1788</v>
      </c>
      <c r="O79" s="21" t="s">
        <v>1341</v>
      </c>
      <c r="P79" s="18" t="str">
        <f t="shared" si="1"/>
        <v>ObaBpAztGzY</v>
      </c>
      <c r="Q79" s="18" t="str">
        <f t="shared" ca="1" si="2"/>
        <v>###ERROR###</v>
      </c>
      <c r="R79" s="27" t="s">
        <v>5286</v>
      </c>
      <c r="S79" s="27" t="s">
        <v>5327</v>
      </c>
      <c r="T79" s="28">
        <f t="shared" si="3"/>
        <v>4.55</v>
      </c>
      <c r="U79" s="18" t="s">
        <v>1790</v>
      </c>
      <c r="V79" s="18" t="s">
        <v>1791</v>
      </c>
      <c r="W79" s="18" t="s">
        <v>1792</v>
      </c>
      <c r="X79" s="18" t="s">
        <v>95</v>
      </c>
      <c r="Y79" s="29"/>
      <c r="Z79" s="18" t="s">
        <v>1795</v>
      </c>
      <c r="AA79" s="29"/>
      <c r="AB79" s="29"/>
      <c r="AC79" s="29" t="s">
        <v>630</v>
      </c>
      <c r="AD79" s="30" t="str">
        <f t="shared" si="4"/>
        <v>https://spatialhistory.stanford.edu/landtalk/transcripts/Landtalk with Deana Fabbro-Johnston-ObaBpAztGzY.txt</v>
      </c>
      <c r="AE79" s="31" t="e">
        <f t="shared" ca="1" si="5"/>
        <v>#NAME?</v>
      </c>
      <c r="AF79" s="29"/>
      <c r="AG79" s="29"/>
      <c r="AH79" s="29"/>
      <c r="AI79" s="29"/>
      <c r="AJ79" s="29"/>
      <c r="AK79" s="29"/>
      <c r="AL79" s="29"/>
      <c r="AM79" s="29"/>
      <c r="AN79" s="29"/>
      <c r="AO79" s="29"/>
      <c r="AP79" s="29"/>
      <c r="AQ79" s="29"/>
      <c r="AR79" s="29"/>
      <c r="AS79" s="29"/>
      <c r="AT79" s="29"/>
      <c r="AU79" s="29"/>
      <c r="AV79" s="29"/>
    </row>
    <row r="80" spans="1:48" ht="17.25" customHeight="1" x14ac:dyDescent="0.15">
      <c r="A80" s="18" t="s">
        <v>791</v>
      </c>
      <c r="B80" s="18">
        <v>1033</v>
      </c>
      <c r="C80" s="21" t="s">
        <v>1797</v>
      </c>
      <c r="D80" s="23" t="str">
        <f t="shared" si="0"/>
        <v>https://web.stanford.edu/group/spatialhistory/cgi-bin/landtalk/wp-admin/post.php?post=1033&amp;action=edit</v>
      </c>
      <c r="E80" s="24">
        <v>42859.252650462964</v>
      </c>
      <c r="F80" s="18" t="s">
        <v>60</v>
      </c>
      <c r="G80" s="29"/>
      <c r="H80" s="18">
        <v>33.419600000000003</v>
      </c>
      <c r="I80" s="18">
        <v>-117.6198</v>
      </c>
      <c r="J80" s="18" t="s">
        <v>1801</v>
      </c>
      <c r="K80" s="18" t="s">
        <v>1802</v>
      </c>
      <c r="L80" s="18" t="s">
        <v>1803</v>
      </c>
      <c r="M80" s="18" t="s">
        <v>1804</v>
      </c>
      <c r="N80" s="18" t="s">
        <v>1805</v>
      </c>
      <c r="O80" s="21" t="s">
        <v>1452</v>
      </c>
      <c r="P80" s="18" t="str">
        <f t="shared" si="1"/>
        <v>h-VgNswSsg0</v>
      </c>
      <c r="Q80" s="18" t="str">
        <f t="shared" ca="1" si="2"/>
        <v>###ERROR###</v>
      </c>
      <c r="R80" s="27" t="s">
        <v>5290</v>
      </c>
      <c r="S80" s="27" t="s">
        <v>5328</v>
      </c>
      <c r="T80" s="28" t="e">
        <f t="shared" si="3"/>
        <v>#VALUE!</v>
      </c>
      <c r="U80" s="18" t="s">
        <v>1808</v>
      </c>
      <c r="V80" s="18" t="s">
        <v>1809</v>
      </c>
      <c r="W80" s="18" t="s">
        <v>1810</v>
      </c>
      <c r="X80" s="18" t="s">
        <v>95</v>
      </c>
      <c r="Y80" s="18" t="s">
        <v>1811</v>
      </c>
      <c r="Z80" s="18" t="s">
        <v>1812</v>
      </c>
      <c r="AA80" s="29"/>
      <c r="AB80" s="29"/>
      <c r="AC80" s="29" t="s">
        <v>102</v>
      </c>
      <c r="AD80" s="30" t="str">
        <f t="shared" si="4"/>
        <v>https://spatialhistory.stanford.edu/landtalk/transcripts/E4E Landtalk - San Clemente CA-h-VgNswSsg0.txt</v>
      </c>
      <c r="AE80" s="31" t="e">
        <f t="shared" ca="1" si="5"/>
        <v>#NAME?</v>
      </c>
      <c r="AF80" s="29"/>
      <c r="AG80" s="29"/>
      <c r="AH80" s="29"/>
      <c r="AI80" s="29"/>
      <c r="AJ80" s="29"/>
      <c r="AK80" s="29"/>
      <c r="AL80" s="29"/>
      <c r="AM80" s="29"/>
      <c r="AN80" s="29"/>
      <c r="AO80" s="29"/>
      <c r="AP80" s="29"/>
      <c r="AQ80" s="29"/>
      <c r="AR80" s="29"/>
      <c r="AS80" s="29"/>
      <c r="AT80" s="29"/>
      <c r="AU80" s="29"/>
      <c r="AV80" s="29"/>
    </row>
    <row r="81" spans="1:48" ht="17.25" customHeight="1" x14ac:dyDescent="0.15">
      <c r="A81" s="18" t="s">
        <v>801</v>
      </c>
      <c r="B81" s="18">
        <v>1057</v>
      </c>
      <c r="C81" s="21" t="s">
        <v>1816</v>
      </c>
      <c r="D81" s="23" t="str">
        <f t="shared" si="0"/>
        <v>https://web.stanford.edu/group/spatialhistory/cgi-bin/landtalk/wp-admin/post.php?post=1057&amp;action=edit</v>
      </c>
      <c r="E81" s="24">
        <v>42836.252650462964</v>
      </c>
      <c r="F81" s="18" t="s">
        <v>60</v>
      </c>
      <c r="G81" s="29"/>
      <c r="H81" s="18">
        <v>29.65</v>
      </c>
      <c r="I81" s="18">
        <v>-95.5</v>
      </c>
      <c r="J81" s="18" t="s">
        <v>1820</v>
      </c>
      <c r="K81" s="18" t="s">
        <v>1821</v>
      </c>
      <c r="L81" s="18" t="s">
        <v>1822</v>
      </c>
      <c r="M81" s="18" t="s">
        <v>1823</v>
      </c>
      <c r="N81" s="18" t="s">
        <v>1824</v>
      </c>
      <c r="O81" s="21" t="s">
        <v>1343</v>
      </c>
      <c r="P81" s="18" t="str">
        <f t="shared" si="1"/>
        <v>yTclz0u-P1w</v>
      </c>
      <c r="Q81" s="18" t="str">
        <f t="shared" ca="1" si="2"/>
        <v>###ERROR###</v>
      </c>
      <c r="R81" s="27" t="s">
        <v>5307</v>
      </c>
      <c r="S81" s="27" t="s">
        <v>5329</v>
      </c>
      <c r="T81" s="28">
        <f t="shared" si="3"/>
        <v>3.2833333333333332</v>
      </c>
      <c r="U81" s="18" t="s">
        <v>1829</v>
      </c>
      <c r="V81" s="18" t="s">
        <v>1830</v>
      </c>
      <c r="W81" s="18" t="s">
        <v>1831</v>
      </c>
      <c r="X81" s="18" t="s">
        <v>95</v>
      </c>
      <c r="Y81" s="18" t="s">
        <v>1832</v>
      </c>
      <c r="Z81" s="18" t="s">
        <v>1833</v>
      </c>
      <c r="AA81" s="29"/>
      <c r="AB81" s="29"/>
      <c r="AC81" s="29" t="s">
        <v>283</v>
      </c>
      <c r="AD81" s="30" t="str">
        <f t="shared" si="4"/>
        <v>https://spatialhistory.stanford.edu/landtalk/transcripts/Land Talk Assignment-yTclz0u-P1w.txt</v>
      </c>
      <c r="AE81" s="31" t="e">
        <f t="shared" ca="1" si="5"/>
        <v>#NAME?</v>
      </c>
      <c r="AF81" s="29"/>
      <c r="AG81" s="29"/>
      <c r="AH81" s="29"/>
      <c r="AI81" s="29"/>
      <c r="AJ81" s="29"/>
      <c r="AK81" s="29"/>
      <c r="AL81" s="29"/>
      <c r="AM81" s="29"/>
      <c r="AN81" s="29"/>
      <c r="AO81" s="29"/>
      <c r="AP81" s="29"/>
      <c r="AQ81" s="29"/>
      <c r="AR81" s="29"/>
      <c r="AS81" s="29"/>
      <c r="AT81" s="29"/>
      <c r="AU81" s="29"/>
      <c r="AV81" s="29"/>
    </row>
    <row r="82" spans="1:48" ht="17.25" customHeight="1" x14ac:dyDescent="0.15">
      <c r="A82" s="18" t="s">
        <v>813</v>
      </c>
      <c r="B82" s="18">
        <v>802</v>
      </c>
      <c r="C82" s="21" t="s">
        <v>1835</v>
      </c>
      <c r="D82" s="23" t="str">
        <f t="shared" si="0"/>
        <v>https://web.stanford.edu/group/spatialhistory/cgi-bin/landtalk/wp-admin/post.php?post=802&amp;action=edit</v>
      </c>
      <c r="E82" s="24">
        <v>43024.252662037034</v>
      </c>
      <c r="F82" s="18" t="s">
        <v>60</v>
      </c>
      <c r="G82" s="29"/>
      <c r="H82" s="18">
        <v>21.386299999999999</v>
      </c>
      <c r="I82" s="18">
        <v>-157.9255</v>
      </c>
      <c r="J82" s="18" t="s">
        <v>1838</v>
      </c>
      <c r="K82" s="18" t="s">
        <v>1839</v>
      </c>
      <c r="L82" s="18" t="s">
        <v>1840</v>
      </c>
      <c r="M82" s="18" t="s">
        <v>1842</v>
      </c>
      <c r="N82" s="18" t="s">
        <v>1843</v>
      </c>
      <c r="O82" s="21" t="s">
        <v>1458</v>
      </c>
      <c r="P82" s="18" t="str">
        <f t="shared" si="1"/>
        <v>16mFN4LHqGs</v>
      </c>
      <c r="Q82" s="18" t="str">
        <f t="shared" ca="1" si="2"/>
        <v>###ERROR###</v>
      </c>
      <c r="R82" s="27" t="s">
        <v>5288</v>
      </c>
      <c r="S82" s="27" t="s">
        <v>5328</v>
      </c>
      <c r="T82" s="28">
        <f t="shared" si="3"/>
        <v>1.8666666666666667</v>
      </c>
      <c r="U82" s="18" t="s">
        <v>1846</v>
      </c>
      <c r="V82" s="18" t="s">
        <v>1847</v>
      </c>
      <c r="W82" s="18" t="s">
        <v>1848</v>
      </c>
      <c r="X82" s="18" t="s">
        <v>95</v>
      </c>
      <c r="Y82" s="18" t="s">
        <v>1849</v>
      </c>
      <c r="Z82" s="18" t="s">
        <v>1850</v>
      </c>
      <c r="AA82" s="29"/>
      <c r="AB82" s="29"/>
      <c r="AC82" s="29" t="s">
        <v>87</v>
      </c>
      <c r="AD82" s="30" t="str">
        <f t="shared" si="4"/>
        <v>https://spatialhistory.stanford.edu/landtalk/transcripts/Dorian Land Talk Assignment-16mFN4LHqGs.txt</v>
      </c>
      <c r="AE82" s="31" t="e">
        <f t="shared" ca="1" si="5"/>
        <v>#NAME?</v>
      </c>
      <c r="AF82" s="29"/>
      <c r="AG82" s="29"/>
      <c r="AH82" s="29"/>
      <c r="AI82" s="29"/>
      <c r="AJ82" s="29"/>
      <c r="AK82" s="29"/>
      <c r="AL82" s="29"/>
      <c r="AM82" s="29"/>
      <c r="AN82" s="29"/>
      <c r="AO82" s="29"/>
      <c r="AP82" s="29"/>
      <c r="AQ82" s="29"/>
      <c r="AR82" s="29"/>
      <c r="AS82" s="29"/>
      <c r="AT82" s="29"/>
      <c r="AU82" s="29"/>
      <c r="AV82" s="29"/>
    </row>
    <row r="83" spans="1:48" ht="17.25" customHeight="1" x14ac:dyDescent="0.15">
      <c r="A83" s="18" t="s">
        <v>825</v>
      </c>
      <c r="B83" s="18">
        <v>814</v>
      </c>
      <c r="C83" s="21" t="s">
        <v>1852</v>
      </c>
      <c r="D83" s="23" t="str">
        <f t="shared" si="0"/>
        <v>https://web.stanford.edu/group/spatialhistory/cgi-bin/landtalk/wp-admin/post.php?post=814&amp;action=edit</v>
      </c>
      <c r="E83" s="24">
        <v>42917.252662037034</v>
      </c>
      <c r="F83" s="18" t="s">
        <v>60</v>
      </c>
      <c r="G83" s="21" t="s">
        <v>1856</v>
      </c>
      <c r="H83" s="18">
        <v>32.852460000000001</v>
      </c>
      <c r="I83" s="18">
        <v>-96.864953</v>
      </c>
      <c r="J83" s="18" t="s">
        <v>1860</v>
      </c>
      <c r="K83" s="18" t="s">
        <v>1861</v>
      </c>
      <c r="L83" s="18" t="s">
        <v>1862</v>
      </c>
      <c r="M83" s="18" t="s">
        <v>1863</v>
      </c>
      <c r="N83" s="18" t="s">
        <v>1864</v>
      </c>
      <c r="O83" s="21" t="s">
        <v>1364</v>
      </c>
      <c r="P83" s="18" t="str">
        <f t="shared" si="1"/>
        <v>3fQLkbcaeoU</v>
      </c>
      <c r="Q83" s="18" t="str">
        <f t="shared" ca="1" si="2"/>
        <v>###ERROR###</v>
      </c>
      <c r="R83" s="27" t="s">
        <v>5296</v>
      </c>
      <c r="S83" s="27" t="s">
        <v>5315</v>
      </c>
      <c r="T83" s="28">
        <f t="shared" si="3"/>
        <v>2.3166666666666664</v>
      </c>
      <c r="U83" s="18" t="s">
        <v>1866</v>
      </c>
      <c r="V83" s="18" t="s">
        <v>1867</v>
      </c>
      <c r="W83" s="18" t="s">
        <v>1868</v>
      </c>
      <c r="X83" s="18" t="s">
        <v>95</v>
      </c>
      <c r="Y83" s="18" t="s">
        <v>1869</v>
      </c>
      <c r="Z83" s="18" t="s">
        <v>1870</v>
      </c>
      <c r="AA83" s="29"/>
      <c r="AB83" s="29"/>
      <c r="AC83" s="29" t="s">
        <v>680</v>
      </c>
      <c r="AD83" s="30" t="str">
        <f t="shared" si="4"/>
        <v>https://spatialhistory.stanford.edu/landtalk/transcripts/LandTalks-3fQLkbcaeoU.txt</v>
      </c>
      <c r="AE83" s="31" t="e">
        <f t="shared" ca="1" si="5"/>
        <v>#NAME?</v>
      </c>
      <c r="AF83" s="29"/>
      <c r="AG83" s="29"/>
      <c r="AH83" s="29"/>
      <c r="AI83" s="29"/>
      <c r="AJ83" s="29"/>
      <c r="AK83" s="29"/>
      <c r="AL83" s="29"/>
      <c r="AM83" s="29"/>
      <c r="AN83" s="29"/>
      <c r="AO83" s="29"/>
      <c r="AP83" s="29"/>
      <c r="AQ83" s="29"/>
      <c r="AR83" s="29"/>
      <c r="AS83" s="29"/>
      <c r="AT83" s="29"/>
      <c r="AU83" s="29"/>
      <c r="AV83" s="29"/>
    </row>
    <row r="84" spans="1:48" ht="17.25" customHeight="1" x14ac:dyDescent="0.15">
      <c r="A84" s="18" t="s">
        <v>1874</v>
      </c>
      <c r="B84" s="18">
        <v>823</v>
      </c>
      <c r="C84" s="21" t="s">
        <v>1875</v>
      </c>
      <c r="D84" s="23" t="str">
        <f t="shared" si="0"/>
        <v>https://web.stanford.edu/group/spatialhistory/cgi-bin/landtalk/wp-admin/post.php?post=823&amp;action=edit</v>
      </c>
      <c r="E84" s="24">
        <v>43069.252662037034</v>
      </c>
      <c r="F84" s="18" t="s">
        <v>60</v>
      </c>
      <c r="G84" s="29"/>
      <c r="H84" s="18">
        <v>37.497368999999999</v>
      </c>
      <c r="I84" s="18">
        <v>-122.227098</v>
      </c>
      <c r="J84" s="18" t="s">
        <v>1288</v>
      </c>
      <c r="K84" s="18" t="s">
        <v>1289</v>
      </c>
      <c r="L84" s="18" t="s">
        <v>1290</v>
      </c>
      <c r="M84" s="18" t="s">
        <v>1291</v>
      </c>
      <c r="N84" s="18" t="s">
        <v>1879</v>
      </c>
      <c r="O84" s="21" t="s">
        <v>1242</v>
      </c>
      <c r="P84" s="18" t="str">
        <f t="shared" si="1"/>
        <v>CwubD4gGaeU</v>
      </c>
      <c r="Q84" s="18" t="str">
        <f t="shared" ca="1" si="2"/>
        <v>###ERROR###</v>
      </c>
      <c r="R84" s="27" t="s">
        <v>5286</v>
      </c>
      <c r="S84" s="27" t="s">
        <v>5320</v>
      </c>
      <c r="T84" s="28">
        <f t="shared" si="3"/>
        <v>4.6333333333333329</v>
      </c>
      <c r="U84" s="18" t="s">
        <v>1884</v>
      </c>
      <c r="V84" s="18" t="s">
        <v>1298</v>
      </c>
      <c r="W84" s="18" t="s">
        <v>1297</v>
      </c>
      <c r="X84" s="18" t="s">
        <v>95</v>
      </c>
      <c r="Y84" s="29"/>
      <c r="Z84" s="18" t="s">
        <v>1302</v>
      </c>
      <c r="AA84" s="29"/>
      <c r="AB84" s="29"/>
      <c r="AC84" s="29" t="s">
        <v>557</v>
      </c>
      <c r="AD84" s="30" t="str">
        <f t="shared" si="4"/>
        <v>https://spatialhistory.stanford.edu/landtalk/transcripts/LandTalk - Corinne Thomas-CwubD4gGaeU.txt</v>
      </c>
      <c r="AE84" s="31" t="e">
        <f t="shared" ca="1" si="5"/>
        <v>#NAME?</v>
      </c>
      <c r="AF84" s="29"/>
      <c r="AG84" s="29"/>
      <c r="AH84" s="29"/>
      <c r="AI84" s="29"/>
      <c r="AJ84" s="29"/>
      <c r="AK84" s="29"/>
      <c r="AL84" s="29"/>
      <c r="AM84" s="29"/>
      <c r="AN84" s="29"/>
      <c r="AO84" s="29"/>
      <c r="AP84" s="29"/>
      <c r="AQ84" s="29"/>
      <c r="AR84" s="29"/>
      <c r="AS84" s="29"/>
      <c r="AT84" s="29"/>
      <c r="AU84" s="29"/>
      <c r="AV84" s="29"/>
    </row>
    <row r="85" spans="1:48" ht="17.25" customHeight="1" x14ac:dyDescent="0.15">
      <c r="A85" s="18" t="s">
        <v>582</v>
      </c>
      <c r="B85" s="18">
        <v>829</v>
      </c>
      <c r="C85" s="21" t="s">
        <v>1888</v>
      </c>
      <c r="D85" s="23" t="str">
        <f t="shared" si="0"/>
        <v>https://web.stanford.edu/group/spatialhistory/cgi-bin/landtalk/wp-admin/post.php?post=829&amp;action=edit</v>
      </c>
      <c r="E85" s="24">
        <v>43050.252662037034</v>
      </c>
      <c r="F85" s="18" t="s">
        <v>60</v>
      </c>
      <c r="G85" s="21" t="s">
        <v>1890</v>
      </c>
      <c r="H85" s="18">
        <v>44.058199999999999</v>
      </c>
      <c r="I85" s="18">
        <v>-121.40009999999999</v>
      </c>
      <c r="J85" s="18" t="s">
        <v>1894</v>
      </c>
      <c r="K85" s="18" t="s">
        <v>1896</v>
      </c>
      <c r="L85" s="18" t="s">
        <v>1897</v>
      </c>
      <c r="M85" s="18" t="s">
        <v>1898</v>
      </c>
      <c r="N85" s="18" t="s">
        <v>1899</v>
      </c>
      <c r="O85" s="21" t="s">
        <v>1462</v>
      </c>
      <c r="P85" s="18" t="str">
        <f t="shared" si="1"/>
        <v>fuaTTly0yUU</v>
      </c>
      <c r="Q85" s="18" t="str">
        <f t="shared" ca="1" si="2"/>
        <v>###ERROR###</v>
      </c>
      <c r="R85" s="27" t="s">
        <v>5290</v>
      </c>
      <c r="S85" s="27" t="s">
        <v>5290</v>
      </c>
      <c r="T85" s="28" t="e">
        <f t="shared" si="3"/>
        <v>#VALUE!</v>
      </c>
      <c r="U85" s="18" t="s">
        <v>1904</v>
      </c>
      <c r="V85" s="18" t="s">
        <v>1905</v>
      </c>
      <c r="W85" s="18" t="s">
        <v>1906</v>
      </c>
      <c r="X85" s="18" t="s">
        <v>95</v>
      </c>
      <c r="Y85" s="18" t="s">
        <v>1907</v>
      </c>
      <c r="Z85" s="18" t="s">
        <v>1908</v>
      </c>
      <c r="AA85" s="29"/>
      <c r="AB85" s="29"/>
      <c r="AC85" s="29" t="s">
        <v>461</v>
      </c>
      <c r="AD85" s="30" t="str">
        <f t="shared" si="4"/>
        <v>https://spatialhistory.stanford.edu/landtalk/transcripts/Land Talk-fuaTTly0yUU.txt</v>
      </c>
      <c r="AE85" s="31" t="e">
        <f t="shared" ca="1" si="5"/>
        <v>#NAME?</v>
      </c>
      <c r="AF85" s="29"/>
      <c r="AG85" s="29"/>
      <c r="AH85" s="29"/>
      <c r="AI85" s="29"/>
      <c r="AJ85" s="29"/>
      <c r="AK85" s="29"/>
      <c r="AL85" s="29"/>
      <c r="AM85" s="29"/>
      <c r="AN85" s="29"/>
      <c r="AO85" s="29"/>
      <c r="AP85" s="29"/>
      <c r="AQ85" s="29"/>
      <c r="AR85" s="29"/>
      <c r="AS85" s="29"/>
      <c r="AT85" s="29"/>
      <c r="AU85" s="29"/>
      <c r="AV85" s="29"/>
    </row>
    <row r="86" spans="1:48" ht="17.25" customHeight="1" x14ac:dyDescent="0.15">
      <c r="A86" s="18" t="s">
        <v>833</v>
      </c>
      <c r="B86" s="18">
        <v>835</v>
      </c>
      <c r="C86" s="21" t="s">
        <v>1910</v>
      </c>
      <c r="D86" s="23" t="str">
        <f t="shared" si="0"/>
        <v>https://web.stanford.edu/group/spatialhistory/cgi-bin/landtalk/wp-admin/post.php?post=835&amp;action=edit</v>
      </c>
      <c r="E86" s="24">
        <v>42950.252662037034</v>
      </c>
      <c r="F86" s="18" t="s">
        <v>60</v>
      </c>
      <c r="G86" s="21" t="s">
        <v>1915</v>
      </c>
      <c r="H86" s="18">
        <v>46.835599999999999</v>
      </c>
      <c r="I86" s="18">
        <v>-121.7319</v>
      </c>
      <c r="J86" s="18" t="s">
        <v>1918</v>
      </c>
      <c r="K86" s="18" t="s">
        <v>1919</v>
      </c>
      <c r="L86" s="18" t="s">
        <v>1920</v>
      </c>
      <c r="M86" s="18" t="s">
        <v>1921</v>
      </c>
      <c r="N86" s="18" t="s">
        <v>1922</v>
      </c>
      <c r="O86" s="21" t="s">
        <v>1465</v>
      </c>
      <c r="P86" s="18" t="str">
        <f t="shared" si="1"/>
        <v>lP6XbwW85oM</v>
      </c>
      <c r="Q86" s="18" t="str">
        <f t="shared" ca="1" si="2"/>
        <v>###ERROR###</v>
      </c>
      <c r="R86" s="27" t="s">
        <v>5296</v>
      </c>
      <c r="S86" s="27" t="s">
        <v>5313</v>
      </c>
      <c r="T86" s="28">
        <f t="shared" si="3"/>
        <v>2.7833333333333332</v>
      </c>
      <c r="U86" s="18" t="s">
        <v>1927</v>
      </c>
      <c r="V86" s="18" t="s">
        <v>1928</v>
      </c>
      <c r="W86" s="18" t="s">
        <v>1929</v>
      </c>
      <c r="X86" s="18" t="s">
        <v>95</v>
      </c>
      <c r="Y86" s="18" t="s">
        <v>1930</v>
      </c>
      <c r="Z86" s="18" t="s">
        <v>1931</v>
      </c>
      <c r="AA86" s="29"/>
      <c r="AB86" s="29"/>
      <c r="AC86" s="29" t="s">
        <v>572</v>
      </c>
      <c r="AD86" s="30" t="str">
        <f t="shared" si="4"/>
        <v>https://spatialhistory.stanford.edu/landtalk/transcripts/LandTalk Assignment - Camp Muir-lP6XbwW85oM.txt</v>
      </c>
      <c r="AE86" s="31" t="e">
        <f t="shared" ca="1" si="5"/>
        <v>#NAME?</v>
      </c>
      <c r="AF86" s="29"/>
      <c r="AG86" s="29"/>
      <c r="AH86" s="29"/>
      <c r="AI86" s="29"/>
      <c r="AJ86" s="29"/>
      <c r="AK86" s="29"/>
      <c r="AL86" s="29"/>
      <c r="AM86" s="29"/>
      <c r="AN86" s="29"/>
      <c r="AO86" s="29"/>
      <c r="AP86" s="29"/>
      <c r="AQ86" s="29"/>
      <c r="AR86" s="29"/>
      <c r="AS86" s="29"/>
      <c r="AT86" s="29"/>
      <c r="AU86" s="29"/>
      <c r="AV86" s="29"/>
    </row>
    <row r="87" spans="1:48" ht="17.25" customHeight="1" x14ac:dyDescent="0.15">
      <c r="A87" s="18" t="s">
        <v>846</v>
      </c>
      <c r="B87" s="18">
        <v>841</v>
      </c>
      <c r="C87" s="21" t="s">
        <v>1933</v>
      </c>
      <c r="D87" s="23" t="str">
        <f t="shared" si="0"/>
        <v>https://web.stanford.edu/group/spatialhistory/cgi-bin/landtalk/wp-admin/post.php?post=841&amp;action=edit</v>
      </c>
      <c r="E87" s="24">
        <v>42982.252662037034</v>
      </c>
      <c r="F87" s="18" t="s">
        <v>60</v>
      </c>
      <c r="G87" s="29"/>
      <c r="H87" s="18">
        <v>42.527842999999997</v>
      </c>
      <c r="I87" s="18">
        <v>-71.351438000000002</v>
      </c>
      <c r="J87" s="18" t="s">
        <v>1936</v>
      </c>
      <c r="K87" s="18" t="s">
        <v>1937</v>
      </c>
      <c r="L87" s="18" t="s">
        <v>1938</v>
      </c>
      <c r="M87" s="18" t="s">
        <v>1939</v>
      </c>
      <c r="N87" s="18" t="s">
        <v>1940</v>
      </c>
      <c r="O87" s="21" t="s">
        <v>1476</v>
      </c>
      <c r="P87" s="18" t="str">
        <f t="shared" si="1"/>
        <v>fCKESrqilc4</v>
      </c>
      <c r="Q87" s="18" t="str">
        <f t="shared" ca="1" si="2"/>
        <v>###ERROR###</v>
      </c>
      <c r="R87" s="27" t="s">
        <v>5292</v>
      </c>
      <c r="S87" s="27" t="s">
        <v>5290</v>
      </c>
      <c r="T87" s="28" t="e">
        <f t="shared" si="3"/>
        <v>#VALUE!</v>
      </c>
      <c r="U87" s="18" t="s">
        <v>1944</v>
      </c>
      <c r="V87" s="18" t="s">
        <v>1945</v>
      </c>
      <c r="W87" s="18" t="s">
        <v>1946</v>
      </c>
      <c r="X87" s="18" t="s">
        <v>95</v>
      </c>
      <c r="Y87" s="18" t="s">
        <v>1948</v>
      </c>
      <c r="Z87" s="18" t="s">
        <v>1951</v>
      </c>
      <c r="AA87" s="29"/>
      <c r="AB87" s="29"/>
      <c r="AC87" s="29" t="s">
        <v>89</v>
      </c>
      <c r="AD87" s="30" t="str">
        <f t="shared" si="4"/>
        <v>https://spatialhistory.stanford.edu/landtalk/transcripts/E4E interview-fCKESrqilc4.txt</v>
      </c>
      <c r="AE87" s="31" t="e">
        <f t="shared" ca="1" si="5"/>
        <v>#NAME?</v>
      </c>
      <c r="AF87" s="29"/>
      <c r="AG87" s="29"/>
      <c r="AH87" s="29"/>
      <c r="AI87" s="29"/>
      <c r="AJ87" s="29"/>
      <c r="AK87" s="29"/>
      <c r="AL87" s="29"/>
      <c r="AM87" s="29"/>
      <c r="AN87" s="29"/>
      <c r="AO87" s="29"/>
      <c r="AP87" s="29"/>
      <c r="AQ87" s="29"/>
      <c r="AR87" s="29"/>
      <c r="AS87" s="29"/>
      <c r="AT87" s="29"/>
      <c r="AU87" s="29"/>
      <c r="AV87" s="29"/>
    </row>
    <row r="88" spans="1:48" ht="17.25" customHeight="1" x14ac:dyDescent="0.15">
      <c r="A88" s="18" t="s">
        <v>850</v>
      </c>
      <c r="B88" s="18">
        <v>844</v>
      </c>
      <c r="C88" s="21" t="s">
        <v>1952</v>
      </c>
      <c r="D88" s="23" t="str">
        <f t="shared" si="0"/>
        <v>https://web.stanford.edu/group/spatialhistory/cgi-bin/landtalk/wp-admin/post.php?post=844&amp;action=edit</v>
      </c>
      <c r="E88" s="24">
        <v>42930.252662037034</v>
      </c>
      <c r="F88" s="18" t="s">
        <v>60</v>
      </c>
      <c r="G88" s="21" t="s">
        <v>1956</v>
      </c>
      <c r="H88" s="18">
        <v>40.782899999999998</v>
      </c>
      <c r="I88" s="18">
        <v>-73.965400000000002</v>
      </c>
      <c r="J88" s="18" t="s">
        <v>1959</v>
      </c>
      <c r="K88" s="18" t="s">
        <v>1960</v>
      </c>
      <c r="L88" s="18" t="s">
        <v>1961</v>
      </c>
      <c r="M88" s="18" t="s">
        <v>1962</v>
      </c>
      <c r="N88" s="18" t="s">
        <v>1963</v>
      </c>
      <c r="O88" s="21" t="s">
        <v>1386</v>
      </c>
      <c r="P88" s="18" t="str">
        <f t="shared" si="1"/>
        <v>939K1AqMZyg</v>
      </c>
      <c r="Q88" s="18" t="str">
        <f t="shared" ca="1" si="2"/>
        <v>###ERROR###</v>
      </c>
      <c r="R88" s="27" t="s">
        <v>5290</v>
      </c>
      <c r="S88" s="27" t="s">
        <v>5290</v>
      </c>
      <c r="T88" s="28" t="e">
        <f t="shared" si="3"/>
        <v>#VALUE!</v>
      </c>
      <c r="U88" s="18" t="s">
        <v>1967</v>
      </c>
      <c r="V88" s="18" t="s">
        <v>1968</v>
      </c>
      <c r="W88" s="18" t="s">
        <v>1969</v>
      </c>
      <c r="X88" s="18" t="s">
        <v>95</v>
      </c>
      <c r="Y88" s="29"/>
      <c r="Z88" s="18" t="s">
        <v>1970</v>
      </c>
      <c r="AA88" s="29"/>
      <c r="AB88" s="29"/>
      <c r="AC88" s="29" t="s">
        <v>5290</v>
      </c>
      <c r="AD88" s="29" t="str">
        <f t="shared" si="4"/>
        <v/>
      </c>
      <c r="AE88" s="31" t="str">
        <f t="shared" si="5"/>
        <v/>
      </c>
      <c r="AF88" s="29"/>
      <c r="AG88" s="29"/>
      <c r="AH88" s="29"/>
      <c r="AI88" s="29"/>
      <c r="AJ88" s="29"/>
      <c r="AK88" s="29"/>
      <c r="AL88" s="29"/>
      <c r="AM88" s="29"/>
      <c r="AN88" s="29"/>
      <c r="AO88" s="29"/>
      <c r="AP88" s="29"/>
      <c r="AQ88" s="29"/>
      <c r="AR88" s="29"/>
      <c r="AS88" s="29"/>
      <c r="AT88" s="29"/>
      <c r="AU88" s="29"/>
      <c r="AV88" s="29"/>
    </row>
    <row r="89" spans="1:48" ht="17.25" customHeight="1" x14ac:dyDescent="0.15">
      <c r="A89" s="18" t="s">
        <v>866</v>
      </c>
      <c r="B89" s="18">
        <v>862</v>
      </c>
      <c r="C89" s="21" t="s">
        <v>1973</v>
      </c>
      <c r="D89" s="23" t="str">
        <f t="shared" si="0"/>
        <v>https://web.stanford.edu/group/spatialhistory/cgi-bin/landtalk/wp-admin/post.php?post=862&amp;action=edit</v>
      </c>
      <c r="E89" s="24">
        <v>43035.252662037034</v>
      </c>
      <c r="F89" s="18" t="s">
        <v>60</v>
      </c>
      <c r="G89" s="29"/>
      <c r="H89" s="18">
        <v>40.216569</v>
      </c>
      <c r="I89" s="18">
        <v>-83.065145999999999</v>
      </c>
      <c r="J89" s="18" t="s">
        <v>1974</v>
      </c>
      <c r="K89" s="18" t="s">
        <v>1975</v>
      </c>
      <c r="L89" s="18" t="s">
        <v>1976</v>
      </c>
      <c r="M89" s="18" t="s">
        <v>1978</v>
      </c>
      <c r="N89" s="18" t="s">
        <v>1979</v>
      </c>
      <c r="O89" s="21" t="s">
        <v>1481</v>
      </c>
      <c r="P89" s="18" t="str">
        <f t="shared" si="1"/>
        <v>swuoqLAMlNM</v>
      </c>
      <c r="Q89" s="18" t="str">
        <f t="shared" ca="1" si="2"/>
        <v>###ERROR###</v>
      </c>
      <c r="R89" s="27" t="s">
        <v>5286</v>
      </c>
      <c r="S89" s="27" t="s">
        <v>5331</v>
      </c>
      <c r="T89" s="28">
        <f t="shared" si="3"/>
        <v>4.166666666666667</v>
      </c>
      <c r="U89" s="18" t="s">
        <v>1983</v>
      </c>
      <c r="V89" s="18" t="s">
        <v>1984</v>
      </c>
      <c r="W89" s="18" t="s">
        <v>1985</v>
      </c>
      <c r="X89" s="18" t="s">
        <v>95</v>
      </c>
      <c r="Y89" s="18" t="s">
        <v>1987</v>
      </c>
      <c r="Z89" s="18" t="s">
        <v>1989</v>
      </c>
      <c r="AA89" s="29"/>
      <c r="AB89" s="29"/>
      <c r="AC89" s="29" t="s">
        <v>560</v>
      </c>
      <c r="AD89" s="30" t="str">
        <f t="shared" si="4"/>
        <v>https://spatialhistory.stanford.edu/landtalk/transcripts/LandTalk - Delaware Ohio-swuoqLAMlNM.txt</v>
      </c>
      <c r="AE89" s="31" t="e">
        <f t="shared" ca="1" si="5"/>
        <v>#NAME?</v>
      </c>
      <c r="AF89" s="29"/>
      <c r="AG89" s="29"/>
      <c r="AH89" s="29"/>
      <c r="AI89" s="29"/>
      <c r="AJ89" s="29"/>
      <c r="AK89" s="29"/>
      <c r="AL89" s="29"/>
      <c r="AM89" s="29"/>
      <c r="AN89" s="29"/>
      <c r="AO89" s="29"/>
      <c r="AP89" s="29"/>
      <c r="AQ89" s="29"/>
      <c r="AR89" s="29"/>
      <c r="AS89" s="29"/>
      <c r="AT89" s="29"/>
      <c r="AU89" s="29"/>
      <c r="AV89" s="29"/>
    </row>
    <row r="90" spans="1:48" ht="17.25" customHeight="1" x14ac:dyDescent="0.15">
      <c r="A90" s="18" t="s">
        <v>870</v>
      </c>
      <c r="B90" s="18">
        <v>883</v>
      </c>
      <c r="C90" s="21" t="s">
        <v>1991</v>
      </c>
      <c r="D90" s="23" t="str">
        <f t="shared" si="0"/>
        <v>https://web.stanford.edu/group/spatialhistory/cgi-bin/landtalk/wp-admin/post.php?post=883&amp;action=edit</v>
      </c>
      <c r="E90" s="24">
        <v>42951.252662037034</v>
      </c>
      <c r="F90" s="18" t="s">
        <v>60</v>
      </c>
      <c r="G90" s="29"/>
      <c r="H90" s="18">
        <v>46.200657999999997</v>
      </c>
      <c r="I90" s="18">
        <v>6.1754579999999999</v>
      </c>
      <c r="J90" s="18" t="s">
        <v>1995</v>
      </c>
      <c r="K90" s="18" t="s">
        <v>1996</v>
      </c>
      <c r="L90" s="18" t="s">
        <v>1997</v>
      </c>
      <c r="M90" s="18" t="s">
        <v>1998</v>
      </c>
      <c r="N90" s="18" t="s">
        <v>1999</v>
      </c>
      <c r="O90" s="21" t="s">
        <v>1483</v>
      </c>
      <c r="P90" s="18" t="str">
        <f t="shared" si="1"/>
        <v>h6yVSW6mxxo</v>
      </c>
      <c r="Q90" s="18" t="str">
        <f t="shared" ca="1" si="2"/>
        <v>###ERROR###</v>
      </c>
      <c r="R90" s="27" t="s">
        <v>5286</v>
      </c>
      <c r="S90" s="27" t="s">
        <v>5293</v>
      </c>
      <c r="T90" s="28">
        <f t="shared" si="3"/>
        <v>4.2</v>
      </c>
      <c r="U90" s="18" t="s">
        <v>2003</v>
      </c>
      <c r="V90" s="18" t="s">
        <v>2004</v>
      </c>
      <c r="W90" s="18" t="s">
        <v>2005</v>
      </c>
      <c r="X90" s="18" t="s">
        <v>95</v>
      </c>
      <c r="Y90" s="18" t="s">
        <v>2006</v>
      </c>
      <c r="Z90" s="18" t="s">
        <v>2007</v>
      </c>
      <c r="AA90" s="29"/>
      <c r="AB90" s="29"/>
      <c r="AC90" s="29" t="s">
        <v>202</v>
      </c>
      <c r="AD90" s="30" t="str">
        <f t="shared" si="4"/>
        <v>https://spatialhistory.stanford.edu/landtalk/transcripts/Land Talk - Grange Canal-h6yVSW6mxxo.txt</v>
      </c>
      <c r="AE90" s="31" t="e">
        <f t="shared" ca="1" si="5"/>
        <v>#NAME?</v>
      </c>
      <c r="AF90" s="29"/>
      <c r="AG90" s="29"/>
      <c r="AH90" s="29"/>
      <c r="AI90" s="29"/>
      <c r="AJ90" s="29"/>
      <c r="AK90" s="29"/>
      <c r="AL90" s="29"/>
      <c r="AM90" s="29"/>
      <c r="AN90" s="29"/>
      <c r="AO90" s="29"/>
      <c r="AP90" s="29"/>
      <c r="AQ90" s="29"/>
      <c r="AR90" s="29"/>
      <c r="AS90" s="29"/>
      <c r="AT90" s="29"/>
      <c r="AU90" s="29"/>
      <c r="AV90" s="29"/>
    </row>
    <row r="91" spans="1:48" ht="17.25" customHeight="1" x14ac:dyDescent="0.15">
      <c r="A91" s="18" t="s">
        <v>874</v>
      </c>
      <c r="B91" s="18">
        <v>886</v>
      </c>
      <c r="C91" s="21" t="s">
        <v>2011</v>
      </c>
      <c r="D91" s="23" t="str">
        <f t="shared" si="0"/>
        <v>https://web.stanford.edu/group/spatialhistory/cgi-bin/landtalk/wp-admin/post.php?post=886&amp;action=edit</v>
      </c>
      <c r="E91" s="24">
        <v>42985.252662037034</v>
      </c>
      <c r="F91" s="18" t="s">
        <v>60</v>
      </c>
      <c r="G91" s="29"/>
      <c r="H91" s="18">
        <v>13.4443</v>
      </c>
      <c r="I91" s="18">
        <v>144.7937</v>
      </c>
      <c r="J91" s="18" t="s">
        <v>2015</v>
      </c>
      <c r="K91" s="18" t="s">
        <v>2016</v>
      </c>
      <c r="L91" s="18" t="s">
        <v>2017</v>
      </c>
      <c r="M91" s="18" t="s">
        <v>2018</v>
      </c>
      <c r="N91" s="18" t="s">
        <v>2019</v>
      </c>
      <c r="O91" s="21" t="s">
        <v>1487</v>
      </c>
      <c r="P91" s="18" t="str">
        <f t="shared" si="1"/>
        <v>KRWadbSSu6o</v>
      </c>
      <c r="Q91" s="18" t="str">
        <f t="shared" ca="1" si="2"/>
        <v>###ERROR###</v>
      </c>
      <c r="R91" s="27" t="s">
        <v>5307</v>
      </c>
      <c r="S91" s="27" t="s">
        <v>5289</v>
      </c>
      <c r="T91" s="28">
        <f t="shared" si="3"/>
        <v>3.35</v>
      </c>
      <c r="U91" s="18" t="s">
        <v>2026</v>
      </c>
      <c r="V91" s="18" t="s">
        <v>2027</v>
      </c>
      <c r="W91" s="18" t="s">
        <v>2028</v>
      </c>
      <c r="X91" s="18" t="s">
        <v>95</v>
      </c>
      <c r="Y91" s="18" t="s">
        <v>2029</v>
      </c>
      <c r="Z91" s="18" t="s">
        <v>2030</v>
      </c>
      <c r="AA91" s="29"/>
      <c r="AB91" s="29"/>
      <c r="AC91" s="29" t="s">
        <v>642</v>
      </c>
      <c r="AD91" s="30" t="str">
        <f t="shared" si="4"/>
        <v>https://spatialhistory.stanford.edu/landtalk/transcripts/LandTalk_Interview-KRWadbSSu6o.txt</v>
      </c>
      <c r="AE91" s="31" t="e">
        <f t="shared" ca="1" si="5"/>
        <v>#NAME?</v>
      </c>
      <c r="AF91" s="29"/>
      <c r="AG91" s="29"/>
      <c r="AH91" s="29"/>
      <c r="AI91" s="29"/>
      <c r="AJ91" s="29"/>
      <c r="AK91" s="29"/>
      <c r="AL91" s="29"/>
      <c r="AM91" s="29"/>
      <c r="AN91" s="29"/>
      <c r="AO91" s="29"/>
      <c r="AP91" s="29"/>
      <c r="AQ91" s="29"/>
      <c r="AR91" s="29"/>
      <c r="AS91" s="29"/>
      <c r="AT91" s="29"/>
      <c r="AU91" s="29"/>
      <c r="AV91" s="29"/>
    </row>
    <row r="92" spans="1:48" ht="17.25" customHeight="1" x14ac:dyDescent="0.15">
      <c r="A92" s="18" t="s">
        <v>883</v>
      </c>
      <c r="B92" s="18">
        <v>898</v>
      </c>
      <c r="C92" s="21" t="s">
        <v>2034</v>
      </c>
      <c r="D92" s="23" t="str">
        <f t="shared" si="0"/>
        <v>https://web.stanford.edu/group/spatialhistory/cgi-bin/landtalk/wp-admin/post.php?post=898&amp;action=edit</v>
      </c>
      <c r="E92" s="24">
        <v>42957.252662037034</v>
      </c>
      <c r="F92" s="18" t="s">
        <v>60</v>
      </c>
      <c r="G92" s="29"/>
      <c r="H92" s="18">
        <v>37.408611000000001</v>
      </c>
      <c r="I92" s="18">
        <v>-120.850278</v>
      </c>
      <c r="J92" s="18" t="s">
        <v>2039</v>
      </c>
      <c r="K92" s="18" t="s">
        <v>2040</v>
      </c>
      <c r="L92" s="18" t="s">
        <v>2041</v>
      </c>
      <c r="M92" s="18" t="s">
        <v>2042</v>
      </c>
      <c r="N92" s="18" t="s">
        <v>2043</v>
      </c>
      <c r="O92" s="21" t="s">
        <v>1496</v>
      </c>
      <c r="P92" s="18" t="str">
        <f t="shared" si="1"/>
        <v>nwSbF5_-uAM</v>
      </c>
      <c r="Q92" s="18" t="str">
        <f t="shared" ca="1" si="2"/>
        <v>###ERROR###</v>
      </c>
      <c r="R92" s="27" t="s">
        <v>5307</v>
      </c>
      <c r="S92" s="27" t="s">
        <v>5330</v>
      </c>
      <c r="T92" s="28">
        <f t="shared" si="3"/>
        <v>3.7666666666666666</v>
      </c>
      <c r="U92" s="18" t="s">
        <v>2050</v>
      </c>
      <c r="V92" s="18" t="s">
        <v>2051</v>
      </c>
      <c r="W92" s="18" t="s">
        <v>2052</v>
      </c>
      <c r="X92" s="18" t="s">
        <v>95</v>
      </c>
      <c r="Y92" s="18" t="s">
        <v>2053</v>
      </c>
      <c r="Z92" s="18" t="s">
        <v>2054</v>
      </c>
      <c r="AA92" s="29"/>
      <c r="AB92" s="29"/>
      <c r="AC92" s="29" t="s">
        <v>271</v>
      </c>
      <c r="AD92" s="30" t="str">
        <f t="shared" si="4"/>
        <v>https://spatialhistory.stanford.edu/landtalk/transcripts/Land Talk Assignment-nwSbF5_-uAM.txt</v>
      </c>
      <c r="AE92" s="31" t="e">
        <f t="shared" ca="1" si="5"/>
        <v>#NAME?</v>
      </c>
      <c r="AF92" s="29"/>
      <c r="AG92" s="29"/>
      <c r="AH92" s="29"/>
      <c r="AI92" s="29"/>
      <c r="AJ92" s="29"/>
      <c r="AK92" s="29"/>
      <c r="AL92" s="29"/>
      <c r="AM92" s="29"/>
      <c r="AN92" s="29"/>
      <c r="AO92" s="29"/>
      <c r="AP92" s="29"/>
      <c r="AQ92" s="29"/>
      <c r="AR92" s="29"/>
      <c r="AS92" s="29"/>
      <c r="AT92" s="29"/>
      <c r="AU92" s="29"/>
      <c r="AV92" s="29"/>
    </row>
    <row r="93" spans="1:48" ht="17.25" customHeight="1" x14ac:dyDescent="0.15">
      <c r="A93" s="18" t="s">
        <v>899</v>
      </c>
      <c r="B93" s="18">
        <v>919</v>
      </c>
      <c r="C93" s="21" t="s">
        <v>2057</v>
      </c>
      <c r="D93" s="23" t="str">
        <f t="shared" si="0"/>
        <v>https://web.stanford.edu/group/spatialhistory/cgi-bin/landtalk/wp-admin/post.php?post=919&amp;action=edit</v>
      </c>
      <c r="E93" s="24">
        <v>42983.252662037034</v>
      </c>
      <c r="F93" s="18" t="s">
        <v>60</v>
      </c>
      <c r="G93" s="21" t="s">
        <v>2061</v>
      </c>
      <c r="H93" s="18">
        <v>42.300541000000003</v>
      </c>
      <c r="I93" s="18">
        <v>-71.330385000000007</v>
      </c>
      <c r="J93" s="18" t="s">
        <v>2065</v>
      </c>
      <c r="K93" s="18" t="s">
        <v>2066</v>
      </c>
      <c r="L93" s="18" t="s">
        <v>2069</v>
      </c>
      <c r="M93" s="18" t="s">
        <v>2070</v>
      </c>
      <c r="N93" s="18" t="s">
        <v>2071</v>
      </c>
      <c r="O93" s="21" t="s">
        <v>1507</v>
      </c>
      <c r="P93" s="18" t="str">
        <f t="shared" si="1"/>
        <v>gotQRJnneaE</v>
      </c>
      <c r="Q93" s="18" t="str">
        <f t="shared" ca="1" si="2"/>
        <v>###ERROR###</v>
      </c>
      <c r="R93" s="27" t="s">
        <v>5286</v>
      </c>
      <c r="S93" s="27" t="s">
        <v>5289</v>
      </c>
      <c r="T93" s="28">
        <f t="shared" si="3"/>
        <v>4.3499999999999996</v>
      </c>
      <c r="U93" s="18" t="s">
        <v>2076</v>
      </c>
      <c r="V93" s="18" t="s">
        <v>2077</v>
      </c>
      <c r="W93" s="18" t="s">
        <v>2078</v>
      </c>
      <c r="X93" s="18" t="s">
        <v>95</v>
      </c>
      <c r="Y93" s="18" t="s">
        <v>2079</v>
      </c>
      <c r="Z93" s="18" t="s">
        <v>2080</v>
      </c>
      <c r="AA93" s="29"/>
      <c r="AB93" s="29"/>
      <c r="AC93" s="29" t="s">
        <v>112</v>
      </c>
      <c r="AD93" s="30" t="str">
        <f t="shared" si="4"/>
        <v>https://spatialhistory.stanford.edu/landtalk/transcripts/ES 30 Landtalk Assignment-gotQRJnneaE.txt</v>
      </c>
      <c r="AE93" s="31" t="e">
        <f t="shared" ca="1" si="5"/>
        <v>#NAME?</v>
      </c>
      <c r="AF93" s="29"/>
      <c r="AG93" s="29"/>
      <c r="AH93" s="29"/>
      <c r="AI93" s="29"/>
      <c r="AJ93" s="29"/>
      <c r="AK93" s="29"/>
      <c r="AL93" s="29"/>
      <c r="AM93" s="29"/>
      <c r="AN93" s="29"/>
      <c r="AO93" s="29"/>
      <c r="AP93" s="29"/>
      <c r="AQ93" s="29"/>
      <c r="AR93" s="29"/>
      <c r="AS93" s="29"/>
      <c r="AT93" s="29"/>
      <c r="AU93" s="29"/>
      <c r="AV93" s="29"/>
    </row>
    <row r="94" spans="1:48" ht="17.25" customHeight="1" x14ac:dyDescent="0.15">
      <c r="A94" s="18" t="s">
        <v>907</v>
      </c>
      <c r="B94" s="18">
        <v>928</v>
      </c>
      <c r="C94" s="21" t="s">
        <v>2082</v>
      </c>
      <c r="D94" s="23" t="str">
        <f t="shared" si="0"/>
        <v>https://web.stanford.edu/group/spatialhistory/cgi-bin/landtalk/wp-admin/post.php?post=928&amp;action=edit</v>
      </c>
      <c r="E94" s="24">
        <v>42950.252662037034</v>
      </c>
      <c r="F94" s="18" t="s">
        <v>60</v>
      </c>
      <c r="G94" s="29"/>
      <c r="H94" s="18">
        <v>44.952463000000002</v>
      </c>
      <c r="I94" s="18">
        <v>-93.493288000000007</v>
      </c>
      <c r="J94" s="18" t="s">
        <v>2086</v>
      </c>
      <c r="K94" s="18" t="s">
        <v>2087</v>
      </c>
      <c r="L94" s="18" t="s">
        <v>2088</v>
      </c>
      <c r="M94" s="18" t="s">
        <v>2089</v>
      </c>
      <c r="N94" s="18" t="s">
        <v>2090</v>
      </c>
      <c r="O94" s="21" t="s">
        <v>1510</v>
      </c>
      <c r="P94" s="18" t="str">
        <f t="shared" si="1"/>
        <v>kPsoKc7kD4I</v>
      </c>
      <c r="Q94" s="18" t="str">
        <f t="shared" ca="1" si="2"/>
        <v>###ERROR###</v>
      </c>
      <c r="R94" s="27" t="s">
        <v>5292</v>
      </c>
      <c r="S94" s="27" t="s">
        <v>5324</v>
      </c>
      <c r="T94" s="28">
        <f t="shared" si="3"/>
        <v>8.5166666666666675</v>
      </c>
      <c r="U94" s="18" t="s">
        <v>2095</v>
      </c>
      <c r="V94" s="18" t="s">
        <v>2096</v>
      </c>
      <c r="W94" s="18" t="s">
        <v>2097</v>
      </c>
      <c r="X94" s="18" t="s">
        <v>95</v>
      </c>
      <c r="Y94" s="18" t="s">
        <v>2098</v>
      </c>
      <c r="Z94" s="18" t="s">
        <v>2099</v>
      </c>
      <c r="AA94" s="29"/>
      <c r="AB94" s="29"/>
      <c r="AC94" s="29" t="s">
        <v>669</v>
      </c>
      <c r="AD94" s="30" t="str">
        <f t="shared" si="4"/>
        <v>https://spatialhistory.stanford.edu/landtalk/transcripts/Landtalk-kPsoKc7kD4I.txt</v>
      </c>
      <c r="AE94" s="31" t="e">
        <f t="shared" ca="1" si="5"/>
        <v>#NAME?</v>
      </c>
      <c r="AF94" s="29"/>
      <c r="AG94" s="29"/>
      <c r="AH94" s="29"/>
      <c r="AI94" s="29"/>
      <c r="AJ94" s="29"/>
      <c r="AK94" s="29"/>
      <c r="AL94" s="29"/>
      <c r="AM94" s="29"/>
      <c r="AN94" s="29"/>
      <c r="AO94" s="29"/>
      <c r="AP94" s="29"/>
      <c r="AQ94" s="29"/>
      <c r="AR94" s="29"/>
      <c r="AS94" s="29"/>
      <c r="AT94" s="29"/>
      <c r="AU94" s="29"/>
      <c r="AV94" s="29"/>
    </row>
    <row r="95" spans="1:48" ht="17.25" customHeight="1" x14ac:dyDescent="0.15">
      <c r="A95" s="18" t="s">
        <v>988</v>
      </c>
      <c r="B95" s="18">
        <v>949</v>
      </c>
      <c r="C95" s="21" t="s">
        <v>2100</v>
      </c>
      <c r="D95" s="23" t="str">
        <f t="shared" si="0"/>
        <v>https://web.stanford.edu/group/spatialhistory/cgi-bin/landtalk/wp-admin/post.php?post=949&amp;action=edit</v>
      </c>
      <c r="E95" s="24">
        <v>43053.252650462964</v>
      </c>
      <c r="F95" s="18" t="s">
        <v>60</v>
      </c>
      <c r="G95" s="29"/>
      <c r="H95" s="18">
        <v>34.052235000000003</v>
      </c>
      <c r="I95" s="18">
        <v>-118.243683</v>
      </c>
      <c r="J95" s="18" t="s">
        <v>2103</v>
      </c>
      <c r="K95" s="18" t="s">
        <v>2104</v>
      </c>
      <c r="L95" s="18" t="s">
        <v>2105</v>
      </c>
      <c r="M95" s="18" t="s">
        <v>2106</v>
      </c>
      <c r="N95" s="18" t="s">
        <v>2107</v>
      </c>
      <c r="O95" s="21" t="s">
        <v>1515</v>
      </c>
      <c r="P95" s="18" t="str">
        <f t="shared" si="1"/>
        <v>aKpQH3Ymgfs</v>
      </c>
      <c r="Q95" s="18" t="str">
        <f t="shared" ca="1" si="2"/>
        <v>###ERROR###</v>
      </c>
      <c r="R95" s="27" t="s">
        <v>5288</v>
      </c>
      <c r="S95" s="27" t="s">
        <v>5291</v>
      </c>
      <c r="T95" s="28">
        <f t="shared" si="3"/>
        <v>1.95</v>
      </c>
      <c r="U95" s="18" t="s">
        <v>2111</v>
      </c>
      <c r="V95" s="18" t="s">
        <v>2112</v>
      </c>
      <c r="W95" s="18" t="s">
        <v>2113</v>
      </c>
      <c r="X95" s="18" t="s">
        <v>95</v>
      </c>
      <c r="Y95" s="18" t="s">
        <v>2115</v>
      </c>
      <c r="Z95" s="18" t="s">
        <v>2116</v>
      </c>
      <c r="AA95" s="29"/>
      <c r="AB95" s="29"/>
      <c r="AC95" s="29" t="s">
        <v>149</v>
      </c>
      <c r="AD95" s="30" t="str">
        <f t="shared" si="4"/>
        <v>https://spatialhistory.stanford.edu/landtalk/transcripts/Interview for Land Talk-aKpQH3Ymgfs.txt</v>
      </c>
      <c r="AE95" s="31" t="e">
        <f t="shared" ca="1" si="5"/>
        <v>#NAME?</v>
      </c>
      <c r="AF95" s="29"/>
      <c r="AG95" s="29"/>
      <c r="AH95" s="29"/>
      <c r="AI95" s="29"/>
      <c r="AJ95" s="29"/>
      <c r="AK95" s="29"/>
      <c r="AL95" s="29"/>
      <c r="AM95" s="29"/>
      <c r="AN95" s="29"/>
      <c r="AO95" s="29"/>
      <c r="AP95" s="29"/>
      <c r="AQ95" s="29"/>
      <c r="AR95" s="29"/>
      <c r="AS95" s="29"/>
      <c r="AT95" s="29"/>
      <c r="AU95" s="29"/>
      <c r="AV95" s="29"/>
    </row>
    <row r="96" spans="1:48" ht="17.25" customHeight="1" x14ac:dyDescent="0.15">
      <c r="A96" s="18" t="s">
        <v>923</v>
      </c>
      <c r="B96" s="18">
        <v>955</v>
      </c>
      <c r="C96" s="21" t="s">
        <v>2121</v>
      </c>
      <c r="D96" s="23" t="str">
        <f t="shared" si="0"/>
        <v>https://web.stanford.edu/group/spatialhistory/cgi-bin/landtalk/wp-admin/post.php?post=955&amp;action=edit</v>
      </c>
      <c r="E96" s="24">
        <v>43011.252650462964</v>
      </c>
      <c r="F96" s="18" t="s">
        <v>60</v>
      </c>
      <c r="G96" s="29"/>
      <c r="H96" s="18">
        <v>19.002199999999998</v>
      </c>
      <c r="I96" s="18">
        <v>72.8416</v>
      </c>
      <c r="J96" s="18" t="s">
        <v>2126</v>
      </c>
      <c r="K96" s="18" t="s">
        <v>2128</v>
      </c>
      <c r="L96" s="18" t="s">
        <v>2129</v>
      </c>
      <c r="M96" s="18" t="s">
        <v>2130</v>
      </c>
      <c r="N96" s="18" t="s">
        <v>2131</v>
      </c>
      <c r="O96" s="21" t="s">
        <v>1519</v>
      </c>
      <c r="P96" s="18" t="str">
        <f t="shared" si="1"/>
        <v>O8eNPh0Vkhc</v>
      </c>
      <c r="Q96" s="18" t="str">
        <f t="shared" ca="1" si="2"/>
        <v>###ERROR###</v>
      </c>
      <c r="R96" s="27" t="s">
        <v>5286</v>
      </c>
      <c r="S96" s="27" t="s">
        <v>5332</v>
      </c>
      <c r="T96" s="28">
        <f t="shared" si="3"/>
        <v>4.8166666666666664</v>
      </c>
      <c r="U96" s="18" t="s">
        <v>2135</v>
      </c>
      <c r="V96" s="18" t="s">
        <v>2136</v>
      </c>
      <c r="W96" s="18" t="s">
        <v>2137</v>
      </c>
      <c r="X96" s="18" t="s">
        <v>95</v>
      </c>
      <c r="Y96" s="18" t="s">
        <v>2138</v>
      </c>
      <c r="Z96" s="18" t="s">
        <v>2141</v>
      </c>
      <c r="AA96" s="29"/>
      <c r="AB96" s="29"/>
      <c r="AC96" s="29" t="s">
        <v>54</v>
      </c>
      <c r="AD96" s="30" t="str">
        <f t="shared" si="4"/>
        <v>https://spatialhistory.stanford.edu/landtalk/transcripts/Avisha_landtalk-O8eNPh0Vkhc.txt</v>
      </c>
      <c r="AE96" s="31" t="e">
        <f t="shared" ca="1" si="5"/>
        <v>#NAME?</v>
      </c>
      <c r="AF96" s="29"/>
      <c r="AG96" s="29"/>
      <c r="AH96" s="29"/>
      <c r="AI96" s="29"/>
      <c r="AJ96" s="29"/>
      <c r="AK96" s="29"/>
      <c r="AL96" s="29"/>
      <c r="AM96" s="29"/>
      <c r="AN96" s="29"/>
      <c r="AO96" s="29"/>
      <c r="AP96" s="29"/>
      <c r="AQ96" s="29"/>
      <c r="AR96" s="29"/>
      <c r="AS96" s="29"/>
      <c r="AT96" s="29"/>
      <c r="AU96" s="29"/>
      <c r="AV96" s="29"/>
    </row>
    <row r="97" spans="1:48" ht="17.25" customHeight="1" x14ac:dyDescent="0.15">
      <c r="A97" s="18" t="s">
        <v>997</v>
      </c>
      <c r="B97" s="18">
        <v>961</v>
      </c>
      <c r="C97" s="21" t="s">
        <v>2145</v>
      </c>
      <c r="D97" s="23" t="str">
        <f t="shared" si="0"/>
        <v>https://web.stanford.edu/group/spatialhistory/cgi-bin/landtalk/wp-admin/post.php?post=961&amp;action=edit</v>
      </c>
      <c r="E97" s="24">
        <v>43068.252650462964</v>
      </c>
      <c r="F97" s="18" t="s">
        <v>60</v>
      </c>
      <c r="G97" s="29"/>
      <c r="H97" s="18">
        <v>43.008662999999999</v>
      </c>
      <c r="I97" s="18">
        <v>-71.454391000000001</v>
      </c>
      <c r="J97" s="18" t="s">
        <v>2151</v>
      </c>
      <c r="K97" s="18" t="s">
        <v>2153</v>
      </c>
      <c r="L97" s="18" t="s">
        <v>2154</v>
      </c>
      <c r="M97" s="18" t="s">
        <v>2155</v>
      </c>
      <c r="N97" s="18" t="s">
        <v>2156</v>
      </c>
      <c r="O97" s="21" t="s">
        <v>1523</v>
      </c>
      <c r="P97" s="18" t="str">
        <f t="shared" si="1"/>
        <v>bwOPkKAXdRw</v>
      </c>
      <c r="Q97" s="18" t="str">
        <f t="shared" ca="1" si="2"/>
        <v>###ERROR###</v>
      </c>
      <c r="R97" s="27" t="s">
        <v>5296</v>
      </c>
      <c r="S97" s="27" t="s">
        <v>5310</v>
      </c>
      <c r="T97" s="28">
        <f t="shared" si="3"/>
        <v>2.85</v>
      </c>
      <c r="U97" s="18" t="s">
        <v>2163</v>
      </c>
      <c r="V97" s="18" t="s">
        <v>2112</v>
      </c>
      <c r="W97" s="18" t="s">
        <v>2165</v>
      </c>
      <c r="X97" s="18" t="s">
        <v>2166</v>
      </c>
      <c r="Y97" s="18" t="s">
        <v>2168</v>
      </c>
      <c r="Z97" s="18" t="s">
        <v>2169</v>
      </c>
      <c r="AA97" s="29"/>
      <c r="AB97" s="29"/>
      <c r="AC97" s="29" t="s">
        <v>316</v>
      </c>
      <c r="AD97" s="30" t="str">
        <f t="shared" si="4"/>
        <v>https://spatialhistory.stanford.edu/landtalk/transcripts/Land Talk Interview- Mark Berg-bwOPkKAXdRw.txt</v>
      </c>
      <c r="AE97" s="31" t="e">
        <f t="shared" ca="1" si="5"/>
        <v>#NAME?</v>
      </c>
      <c r="AF97" s="29"/>
      <c r="AG97" s="29"/>
      <c r="AH97" s="29"/>
      <c r="AI97" s="29"/>
      <c r="AJ97" s="29"/>
      <c r="AK97" s="29"/>
      <c r="AL97" s="29"/>
      <c r="AM97" s="29"/>
      <c r="AN97" s="29"/>
      <c r="AO97" s="29"/>
      <c r="AP97" s="29"/>
      <c r="AQ97" s="29"/>
      <c r="AR97" s="29"/>
      <c r="AS97" s="29"/>
      <c r="AT97" s="29"/>
      <c r="AU97" s="29"/>
      <c r="AV97" s="29"/>
    </row>
    <row r="98" spans="1:48" ht="17.25" customHeight="1" x14ac:dyDescent="0.15">
      <c r="A98" s="18" t="s">
        <v>927</v>
      </c>
      <c r="B98" s="18">
        <v>976</v>
      </c>
      <c r="C98" s="21" t="s">
        <v>2173</v>
      </c>
      <c r="D98" s="23" t="str">
        <f t="shared" si="0"/>
        <v>https://web.stanford.edu/group/spatialhistory/cgi-bin/landtalk/wp-admin/post.php?post=976&amp;action=edit</v>
      </c>
      <c r="E98" s="24">
        <v>43017.252650462964</v>
      </c>
      <c r="F98" s="18" t="s">
        <v>60</v>
      </c>
      <c r="G98" s="29"/>
      <c r="H98" s="18">
        <v>40.569608000000002</v>
      </c>
      <c r="I98" s="18">
        <v>-74.090024</v>
      </c>
      <c r="J98" s="18" t="s">
        <v>2179</v>
      </c>
      <c r="K98" s="18" t="s">
        <v>2181</v>
      </c>
      <c r="L98" s="18" t="s">
        <v>2182</v>
      </c>
      <c r="M98" s="18" t="s">
        <v>2183</v>
      </c>
      <c r="N98" s="18" t="s">
        <v>2184</v>
      </c>
      <c r="O98" s="21" t="s">
        <v>1527</v>
      </c>
      <c r="P98" s="18" t="str">
        <f t="shared" si="1"/>
        <v>28sHwoiNLjQ</v>
      </c>
      <c r="Q98" s="18" t="str">
        <f t="shared" ca="1" si="2"/>
        <v>###ERROR###</v>
      </c>
      <c r="R98" s="27" t="s">
        <v>5288</v>
      </c>
      <c r="S98" s="27" t="s">
        <v>5289</v>
      </c>
      <c r="T98" s="28">
        <f t="shared" si="3"/>
        <v>1.35</v>
      </c>
      <c r="U98" s="18" t="s">
        <v>2190</v>
      </c>
      <c r="V98" s="18" t="s">
        <v>2193</v>
      </c>
      <c r="W98" s="18" t="s">
        <v>2194</v>
      </c>
      <c r="X98" s="18" t="s">
        <v>95</v>
      </c>
      <c r="Y98" s="18" t="s">
        <v>2196</v>
      </c>
      <c r="Z98" s="18" t="s">
        <v>2197</v>
      </c>
      <c r="AA98" s="29"/>
      <c r="AB98" s="29"/>
      <c r="AC98" s="29" t="s">
        <v>216</v>
      </c>
      <c r="AD98" s="30" t="str">
        <f t="shared" si="4"/>
        <v>https://spatialhistory.stanford.edu/landtalk/transcripts/Land Talk - Maria and Manuel Yupa-28sHwoiNLjQ.txt</v>
      </c>
      <c r="AE98" s="31" t="e">
        <f t="shared" ca="1" si="5"/>
        <v>#NAME?</v>
      </c>
      <c r="AF98" s="29"/>
      <c r="AG98" s="29"/>
      <c r="AH98" s="29"/>
      <c r="AI98" s="29"/>
      <c r="AJ98" s="29"/>
      <c r="AK98" s="29"/>
      <c r="AL98" s="29"/>
      <c r="AM98" s="29"/>
      <c r="AN98" s="29"/>
      <c r="AO98" s="29"/>
      <c r="AP98" s="29"/>
      <c r="AQ98" s="29"/>
      <c r="AR98" s="29"/>
      <c r="AS98" s="29"/>
      <c r="AT98" s="29"/>
      <c r="AU98" s="29"/>
      <c r="AV98" s="29"/>
    </row>
    <row r="99" spans="1:48" ht="17.25" customHeight="1" x14ac:dyDescent="0.15">
      <c r="A99" s="18" t="s">
        <v>936</v>
      </c>
      <c r="B99" s="18">
        <v>1000</v>
      </c>
      <c r="C99" s="21" t="s">
        <v>2205</v>
      </c>
      <c r="D99" s="23" t="str">
        <f t="shared" si="0"/>
        <v>https://web.stanford.edu/group/spatialhistory/cgi-bin/landtalk/wp-admin/post.php?post=1000&amp;action=edit</v>
      </c>
      <c r="E99" s="24">
        <v>42963.252650462964</v>
      </c>
      <c r="F99" s="18" t="s">
        <v>60</v>
      </c>
      <c r="G99" s="29"/>
      <c r="H99" s="18">
        <v>33.618899999999996</v>
      </c>
      <c r="I99" s="18">
        <v>-117.9289</v>
      </c>
      <c r="J99" s="18" t="s">
        <v>2213</v>
      </c>
      <c r="K99" s="18" t="s">
        <v>2214</v>
      </c>
      <c r="L99" s="18" t="s">
        <v>2215</v>
      </c>
      <c r="M99" s="18" t="s">
        <v>2216</v>
      </c>
      <c r="N99" s="18" t="s">
        <v>2217</v>
      </c>
      <c r="O99" s="21" t="s">
        <v>1530</v>
      </c>
      <c r="P99" s="18" t="str">
        <f t="shared" si="1"/>
        <v>SCZX83QSElA</v>
      </c>
      <c r="Q99" s="18" t="str">
        <f t="shared" ca="1" si="2"/>
        <v>###ERROR###</v>
      </c>
      <c r="R99" s="27" t="s">
        <v>5288</v>
      </c>
      <c r="S99" s="27" t="s">
        <v>5321</v>
      </c>
      <c r="T99" s="28">
        <f t="shared" si="3"/>
        <v>1.2166666666666668</v>
      </c>
      <c r="U99" s="18" t="s">
        <v>2223</v>
      </c>
      <c r="V99" s="18" t="s">
        <v>2224</v>
      </c>
      <c r="W99" s="18" t="s">
        <v>2225</v>
      </c>
      <c r="X99" s="18" t="s">
        <v>95</v>
      </c>
      <c r="Y99" s="18" t="s">
        <v>2227</v>
      </c>
      <c r="Z99" s="18" t="s">
        <v>2228</v>
      </c>
      <c r="AA99" s="29"/>
      <c r="AB99" s="29"/>
      <c r="AC99" s="29" t="s">
        <v>220</v>
      </c>
      <c r="AD99" s="30" t="str">
        <f t="shared" si="4"/>
        <v>https://spatialhistory.stanford.edu/landtalk/transcripts/Land Talk - Newport Beach-SCZX83QSElA.txt</v>
      </c>
      <c r="AE99" s="31" t="e">
        <f t="shared" ca="1" si="5"/>
        <v>#NAME?</v>
      </c>
      <c r="AF99" s="29"/>
      <c r="AG99" s="29"/>
      <c r="AH99" s="29"/>
      <c r="AI99" s="29"/>
      <c r="AJ99" s="29"/>
      <c r="AK99" s="29"/>
      <c r="AL99" s="29"/>
      <c r="AM99" s="29"/>
      <c r="AN99" s="29"/>
      <c r="AO99" s="29"/>
      <c r="AP99" s="29"/>
      <c r="AQ99" s="29"/>
      <c r="AR99" s="29"/>
      <c r="AS99" s="29"/>
      <c r="AT99" s="29"/>
      <c r="AU99" s="29"/>
      <c r="AV99" s="29"/>
    </row>
    <row r="100" spans="1:48" ht="17.25" customHeight="1" x14ac:dyDescent="0.15">
      <c r="A100" s="18" t="s">
        <v>944</v>
      </c>
      <c r="B100" s="18">
        <v>1006</v>
      </c>
      <c r="C100" s="21" t="s">
        <v>2232</v>
      </c>
      <c r="D100" s="23" t="str">
        <f t="shared" si="0"/>
        <v>https://web.stanford.edu/group/spatialhistory/cgi-bin/landtalk/wp-admin/post.php?post=1006&amp;action=edit</v>
      </c>
      <c r="E100" s="24">
        <v>42919.252650462964</v>
      </c>
      <c r="F100" s="18" t="s">
        <v>60</v>
      </c>
      <c r="G100" s="29"/>
      <c r="H100" s="18">
        <v>34.065100000000001</v>
      </c>
      <c r="I100" s="18">
        <v>-118.46420000000001</v>
      </c>
      <c r="J100" s="18" t="s">
        <v>2238</v>
      </c>
      <c r="K100" s="18" t="s">
        <v>2239</v>
      </c>
      <c r="L100" s="18" t="s">
        <v>2240</v>
      </c>
      <c r="M100" s="18" t="s">
        <v>2241</v>
      </c>
      <c r="N100" s="18" t="s">
        <v>2242</v>
      </c>
      <c r="O100" s="21" t="s">
        <v>1444</v>
      </c>
      <c r="P100" s="18" t="str">
        <f t="shared" si="1"/>
        <v>o2BUN3OjUok</v>
      </c>
      <c r="Q100" s="18" t="str">
        <f t="shared" ca="1" si="2"/>
        <v>###ERROR###</v>
      </c>
      <c r="R100" s="27" t="s">
        <v>5294</v>
      </c>
      <c r="S100" s="27" t="s">
        <v>5292</v>
      </c>
      <c r="T100" s="28">
        <f t="shared" si="3"/>
        <v>6.1333333333333337</v>
      </c>
      <c r="U100" s="18" t="s">
        <v>2246</v>
      </c>
      <c r="V100" s="18" t="s">
        <v>2248</v>
      </c>
      <c r="W100" s="18" t="s">
        <v>2249</v>
      </c>
      <c r="X100" s="18" t="s">
        <v>95</v>
      </c>
      <c r="Y100" s="18" t="s">
        <v>2250</v>
      </c>
      <c r="Z100" s="18" t="s">
        <v>2251</v>
      </c>
      <c r="AA100" s="29"/>
      <c r="AB100" s="29"/>
      <c r="AC100" s="29" t="s">
        <v>187</v>
      </c>
      <c r="AD100" s="30" t="str">
        <f t="shared" si="4"/>
        <v>https://spatialhistory.stanford.edu/landtalk/transcripts/Land Talk - Cornell CA-o2BUN3OjUok.txt</v>
      </c>
      <c r="AE100" s="31" t="e">
        <f t="shared" ca="1" si="5"/>
        <v>#NAME?</v>
      </c>
      <c r="AF100" s="29"/>
      <c r="AG100" s="29"/>
      <c r="AH100" s="29"/>
      <c r="AI100" s="29"/>
      <c r="AJ100" s="29"/>
      <c r="AK100" s="29"/>
      <c r="AL100" s="29"/>
      <c r="AM100" s="29"/>
      <c r="AN100" s="29"/>
      <c r="AO100" s="29"/>
      <c r="AP100" s="29"/>
      <c r="AQ100" s="29"/>
      <c r="AR100" s="29"/>
      <c r="AS100" s="29"/>
      <c r="AT100" s="29"/>
      <c r="AU100" s="29"/>
      <c r="AV100" s="29"/>
    </row>
    <row r="101" spans="1:48" ht="17.25" customHeight="1" x14ac:dyDescent="0.15">
      <c r="A101" s="18" t="s">
        <v>948</v>
      </c>
      <c r="B101" s="18">
        <v>1036</v>
      </c>
      <c r="C101" s="21" t="s">
        <v>2255</v>
      </c>
      <c r="D101" s="23" t="str">
        <f t="shared" si="0"/>
        <v>https://web.stanford.edu/group/spatialhistory/cgi-bin/landtalk/wp-admin/post.php?post=1036&amp;action=edit</v>
      </c>
      <c r="E101" s="24">
        <v>42944.252650462964</v>
      </c>
      <c r="F101" s="18" t="s">
        <v>60</v>
      </c>
      <c r="G101" s="29"/>
      <c r="H101" s="18">
        <v>33.024999999999999</v>
      </c>
      <c r="I101" s="18">
        <v>-117.1</v>
      </c>
      <c r="J101" s="18" t="s">
        <v>2260</v>
      </c>
      <c r="K101" s="18" t="s">
        <v>2261</v>
      </c>
      <c r="L101" s="18" t="s">
        <v>2263</v>
      </c>
      <c r="M101" s="18" t="s">
        <v>2264</v>
      </c>
      <c r="N101" s="18" t="s">
        <v>2265</v>
      </c>
      <c r="O101" s="21" t="s">
        <v>1534</v>
      </c>
      <c r="P101" s="18" t="str">
        <f t="shared" si="1"/>
        <v>LtE?ecver=1</v>
      </c>
      <c r="Q101" s="18" t="str">
        <f t="shared" ca="1" si="2"/>
        <v>###ERROR###</v>
      </c>
      <c r="R101" s="27" t="s">
        <v>5290</v>
      </c>
      <c r="S101" s="27" t="s">
        <v>5290</v>
      </c>
      <c r="T101" s="28" t="e">
        <f t="shared" si="3"/>
        <v>#VALUE!</v>
      </c>
      <c r="U101" s="18" t="s">
        <v>2272</v>
      </c>
      <c r="V101" s="18" t="s">
        <v>2273</v>
      </c>
      <c r="W101" s="18" t="s">
        <v>2274</v>
      </c>
      <c r="X101" s="18" t="s">
        <v>95</v>
      </c>
      <c r="Y101" s="29"/>
      <c r="Z101" s="18" t="s">
        <v>2276</v>
      </c>
      <c r="AA101" s="29"/>
      <c r="AB101" s="29"/>
      <c r="AC101" s="29" t="s">
        <v>5290</v>
      </c>
      <c r="AD101" s="29" t="str">
        <f t="shared" si="4"/>
        <v/>
      </c>
      <c r="AE101" s="31" t="str">
        <f t="shared" si="5"/>
        <v/>
      </c>
      <c r="AF101" s="29"/>
      <c r="AG101" s="29"/>
      <c r="AH101" s="29"/>
      <c r="AI101" s="29"/>
      <c r="AJ101" s="29"/>
      <c r="AK101" s="29"/>
      <c r="AL101" s="29"/>
      <c r="AM101" s="29"/>
      <c r="AN101" s="29"/>
      <c r="AO101" s="29"/>
      <c r="AP101" s="29"/>
      <c r="AQ101" s="29"/>
      <c r="AR101" s="29"/>
      <c r="AS101" s="29"/>
      <c r="AT101" s="29"/>
      <c r="AU101" s="29"/>
      <c r="AV101" s="29"/>
    </row>
    <row r="102" spans="1:48" ht="17.25" customHeight="1" x14ac:dyDescent="0.15">
      <c r="A102" s="18" t="s">
        <v>2280</v>
      </c>
      <c r="B102" s="18">
        <v>817</v>
      </c>
      <c r="C102" s="21" t="s">
        <v>2281</v>
      </c>
      <c r="D102" s="23" t="str">
        <f t="shared" si="0"/>
        <v>https://web.stanford.edu/group/spatialhistory/cgi-bin/landtalk/wp-admin/post.php?post=817&amp;action=edit</v>
      </c>
      <c r="E102" s="24">
        <v>43108.252662037034</v>
      </c>
      <c r="F102" s="18" t="s">
        <v>60</v>
      </c>
      <c r="G102" s="29"/>
      <c r="H102" s="18">
        <v>13.735776</v>
      </c>
      <c r="I102" s="18">
        <v>100.536903</v>
      </c>
      <c r="J102" s="18" t="s">
        <v>2291</v>
      </c>
      <c r="K102" s="18" t="s">
        <v>2292</v>
      </c>
      <c r="L102" s="18" t="s">
        <v>2294</v>
      </c>
      <c r="M102" s="18" t="s">
        <v>2295</v>
      </c>
      <c r="N102" s="18" t="s">
        <v>2296</v>
      </c>
      <c r="O102" s="21" t="s">
        <v>2297</v>
      </c>
      <c r="P102" s="18" t="str">
        <f t="shared" si="1"/>
        <v>qGPNOUIeVQU</v>
      </c>
      <c r="Q102" s="18" t="str">
        <f t="shared" ca="1" si="2"/>
        <v>###ERROR###</v>
      </c>
      <c r="R102" s="27" t="s">
        <v>5290</v>
      </c>
      <c r="S102" s="27" t="s">
        <v>5290</v>
      </c>
      <c r="T102" s="28" t="e">
        <f t="shared" si="3"/>
        <v>#VALUE!</v>
      </c>
      <c r="U102" s="18" t="s">
        <v>2300</v>
      </c>
      <c r="V102" s="18" t="s">
        <v>2301</v>
      </c>
      <c r="W102" s="18" t="s">
        <v>2302</v>
      </c>
      <c r="X102" s="18" t="s">
        <v>95</v>
      </c>
      <c r="Y102" s="29"/>
      <c r="Z102" s="18" t="s">
        <v>2303</v>
      </c>
      <c r="AA102" s="29"/>
      <c r="AB102" s="29"/>
      <c r="AC102" s="29" t="s">
        <v>5290</v>
      </c>
      <c r="AD102" s="29" t="str">
        <f t="shared" si="4"/>
        <v/>
      </c>
      <c r="AE102" s="31" t="str">
        <f t="shared" si="5"/>
        <v/>
      </c>
      <c r="AF102" s="29"/>
      <c r="AG102" s="29"/>
      <c r="AH102" s="29"/>
      <c r="AI102" s="29"/>
      <c r="AJ102" s="29"/>
      <c r="AK102" s="29"/>
      <c r="AL102" s="29"/>
      <c r="AM102" s="29"/>
      <c r="AN102" s="29"/>
      <c r="AO102" s="29"/>
      <c r="AP102" s="29"/>
      <c r="AQ102" s="29"/>
      <c r="AR102" s="29"/>
      <c r="AS102" s="29"/>
      <c r="AT102" s="29"/>
      <c r="AU102" s="29"/>
      <c r="AV102" s="29"/>
    </row>
    <row r="103" spans="1:48" ht="17.25" customHeight="1" x14ac:dyDescent="0.15">
      <c r="A103" s="18" t="s">
        <v>967</v>
      </c>
      <c r="B103" s="18">
        <v>838</v>
      </c>
      <c r="C103" s="21" t="s">
        <v>2306</v>
      </c>
      <c r="D103" s="23" t="str">
        <f t="shared" si="0"/>
        <v>https://web.stanford.edu/group/spatialhistory/cgi-bin/landtalk/wp-admin/post.php?post=838&amp;action=edit</v>
      </c>
      <c r="E103" s="24">
        <v>43090.252662037034</v>
      </c>
      <c r="F103" s="18" t="s">
        <v>60</v>
      </c>
      <c r="G103" s="29"/>
      <c r="H103" s="18">
        <v>33.685000000000002</v>
      </c>
      <c r="I103" s="18">
        <v>-117.2731</v>
      </c>
      <c r="J103" s="18" t="s">
        <v>2309</v>
      </c>
      <c r="K103" s="18" t="s">
        <v>2310</v>
      </c>
      <c r="L103" s="18" t="s">
        <v>2311</v>
      </c>
      <c r="M103" s="18" t="s">
        <v>2312</v>
      </c>
      <c r="N103" s="18" t="s">
        <v>2313</v>
      </c>
      <c r="O103" s="21" t="s">
        <v>1471</v>
      </c>
      <c r="P103" s="18" t="str">
        <f t="shared" si="1"/>
        <v>Ain5TGjaRiU</v>
      </c>
      <c r="Q103" s="18" t="str">
        <f t="shared" ca="1" si="2"/>
        <v>###ERROR###</v>
      </c>
      <c r="R103" s="27" t="s">
        <v>5307</v>
      </c>
      <c r="S103" s="27" t="s">
        <v>5334</v>
      </c>
      <c r="T103" s="28">
        <f t="shared" si="3"/>
        <v>3.6666666666666665</v>
      </c>
      <c r="U103" s="18" t="s">
        <v>2318</v>
      </c>
      <c r="V103" s="18" t="s">
        <v>2319</v>
      </c>
      <c r="W103" s="18" t="s">
        <v>2320</v>
      </c>
      <c r="X103" s="18" t="s">
        <v>95</v>
      </c>
      <c r="Y103" s="18" t="s">
        <v>2321</v>
      </c>
      <c r="Z103" s="18" t="s">
        <v>2322</v>
      </c>
      <c r="AA103" s="29"/>
      <c r="AB103" s="29"/>
      <c r="AC103" s="29" t="s">
        <v>168</v>
      </c>
      <c r="AD103" s="30" t="str">
        <f t="shared" si="4"/>
        <v>https://spatialhistory.stanford.edu/landtalk/transcripts/Land Recording-Ain5TGjaRiU.txt</v>
      </c>
      <c r="AE103" s="31" t="e">
        <f t="shared" ca="1" si="5"/>
        <v>#NAME?</v>
      </c>
      <c r="AF103" s="29"/>
      <c r="AG103" s="29"/>
      <c r="AH103" s="29"/>
      <c r="AI103" s="29"/>
      <c r="AJ103" s="29"/>
      <c r="AK103" s="29"/>
      <c r="AL103" s="29"/>
      <c r="AM103" s="29"/>
      <c r="AN103" s="29"/>
      <c r="AO103" s="29"/>
      <c r="AP103" s="29"/>
      <c r="AQ103" s="29"/>
      <c r="AR103" s="29"/>
      <c r="AS103" s="29"/>
      <c r="AT103" s="29"/>
      <c r="AU103" s="29"/>
      <c r="AV103" s="29"/>
    </row>
    <row r="104" spans="1:48" ht="17.25" customHeight="1" x14ac:dyDescent="0.15">
      <c r="A104" s="18" t="s">
        <v>976</v>
      </c>
      <c r="B104" s="18">
        <v>895</v>
      </c>
      <c r="C104" s="21" t="s">
        <v>2324</v>
      </c>
      <c r="D104" s="23" t="str">
        <f t="shared" si="0"/>
        <v>https://web.stanford.edu/group/spatialhistory/cgi-bin/landtalk/wp-admin/post.php?post=895&amp;action=edit</v>
      </c>
      <c r="E104" s="24">
        <v>43079.252662037034</v>
      </c>
      <c r="F104" s="18" t="s">
        <v>60</v>
      </c>
      <c r="G104" s="29"/>
      <c r="H104" s="18">
        <v>34.1158</v>
      </c>
      <c r="I104" s="18">
        <v>-118.1854</v>
      </c>
      <c r="J104" s="18" t="s">
        <v>2330</v>
      </c>
      <c r="K104" s="18" t="s">
        <v>2331</v>
      </c>
      <c r="L104" s="18" t="s">
        <v>2332</v>
      </c>
      <c r="M104" s="18" t="s">
        <v>2333</v>
      </c>
      <c r="N104" s="18" t="s">
        <v>2334</v>
      </c>
      <c r="O104" s="21" t="s">
        <v>1494</v>
      </c>
      <c r="P104" s="18" t="str">
        <f t="shared" si="1"/>
        <v>bcLWf_RS6VE</v>
      </c>
      <c r="Q104" s="18" t="str">
        <f t="shared" ca="1" si="2"/>
        <v>###ERROR###</v>
      </c>
      <c r="R104" s="27" t="s">
        <v>5298</v>
      </c>
      <c r="S104" s="27" t="s">
        <v>5286</v>
      </c>
      <c r="T104" s="28">
        <f t="shared" si="3"/>
        <v>9.0666666666666664</v>
      </c>
      <c r="U104" s="18" t="s">
        <v>2338</v>
      </c>
      <c r="V104" s="18" t="s">
        <v>2339</v>
      </c>
      <c r="W104" s="18" t="s">
        <v>2341</v>
      </c>
      <c r="X104" s="18" t="s">
        <v>95</v>
      </c>
      <c r="Y104" s="18" t="s">
        <v>2343</v>
      </c>
      <c r="Z104" s="18" t="s">
        <v>2344</v>
      </c>
      <c r="AA104" s="29"/>
      <c r="AB104" s="29"/>
      <c r="AC104" s="29" t="s">
        <v>133</v>
      </c>
      <c r="AD104" s="30" t="str">
        <f t="shared" si="4"/>
        <v>https://spatialhistory.stanford.edu/landtalk/transcripts/Highland Park - Landtalk-bcLWf_RS6VE.txt</v>
      </c>
      <c r="AE104" s="31" t="e">
        <f t="shared" ca="1" si="5"/>
        <v>#NAME?</v>
      </c>
      <c r="AF104" s="29"/>
      <c r="AG104" s="29"/>
      <c r="AH104" s="29"/>
      <c r="AI104" s="29"/>
      <c r="AJ104" s="29"/>
      <c r="AK104" s="29"/>
      <c r="AL104" s="29"/>
      <c r="AM104" s="29"/>
      <c r="AN104" s="29"/>
      <c r="AO104" s="29"/>
      <c r="AP104" s="29"/>
      <c r="AQ104" s="29"/>
      <c r="AR104" s="29"/>
      <c r="AS104" s="29"/>
      <c r="AT104" s="29"/>
      <c r="AU104" s="29"/>
      <c r="AV104" s="29"/>
    </row>
    <row r="105" spans="1:48" ht="17.25" customHeight="1" x14ac:dyDescent="0.15">
      <c r="A105" s="18" t="s">
        <v>2346</v>
      </c>
      <c r="B105" s="18">
        <v>910</v>
      </c>
      <c r="C105" s="21" t="s">
        <v>2347</v>
      </c>
      <c r="D105" s="23" t="str">
        <f t="shared" si="0"/>
        <v>https://web.stanford.edu/group/spatialhistory/cgi-bin/landtalk/wp-admin/post.php?post=910&amp;action=edit</v>
      </c>
      <c r="E105" s="24">
        <v>43108.252662037034</v>
      </c>
      <c r="F105" s="18" t="s">
        <v>60</v>
      </c>
      <c r="G105" s="21" t="s">
        <v>2351</v>
      </c>
      <c r="H105" s="18">
        <v>47.635834000000003</v>
      </c>
      <c r="I105" s="18">
        <v>-122.307925</v>
      </c>
      <c r="J105" s="18" t="s">
        <v>2354</v>
      </c>
      <c r="K105" s="18" t="s">
        <v>2355</v>
      </c>
      <c r="L105" s="18" t="s">
        <v>2356</v>
      </c>
      <c r="M105" s="18" t="s">
        <v>2357</v>
      </c>
      <c r="N105" s="18" t="s">
        <v>2358</v>
      </c>
      <c r="O105" s="21" t="s">
        <v>2359</v>
      </c>
      <c r="P105" s="18" t="str">
        <f t="shared" si="1"/>
        <v>0rKPj9nyYTj</v>
      </c>
      <c r="Q105" s="18" t="str">
        <f t="shared" ca="1" si="2"/>
        <v>###ERROR###</v>
      </c>
      <c r="R105" s="27" t="s">
        <v>5290</v>
      </c>
      <c r="S105" s="27" t="s">
        <v>5290</v>
      </c>
      <c r="T105" s="28" t="e">
        <f t="shared" si="3"/>
        <v>#VALUE!</v>
      </c>
      <c r="U105" s="18" t="s">
        <v>2362</v>
      </c>
      <c r="V105" s="18" t="s">
        <v>2363</v>
      </c>
      <c r="W105" s="18" t="s">
        <v>2364</v>
      </c>
      <c r="X105" s="18" t="s">
        <v>95</v>
      </c>
      <c r="Y105" s="29"/>
      <c r="Z105" s="18" t="s">
        <v>2365</v>
      </c>
      <c r="AA105" s="29"/>
      <c r="AB105" s="29"/>
      <c r="AC105" s="29" t="s">
        <v>5290</v>
      </c>
      <c r="AD105" s="29" t="str">
        <f t="shared" si="4"/>
        <v/>
      </c>
      <c r="AE105" s="31" t="str">
        <f t="shared" si="5"/>
        <v/>
      </c>
      <c r="AF105" s="29"/>
      <c r="AG105" s="29"/>
      <c r="AH105" s="29"/>
      <c r="AI105" s="29"/>
      <c r="AJ105" s="29"/>
      <c r="AK105" s="29"/>
      <c r="AL105" s="29"/>
      <c r="AM105" s="29"/>
      <c r="AN105" s="29"/>
      <c r="AO105" s="29"/>
      <c r="AP105" s="29"/>
      <c r="AQ105" s="29"/>
      <c r="AR105" s="29"/>
      <c r="AS105" s="29"/>
      <c r="AT105" s="29"/>
      <c r="AU105" s="29"/>
      <c r="AV105" s="29"/>
    </row>
    <row r="106" spans="1:48" ht="17.25" customHeight="1" x14ac:dyDescent="0.15">
      <c r="A106" s="18" t="s">
        <v>982</v>
      </c>
      <c r="B106" s="18">
        <v>913</v>
      </c>
      <c r="C106" s="21" t="s">
        <v>2368</v>
      </c>
      <c r="D106" s="23" t="str">
        <f t="shared" si="0"/>
        <v>https://web.stanford.edu/group/spatialhistory/cgi-bin/landtalk/wp-admin/post.php?post=913&amp;action=edit</v>
      </c>
      <c r="E106" s="24">
        <v>43077.252662037034</v>
      </c>
      <c r="F106" s="18" t="s">
        <v>60</v>
      </c>
      <c r="G106" s="29"/>
      <c r="H106" s="18">
        <v>40.735700000000001</v>
      </c>
      <c r="I106" s="18">
        <v>-74.172399999999996</v>
      </c>
      <c r="J106" s="18" t="s">
        <v>2372</v>
      </c>
      <c r="K106" s="18" t="s">
        <v>2373</v>
      </c>
      <c r="L106" s="18" t="s">
        <v>2374</v>
      </c>
      <c r="M106" s="18" t="s">
        <v>2375</v>
      </c>
      <c r="N106" s="18" t="s">
        <v>2376</v>
      </c>
      <c r="O106" s="21" t="s">
        <v>1505</v>
      </c>
      <c r="P106" s="18" t="str">
        <f t="shared" si="1"/>
        <v>ocqfSwJgBcw</v>
      </c>
      <c r="Q106" s="18" t="str">
        <f t="shared" ca="1" si="2"/>
        <v>###ERROR###</v>
      </c>
      <c r="R106" s="27" t="s">
        <v>5307</v>
      </c>
      <c r="S106" s="27" t="s">
        <v>5335</v>
      </c>
      <c r="T106" s="28">
        <f t="shared" si="3"/>
        <v>3.4333333333333336</v>
      </c>
      <c r="U106" s="18" t="s">
        <v>2379</v>
      </c>
      <c r="V106" s="18" t="s">
        <v>2380</v>
      </c>
      <c r="W106" s="18" t="s">
        <v>2381</v>
      </c>
      <c r="X106" s="18" t="s">
        <v>95</v>
      </c>
      <c r="Y106" s="18" t="s">
        <v>2382</v>
      </c>
      <c r="Z106" s="18" t="s">
        <v>2383</v>
      </c>
      <c r="AA106" s="29"/>
      <c r="AB106" s="29"/>
      <c r="AC106" s="29" t="s">
        <v>643</v>
      </c>
      <c r="AD106" s="30" t="str">
        <f t="shared" si="4"/>
        <v>https://spatialhistory.stanford.edu/landtalk/transcripts/LandTalk_ML-ocqfSwJgBcw.txt</v>
      </c>
      <c r="AE106" s="31" t="e">
        <f t="shared" ca="1" si="5"/>
        <v>#NAME?</v>
      </c>
      <c r="AF106" s="29"/>
      <c r="AG106" s="29"/>
      <c r="AH106" s="29"/>
      <c r="AI106" s="29"/>
      <c r="AJ106" s="29"/>
      <c r="AK106" s="29"/>
      <c r="AL106" s="29"/>
      <c r="AM106" s="29"/>
      <c r="AN106" s="29"/>
      <c r="AO106" s="29"/>
      <c r="AP106" s="29"/>
      <c r="AQ106" s="29"/>
      <c r="AR106" s="29"/>
      <c r="AS106" s="29"/>
      <c r="AT106" s="29"/>
      <c r="AU106" s="29"/>
      <c r="AV106" s="29"/>
    </row>
    <row r="107" spans="1:48" ht="17.25" customHeight="1" x14ac:dyDescent="0.15">
      <c r="A107" s="18" t="s">
        <v>1005</v>
      </c>
      <c r="B107" s="18">
        <v>1099</v>
      </c>
      <c r="C107" s="21" t="s">
        <v>2386</v>
      </c>
      <c r="D107" s="23" t="str">
        <f t="shared" si="0"/>
        <v>https://web.stanford.edu/group/spatialhistory/cgi-bin/landtalk/wp-admin/post.php?post=1099&amp;action=edit</v>
      </c>
      <c r="E107" s="24">
        <v>43111.898668981485</v>
      </c>
      <c r="F107" s="18" t="s">
        <v>60</v>
      </c>
      <c r="G107" s="29"/>
      <c r="H107" s="18">
        <v>39.025100000000002</v>
      </c>
      <c r="I107" s="18">
        <v>-94.630829000000006</v>
      </c>
      <c r="J107" s="18" t="s">
        <v>2390</v>
      </c>
      <c r="K107" s="18" t="s">
        <v>2391</v>
      </c>
      <c r="L107" s="18" t="s">
        <v>2392</v>
      </c>
      <c r="M107" s="18" t="s">
        <v>2393</v>
      </c>
      <c r="N107" s="18" t="s">
        <v>2394</v>
      </c>
      <c r="O107" s="21" t="s">
        <v>1539</v>
      </c>
      <c r="P107" s="18" t="str">
        <f t="shared" si="1"/>
        <v>jkxbHV43aBs</v>
      </c>
      <c r="Q107" s="18" t="str">
        <f t="shared" ca="1" si="2"/>
        <v>###ERROR###</v>
      </c>
      <c r="R107" s="27" t="s">
        <v>5307</v>
      </c>
      <c r="S107" s="27" t="s">
        <v>5334</v>
      </c>
      <c r="T107" s="28">
        <f t="shared" si="3"/>
        <v>3.6666666666666665</v>
      </c>
      <c r="U107" s="18" t="s">
        <v>2399</v>
      </c>
      <c r="V107" s="18" t="s">
        <v>2400</v>
      </c>
      <c r="W107" s="29"/>
      <c r="X107" s="18" t="s">
        <v>2401</v>
      </c>
      <c r="Y107" s="18" t="s">
        <v>2402</v>
      </c>
      <c r="Z107" s="18" t="s">
        <v>2403</v>
      </c>
      <c r="AA107" s="29"/>
      <c r="AB107" s="29"/>
      <c r="AC107" s="29" t="s">
        <v>692</v>
      </c>
      <c r="AD107" s="30" t="str">
        <f t="shared" si="4"/>
        <v>https://spatialhistory.stanford.edu/landtalk/transcripts/LeAnn_s Landtalk video Jan 6 2018-jkxbHV43aBs.txt</v>
      </c>
      <c r="AE107" s="31" t="e">
        <f t="shared" ca="1" si="5"/>
        <v>#NAME?</v>
      </c>
      <c r="AF107" s="29"/>
      <c r="AG107" s="29"/>
      <c r="AH107" s="29"/>
      <c r="AI107" s="29"/>
      <c r="AJ107" s="29"/>
      <c r="AK107" s="29"/>
      <c r="AL107" s="29"/>
      <c r="AM107" s="29"/>
      <c r="AN107" s="29"/>
      <c r="AO107" s="29"/>
      <c r="AP107" s="29"/>
      <c r="AQ107" s="29"/>
      <c r="AR107" s="29"/>
      <c r="AS107" s="29"/>
      <c r="AT107" s="29"/>
      <c r="AU107" s="29"/>
      <c r="AV107" s="29"/>
    </row>
    <row r="108" spans="1:48" ht="17.25" customHeight="1" x14ac:dyDescent="0.15">
      <c r="A108" s="18" t="s">
        <v>2405</v>
      </c>
      <c r="B108" s="18">
        <v>1106</v>
      </c>
      <c r="C108" s="21" t="s">
        <v>2406</v>
      </c>
      <c r="D108" s="23" t="str">
        <f t="shared" si="0"/>
        <v>https://web.stanford.edu/group/spatialhistory/cgi-bin/landtalk/wp-admin/post.php?post=1106&amp;action=edit</v>
      </c>
      <c r="E108" s="24">
        <v>43114.945567129631</v>
      </c>
      <c r="F108" s="18" t="s">
        <v>60</v>
      </c>
      <c r="G108" s="18" t="s">
        <v>2413</v>
      </c>
      <c r="H108" s="18">
        <v>37.427500000000002</v>
      </c>
      <c r="I108" s="18">
        <v>-122.16970000000001</v>
      </c>
      <c r="J108" s="18" t="s">
        <v>2414</v>
      </c>
      <c r="K108" s="18" t="s">
        <v>2415</v>
      </c>
      <c r="L108" s="18" t="s">
        <v>2416</v>
      </c>
      <c r="M108" s="18" t="s">
        <v>2417</v>
      </c>
      <c r="N108" s="18" t="s">
        <v>2418</v>
      </c>
      <c r="O108" s="21" t="s">
        <v>2419</v>
      </c>
      <c r="P108" s="18" t="str">
        <f t="shared" si="1"/>
        <v>T4j__x5yfNM</v>
      </c>
      <c r="Q108" s="18" t="str">
        <f t="shared" ca="1" si="2"/>
        <v>###ERROR###</v>
      </c>
      <c r="R108" s="27" t="s">
        <v>5286</v>
      </c>
      <c r="S108" s="27" t="s">
        <v>5318</v>
      </c>
      <c r="T108" s="28">
        <f t="shared" si="3"/>
        <v>4.7166666666666668</v>
      </c>
      <c r="U108" s="18" t="s">
        <v>2423</v>
      </c>
      <c r="V108" s="18" t="s">
        <v>2424</v>
      </c>
      <c r="W108" s="18" t="s">
        <v>2425</v>
      </c>
      <c r="X108" s="18" t="s">
        <v>2426</v>
      </c>
      <c r="Y108" s="29"/>
      <c r="Z108" s="18" t="s">
        <v>2427</v>
      </c>
      <c r="AA108" s="29"/>
      <c r="AB108" s="29"/>
      <c r="AC108" s="29" t="s">
        <v>5290</v>
      </c>
      <c r="AD108" s="29" t="str">
        <f t="shared" si="4"/>
        <v/>
      </c>
      <c r="AE108" s="31" t="str">
        <f t="shared" si="5"/>
        <v/>
      </c>
      <c r="AF108" s="29"/>
      <c r="AG108" s="29"/>
      <c r="AH108" s="29"/>
      <c r="AI108" s="29"/>
      <c r="AJ108" s="29"/>
      <c r="AK108" s="29"/>
      <c r="AL108" s="29"/>
      <c r="AM108" s="29"/>
      <c r="AN108" s="29"/>
      <c r="AO108" s="29"/>
      <c r="AP108" s="29"/>
      <c r="AQ108" s="29"/>
      <c r="AR108" s="29"/>
      <c r="AS108" s="29"/>
      <c r="AT108" s="29"/>
      <c r="AU108" s="29"/>
      <c r="AV108" s="29"/>
    </row>
    <row r="109" spans="1:48" ht="17.25" customHeight="1" x14ac:dyDescent="0.15">
      <c r="A109" s="18" t="s">
        <v>1008</v>
      </c>
      <c r="B109" s="18">
        <v>1129</v>
      </c>
      <c r="C109" s="21" t="s">
        <v>2428</v>
      </c>
      <c r="D109" s="23" t="str">
        <f t="shared" si="0"/>
        <v>https://web.stanford.edu/group/spatialhistory/cgi-bin/landtalk/wp-admin/post.php?post=1129&amp;action=edit</v>
      </c>
      <c r="E109" s="24">
        <v>43124.175162037034</v>
      </c>
      <c r="F109" s="18" t="s">
        <v>60</v>
      </c>
      <c r="G109" s="29"/>
      <c r="H109" s="18">
        <v>45.089300000000001</v>
      </c>
      <c r="I109" s="18">
        <v>-93.137500000000003</v>
      </c>
      <c r="J109" s="18" t="s">
        <v>2433</v>
      </c>
      <c r="K109" s="18" t="s">
        <v>2434</v>
      </c>
      <c r="L109" s="18" t="s">
        <v>2435</v>
      </c>
      <c r="M109" s="18" t="s">
        <v>2436</v>
      </c>
      <c r="N109" s="18" t="s">
        <v>2437</v>
      </c>
      <c r="O109" s="21" t="s">
        <v>1544</v>
      </c>
      <c r="P109" s="18" t="str">
        <f t="shared" si="1"/>
        <v>IvIq0CTdTIg</v>
      </c>
      <c r="Q109" s="18" t="str">
        <f t="shared" ca="1" si="2"/>
        <v>###ERROR###</v>
      </c>
      <c r="R109" s="27" t="s">
        <v>5288</v>
      </c>
      <c r="S109" s="27" t="s">
        <v>5321</v>
      </c>
      <c r="T109" s="28">
        <f t="shared" si="3"/>
        <v>1.2166666666666668</v>
      </c>
      <c r="U109" s="18" t="s">
        <v>2441</v>
      </c>
      <c r="V109" s="18" t="s">
        <v>2442</v>
      </c>
      <c r="W109" s="18" t="s">
        <v>2443</v>
      </c>
      <c r="X109" s="18" t="s">
        <v>2444</v>
      </c>
      <c r="Y109" s="18" t="s">
        <v>2448</v>
      </c>
      <c r="Z109" s="18" t="s">
        <v>2449</v>
      </c>
      <c r="AA109" s="29"/>
      <c r="AB109" s="29"/>
      <c r="AC109" s="29" t="s">
        <v>471</v>
      </c>
      <c r="AD109" s="30" t="str">
        <f t="shared" si="4"/>
        <v>https://spatialhistory.stanford.edu/landtalk/transcripts/Land Talk-IvIq0CTdTIg.txt</v>
      </c>
      <c r="AE109" s="31" t="e">
        <f t="shared" ca="1" si="5"/>
        <v>#NAME?</v>
      </c>
      <c r="AF109" s="29"/>
      <c r="AG109" s="29"/>
      <c r="AH109" s="29"/>
      <c r="AI109" s="29"/>
      <c r="AJ109" s="29"/>
      <c r="AK109" s="29"/>
      <c r="AL109" s="29"/>
      <c r="AM109" s="29"/>
      <c r="AN109" s="29"/>
      <c r="AO109" s="29"/>
      <c r="AP109" s="29"/>
      <c r="AQ109" s="29"/>
      <c r="AR109" s="29"/>
      <c r="AS109" s="29"/>
      <c r="AT109" s="29"/>
      <c r="AU109" s="29"/>
      <c r="AV109" s="29"/>
    </row>
    <row r="110" spans="1:48" ht="17.25" customHeight="1" x14ac:dyDescent="0.15">
      <c r="A110" s="18" t="s">
        <v>2451</v>
      </c>
      <c r="B110" s="18">
        <v>1134</v>
      </c>
      <c r="C110" s="21" t="s">
        <v>2452</v>
      </c>
      <c r="D110" s="23" t="str">
        <f t="shared" si="0"/>
        <v>https://web.stanford.edu/group/spatialhistory/cgi-bin/landtalk/wp-admin/post.php?post=1134&amp;action=edit</v>
      </c>
      <c r="E110" s="24">
        <v>43125.336087962962</v>
      </c>
      <c r="F110" s="18" t="s">
        <v>60</v>
      </c>
      <c r="G110" s="18" t="s">
        <v>2456</v>
      </c>
      <c r="H110" s="18">
        <v>29.77449</v>
      </c>
      <c r="I110" s="18">
        <v>-95.714089999999999</v>
      </c>
      <c r="J110" s="18" t="s">
        <v>2458</v>
      </c>
      <c r="K110" s="18" t="s">
        <v>2460</v>
      </c>
      <c r="L110" s="18" t="s">
        <v>2461</v>
      </c>
      <c r="M110" s="18" t="s">
        <v>2462</v>
      </c>
      <c r="N110" s="18" t="s">
        <v>2463</v>
      </c>
      <c r="O110" s="21" t="s">
        <v>2464</v>
      </c>
      <c r="P110" s="18" t="str">
        <f t="shared" si="1"/>
        <v>TWMFPlYX1YA</v>
      </c>
      <c r="Q110" s="18" t="str">
        <f t="shared" ca="1" si="2"/>
        <v>###ERROR###</v>
      </c>
      <c r="R110" s="27" t="s">
        <v>5307</v>
      </c>
      <c r="S110" s="27" t="s">
        <v>5315</v>
      </c>
      <c r="T110" s="28">
        <f t="shared" si="3"/>
        <v>3.3166666666666664</v>
      </c>
      <c r="U110" s="18" t="s">
        <v>2469</v>
      </c>
      <c r="V110" s="18" t="s">
        <v>2470</v>
      </c>
      <c r="W110" s="18" t="s">
        <v>2471</v>
      </c>
      <c r="X110" s="18" t="s">
        <v>2472</v>
      </c>
      <c r="Y110" s="29"/>
      <c r="Z110" s="18" t="s">
        <v>2473</v>
      </c>
      <c r="AA110" s="29"/>
      <c r="AB110" s="29"/>
      <c r="AC110" s="29" t="s">
        <v>409</v>
      </c>
      <c r="AD110" s="30" t="str">
        <f t="shared" si="4"/>
        <v>https://spatialhistory.stanford.edu/landtalk/transcripts/Land Talk Publication Video (for Ecology Course)-TWMFPlYX1YA.txt</v>
      </c>
      <c r="AE110" s="31" t="e">
        <f t="shared" ca="1" si="5"/>
        <v>#NAME?</v>
      </c>
      <c r="AF110" s="29"/>
      <c r="AG110" s="29"/>
      <c r="AH110" s="29"/>
      <c r="AI110" s="29"/>
      <c r="AJ110" s="29"/>
      <c r="AK110" s="29"/>
      <c r="AL110" s="29"/>
      <c r="AM110" s="29"/>
      <c r="AN110" s="29"/>
      <c r="AO110" s="29"/>
      <c r="AP110" s="29"/>
      <c r="AQ110" s="29"/>
      <c r="AR110" s="29"/>
      <c r="AS110" s="29"/>
      <c r="AT110" s="29"/>
      <c r="AU110" s="29"/>
      <c r="AV110" s="29"/>
    </row>
    <row r="111" spans="1:48" ht="17.25" customHeight="1" x14ac:dyDescent="0.15">
      <c r="A111" s="18" t="s">
        <v>1017</v>
      </c>
      <c r="B111" s="18">
        <v>1137</v>
      </c>
      <c r="C111" s="21" t="s">
        <v>2476</v>
      </c>
      <c r="D111" s="23" t="str">
        <f t="shared" si="0"/>
        <v>https://web.stanford.edu/group/spatialhistory/cgi-bin/landtalk/wp-admin/post.php?post=1137&amp;action=edit</v>
      </c>
      <c r="E111" s="24">
        <v>43125.341516203705</v>
      </c>
      <c r="F111" s="18" t="s">
        <v>60</v>
      </c>
      <c r="G111" s="29"/>
      <c r="H111" s="18">
        <v>30.656112</v>
      </c>
      <c r="I111" s="18">
        <v>104.064605</v>
      </c>
      <c r="J111" s="18" t="s">
        <v>2481</v>
      </c>
      <c r="K111" s="18" t="s">
        <v>2482</v>
      </c>
      <c r="L111" s="18" t="s">
        <v>2483</v>
      </c>
      <c r="M111" s="18" t="s">
        <v>2484</v>
      </c>
      <c r="N111" s="18" t="s">
        <v>2485</v>
      </c>
      <c r="O111" s="21" t="s">
        <v>1549</v>
      </c>
      <c r="P111" s="18" t="str">
        <f t="shared" si="1"/>
        <v>SoL4WrE1Ho4</v>
      </c>
      <c r="Q111" s="18" t="str">
        <f t="shared" ca="1" si="2"/>
        <v>###ERROR###</v>
      </c>
      <c r="R111" s="27" t="s">
        <v>5288</v>
      </c>
      <c r="S111" s="27" t="s">
        <v>5291</v>
      </c>
      <c r="T111" s="28">
        <f t="shared" si="3"/>
        <v>1.95</v>
      </c>
      <c r="U111" s="18" t="s">
        <v>2489</v>
      </c>
      <c r="V111" s="18" t="s">
        <v>2490</v>
      </c>
      <c r="W111" s="29"/>
      <c r="X111" s="18" t="s">
        <v>2491</v>
      </c>
      <c r="Y111" s="18" t="s">
        <v>2493</v>
      </c>
      <c r="Z111" s="18" t="s">
        <v>2494</v>
      </c>
      <c r="AA111" s="29"/>
      <c r="AB111" s="29"/>
      <c r="AC111" s="29" t="s">
        <v>66</v>
      </c>
      <c r="AD111" s="30" t="str">
        <f t="shared" si="4"/>
        <v>https://spatialhistory.stanford.edu/landtalk/transcripts/Bio30_David-SoL4WrE1Ho4.txt</v>
      </c>
      <c r="AE111" s="31" t="e">
        <f t="shared" ca="1" si="5"/>
        <v>#NAME?</v>
      </c>
      <c r="AF111" s="29"/>
      <c r="AG111" s="29"/>
      <c r="AH111" s="29"/>
      <c r="AI111" s="29"/>
      <c r="AJ111" s="29"/>
      <c r="AK111" s="29"/>
      <c r="AL111" s="29"/>
      <c r="AM111" s="29"/>
      <c r="AN111" s="29"/>
      <c r="AO111" s="29"/>
      <c r="AP111" s="29"/>
      <c r="AQ111" s="29"/>
      <c r="AR111" s="29"/>
      <c r="AS111" s="29"/>
      <c r="AT111" s="29"/>
      <c r="AU111" s="29"/>
      <c r="AV111" s="29"/>
    </row>
    <row r="112" spans="1:48" ht="17.25" customHeight="1" x14ac:dyDescent="0.15">
      <c r="A112" s="18" t="s">
        <v>2495</v>
      </c>
      <c r="B112" s="18">
        <v>1142</v>
      </c>
      <c r="C112" s="21" t="s">
        <v>2497</v>
      </c>
      <c r="D112" s="23" t="str">
        <f t="shared" si="0"/>
        <v>https://web.stanford.edu/group/spatialhistory/cgi-bin/landtalk/wp-admin/post.php?post=1142&amp;action=edit</v>
      </c>
      <c r="E112" s="24">
        <v>43128.025254629632</v>
      </c>
      <c r="F112" s="18" t="s">
        <v>60</v>
      </c>
      <c r="G112" s="18" t="s">
        <v>2500</v>
      </c>
      <c r="H112" s="18">
        <v>40.706769000000001</v>
      </c>
      <c r="I112" s="18">
        <v>-74.011279999999999</v>
      </c>
      <c r="J112" s="18" t="s">
        <v>2502</v>
      </c>
      <c r="K112" s="18" t="s">
        <v>2503</v>
      </c>
      <c r="L112" s="18" t="s">
        <v>2504</v>
      </c>
      <c r="M112" s="18" t="s">
        <v>2505</v>
      </c>
      <c r="N112" s="18" t="s">
        <v>2506</v>
      </c>
      <c r="O112" s="21" t="s">
        <v>2507</v>
      </c>
      <c r="P112" s="18" t="str">
        <f t="shared" si="1"/>
        <v>yG6tK4o2lGw</v>
      </c>
      <c r="Q112" s="18" t="str">
        <f t="shared" ca="1" si="2"/>
        <v>###ERROR###</v>
      </c>
      <c r="R112" s="27" t="s">
        <v>5292</v>
      </c>
      <c r="S112" s="27" t="s">
        <v>5344</v>
      </c>
      <c r="T112" s="28">
        <f t="shared" si="3"/>
        <v>8.9166666666666661</v>
      </c>
      <c r="U112" s="18" t="s">
        <v>2510</v>
      </c>
      <c r="V112" s="18" t="s">
        <v>2511</v>
      </c>
      <c r="W112" s="18" t="s">
        <v>2512</v>
      </c>
      <c r="X112" s="18" t="s">
        <v>2513</v>
      </c>
      <c r="Y112" s="29"/>
      <c r="Z112" s="18" t="s">
        <v>2514</v>
      </c>
      <c r="AA112" s="29"/>
      <c r="AB112" s="29"/>
      <c r="AC112" s="29" t="s">
        <v>5290</v>
      </c>
      <c r="AD112" s="29" t="str">
        <f t="shared" si="4"/>
        <v/>
      </c>
      <c r="AE112" s="31" t="str">
        <f t="shared" si="5"/>
        <v/>
      </c>
      <c r="AF112" s="29"/>
      <c r="AG112" s="29"/>
      <c r="AH112" s="29"/>
      <c r="AI112" s="29"/>
      <c r="AJ112" s="29"/>
      <c r="AK112" s="29"/>
      <c r="AL112" s="29"/>
      <c r="AM112" s="29"/>
      <c r="AN112" s="29"/>
      <c r="AO112" s="29"/>
      <c r="AP112" s="29"/>
      <c r="AQ112" s="29"/>
      <c r="AR112" s="29"/>
      <c r="AS112" s="29"/>
      <c r="AT112" s="29"/>
      <c r="AU112" s="29"/>
      <c r="AV112" s="29"/>
    </row>
    <row r="113" spans="1:48" ht="17.25" customHeight="1" x14ac:dyDescent="0.15">
      <c r="A113" s="18" t="s">
        <v>1026</v>
      </c>
      <c r="B113" s="18">
        <v>1146</v>
      </c>
      <c r="C113" s="21" t="s">
        <v>2517</v>
      </c>
      <c r="D113" s="23" t="str">
        <f t="shared" si="0"/>
        <v>https://web.stanford.edu/group/spatialhistory/cgi-bin/landtalk/wp-admin/post.php?post=1146&amp;action=edit</v>
      </c>
      <c r="E113" s="24">
        <v>43129.06386574074</v>
      </c>
      <c r="F113" s="18" t="s">
        <v>60</v>
      </c>
      <c r="G113" s="29"/>
      <c r="H113" s="18">
        <v>29.549171000000001</v>
      </c>
      <c r="I113" s="18">
        <v>-98.579955999999996</v>
      </c>
      <c r="J113" s="18" t="s">
        <v>2520</v>
      </c>
      <c r="K113" s="18" t="s">
        <v>2521</v>
      </c>
      <c r="L113" s="18" t="s">
        <v>2522</v>
      </c>
      <c r="M113" s="18" t="s">
        <v>2523</v>
      </c>
      <c r="N113" s="18" t="s">
        <v>2525</v>
      </c>
      <c r="O113" s="21" t="s">
        <v>1553</v>
      </c>
      <c r="P113" s="18" t="str">
        <f t="shared" si="1"/>
        <v>LMSKdYQadVo</v>
      </c>
      <c r="Q113" s="18" t="str">
        <f t="shared" ca="1" si="2"/>
        <v>###ERROR###</v>
      </c>
      <c r="R113" s="27" t="s">
        <v>5296</v>
      </c>
      <c r="S113" s="27" t="s">
        <v>5324</v>
      </c>
      <c r="T113" s="28">
        <f t="shared" si="3"/>
        <v>2.5166666666666666</v>
      </c>
      <c r="U113" s="18" t="s">
        <v>2528</v>
      </c>
      <c r="V113" s="18" t="s">
        <v>2529</v>
      </c>
      <c r="W113" s="18" t="s">
        <v>2530</v>
      </c>
      <c r="X113" s="18" t="s">
        <v>2531</v>
      </c>
      <c r="Y113" s="18" t="s">
        <v>2535</v>
      </c>
      <c r="Z113" s="18" t="s">
        <v>2536</v>
      </c>
      <c r="AA113" s="29"/>
      <c r="AB113" s="29"/>
      <c r="AC113" s="29" t="s">
        <v>142</v>
      </c>
      <c r="AD113" s="30" t="str">
        <f t="shared" si="4"/>
        <v>https://spatialhistory.stanford.edu/landtalk/transcripts/IMG 0065-LMSKdYQadVo.txt</v>
      </c>
      <c r="AE113" s="31" t="e">
        <f t="shared" ca="1" si="5"/>
        <v>#NAME?</v>
      </c>
      <c r="AF113" s="29"/>
      <c r="AG113" s="29"/>
      <c r="AH113" s="29"/>
      <c r="AI113" s="29"/>
      <c r="AJ113" s="29"/>
      <c r="AK113" s="29"/>
      <c r="AL113" s="29"/>
      <c r="AM113" s="29"/>
      <c r="AN113" s="29"/>
      <c r="AO113" s="29"/>
      <c r="AP113" s="29"/>
      <c r="AQ113" s="29"/>
      <c r="AR113" s="29"/>
      <c r="AS113" s="29"/>
      <c r="AT113" s="29"/>
      <c r="AU113" s="29"/>
      <c r="AV113" s="29"/>
    </row>
    <row r="114" spans="1:48" ht="17.25" customHeight="1" x14ac:dyDescent="0.15">
      <c r="A114" s="18" t="s">
        <v>1892</v>
      </c>
      <c r="B114" s="18">
        <v>1149</v>
      </c>
      <c r="C114" s="21" t="s">
        <v>2540</v>
      </c>
      <c r="D114" s="23" t="str">
        <f t="shared" si="0"/>
        <v>https://web.stanford.edu/group/spatialhistory/cgi-bin/landtalk/wp-admin/post.php?post=1149&amp;action=edit</v>
      </c>
      <c r="E114" s="24">
        <v>43129.090601851851</v>
      </c>
      <c r="F114" s="18" t="s">
        <v>60</v>
      </c>
      <c r="G114" s="18" t="s">
        <v>2544</v>
      </c>
      <c r="H114" s="18">
        <v>21.285699999999999</v>
      </c>
      <c r="I114" s="18">
        <v>-157.67269999999999</v>
      </c>
      <c r="J114" s="18" t="s">
        <v>2545</v>
      </c>
      <c r="K114" s="18" t="s">
        <v>2546</v>
      </c>
      <c r="L114" s="18" t="s">
        <v>2547</v>
      </c>
      <c r="M114" s="18" t="s">
        <v>2548</v>
      </c>
      <c r="N114" s="18" t="s">
        <v>2549</v>
      </c>
      <c r="O114" s="21" t="s">
        <v>2550</v>
      </c>
      <c r="P114" s="18" t="str">
        <f t="shared" si="1"/>
        <v>I9060n_5NVc</v>
      </c>
      <c r="Q114" s="18" t="str">
        <f t="shared" ca="1" si="2"/>
        <v>###ERROR###</v>
      </c>
      <c r="R114" s="27" t="s">
        <v>5288</v>
      </c>
      <c r="S114" s="27" t="s">
        <v>5332</v>
      </c>
      <c r="T114" s="28">
        <f t="shared" si="3"/>
        <v>1.8166666666666667</v>
      </c>
      <c r="U114" s="18" t="s">
        <v>2554</v>
      </c>
      <c r="V114" s="18" t="s">
        <v>2424</v>
      </c>
      <c r="W114" s="18" t="s">
        <v>2555</v>
      </c>
      <c r="X114" s="18" t="s">
        <v>2426</v>
      </c>
      <c r="Y114" s="29"/>
      <c r="Z114" s="18" t="s">
        <v>2556</v>
      </c>
      <c r="AA114" s="29"/>
      <c r="AB114" s="29"/>
      <c r="AC114" s="29" t="s">
        <v>5290</v>
      </c>
      <c r="AD114" s="29" t="str">
        <f t="shared" si="4"/>
        <v/>
      </c>
      <c r="AE114" s="31" t="str">
        <f t="shared" si="5"/>
        <v/>
      </c>
      <c r="AF114" s="29"/>
      <c r="AG114" s="29"/>
      <c r="AH114" s="29"/>
      <c r="AI114" s="29"/>
      <c r="AJ114" s="29"/>
      <c r="AK114" s="29"/>
      <c r="AL114" s="29"/>
      <c r="AM114" s="29"/>
      <c r="AN114" s="29"/>
      <c r="AO114" s="29"/>
      <c r="AP114" s="29"/>
      <c r="AQ114" s="29"/>
      <c r="AR114" s="29"/>
      <c r="AS114" s="29"/>
      <c r="AT114" s="29"/>
      <c r="AU114" s="29"/>
      <c r="AV114" s="29"/>
    </row>
    <row r="115" spans="1:48" ht="17.25" customHeight="1" x14ac:dyDescent="0.15">
      <c r="A115" s="18" t="s">
        <v>116</v>
      </c>
      <c r="B115" s="18">
        <v>1154</v>
      </c>
      <c r="C115" s="21" t="s">
        <v>2557</v>
      </c>
      <c r="D115" s="23" t="str">
        <f t="shared" si="0"/>
        <v>https://web.stanford.edu/group/spatialhistory/cgi-bin/landtalk/wp-admin/post.php?post=1154&amp;action=edit</v>
      </c>
      <c r="E115" s="24">
        <v>43129.923831018517</v>
      </c>
      <c r="F115" s="18" t="s">
        <v>60</v>
      </c>
      <c r="G115" s="18" t="s">
        <v>2456</v>
      </c>
      <c r="H115" s="18">
        <v>29.77449</v>
      </c>
      <c r="I115" s="18">
        <v>-95.714089999999999</v>
      </c>
      <c r="J115" s="18" t="s">
        <v>2564</v>
      </c>
      <c r="K115" s="18" t="s">
        <v>2565</v>
      </c>
      <c r="L115" s="18" t="s">
        <v>2566</v>
      </c>
      <c r="M115" s="18" t="s">
        <v>2567</v>
      </c>
      <c r="N115" s="18" t="s">
        <v>2463</v>
      </c>
      <c r="O115" s="21" t="s">
        <v>1559</v>
      </c>
      <c r="P115" s="18" t="str">
        <f t="shared" si="1"/>
        <v>TWMFPlYX1YA</v>
      </c>
      <c r="Q115" s="18" t="str">
        <f t="shared" ca="1" si="2"/>
        <v>###ERROR###</v>
      </c>
      <c r="R115" s="27" t="s">
        <v>5307</v>
      </c>
      <c r="S115" s="27" t="s">
        <v>5315</v>
      </c>
      <c r="T115" s="28">
        <f t="shared" si="3"/>
        <v>3.3166666666666664</v>
      </c>
      <c r="U115" s="18" t="s">
        <v>2571</v>
      </c>
      <c r="V115" s="18" t="s">
        <v>2470</v>
      </c>
      <c r="W115" s="18" t="s">
        <v>2471</v>
      </c>
      <c r="X115" s="18" t="s">
        <v>2472</v>
      </c>
      <c r="Y115" s="18" t="s">
        <v>2572</v>
      </c>
      <c r="Z115" s="18" t="s">
        <v>2573</v>
      </c>
      <c r="AA115" s="29"/>
      <c r="AB115" s="29"/>
      <c r="AC115" s="29" t="s">
        <v>409</v>
      </c>
      <c r="AD115" s="30" t="str">
        <f t="shared" si="4"/>
        <v>https://spatialhistory.stanford.edu/landtalk/transcripts/Land Talk Publication Video (for Ecology Course)-TWMFPlYX1YA.txt</v>
      </c>
      <c r="AE115" s="31" t="e">
        <f t="shared" ca="1" si="5"/>
        <v>#NAME?</v>
      </c>
      <c r="AF115" s="29"/>
      <c r="AG115" s="29"/>
      <c r="AH115" s="29"/>
      <c r="AI115" s="29"/>
      <c r="AJ115" s="29"/>
      <c r="AK115" s="29"/>
      <c r="AL115" s="29"/>
      <c r="AM115" s="29"/>
      <c r="AN115" s="29"/>
      <c r="AO115" s="29"/>
      <c r="AP115" s="29"/>
      <c r="AQ115" s="29"/>
      <c r="AR115" s="29"/>
      <c r="AS115" s="29"/>
      <c r="AT115" s="29"/>
      <c r="AU115" s="29"/>
      <c r="AV115" s="29"/>
    </row>
    <row r="116" spans="1:48" ht="17.25" customHeight="1" x14ac:dyDescent="0.15">
      <c r="A116" s="18" t="s">
        <v>1043</v>
      </c>
      <c r="B116" s="18">
        <v>1159</v>
      </c>
      <c r="C116" s="21" t="s">
        <v>2577</v>
      </c>
      <c r="D116" s="23" t="str">
        <f t="shared" si="0"/>
        <v>https://web.stanford.edu/group/spatialhistory/cgi-bin/landtalk/wp-admin/post.php?post=1159&amp;action=edit</v>
      </c>
      <c r="E116" s="24">
        <v>43129.957615740743</v>
      </c>
      <c r="F116" s="18" t="s">
        <v>60</v>
      </c>
      <c r="G116" s="18" t="s">
        <v>2581</v>
      </c>
      <c r="H116" s="18">
        <v>41.101500000000001</v>
      </c>
      <c r="I116" s="18">
        <v>-73.627799999999993</v>
      </c>
      <c r="J116" s="18" t="s">
        <v>2582</v>
      </c>
      <c r="K116" s="18" t="s">
        <v>2583</v>
      </c>
      <c r="L116" s="18" t="s">
        <v>2584</v>
      </c>
      <c r="M116" s="18" t="s">
        <v>2585</v>
      </c>
      <c r="N116" s="18" t="s">
        <v>2586</v>
      </c>
      <c r="O116" s="21" t="s">
        <v>1562</v>
      </c>
      <c r="P116" s="18" t="str">
        <f t="shared" si="1"/>
        <v>zlvpHwYBZxc</v>
      </c>
      <c r="Q116" s="18" t="str">
        <f t="shared" ca="1" si="2"/>
        <v>###ERROR###</v>
      </c>
      <c r="R116" s="27" t="s">
        <v>5307</v>
      </c>
      <c r="S116" s="27" t="s">
        <v>5294</v>
      </c>
      <c r="T116" s="28">
        <f t="shared" si="3"/>
        <v>3.1</v>
      </c>
      <c r="U116" s="18" t="s">
        <v>2590</v>
      </c>
      <c r="V116" s="18" t="s">
        <v>2591</v>
      </c>
      <c r="W116" s="18" t="s">
        <v>2592</v>
      </c>
      <c r="X116" s="18" t="s">
        <v>2593</v>
      </c>
      <c r="Y116" s="18" t="s">
        <v>2594</v>
      </c>
      <c r="Z116" s="18" t="s">
        <v>2596</v>
      </c>
      <c r="AA116" s="29"/>
      <c r="AB116" s="29"/>
      <c r="AC116" s="29" t="s">
        <v>677</v>
      </c>
      <c r="AD116" s="30" t="str">
        <f t="shared" si="4"/>
        <v>https://spatialhistory.stanford.edu/landtalk/transcripts/LandTalk-zlvpHwYBZxc.txt</v>
      </c>
      <c r="AE116" s="31" t="e">
        <f t="shared" ca="1" si="5"/>
        <v>#NAME?</v>
      </c>
      <c r="AF116" s="29"/>
      <c r="AG116" s="29"/>
      <c r="AH116" s="29"/>
      <c r="AI116" s="29"/>
      <c r="AJ116" s="29"/>
      <c r="AK116" s="29"/>
      <c r="AL116" s="29"/>
      <c r="AM116" s="29"/>
      <c r="AN116" s="29"/>
      <c r="AO116" s="29"/>
      <c r="AP116" s="29"/>
      <c r="AQ116" s="29"/>
      <c r="AR116" s="29"/>
      <c r="AS116" s="29"/>
      <c r="AT116" s="29"/>
      <c r="AU116" s="29"/>
      <c r="AV116" s="29"/>
    </row>
    <row r="117" spans="1:48" ht="17.25" customHeight="1" x14ac:dyDescent="0.15">
      <c r="A117" s="18" t="s">
        <v>850</v>
      </c>
      <c r="B117" s="18">
        <v>1166</v>
      </c>
      <c r="C117" s="21" t="s">
        <v>2601</v>
      </c>
      <c r="D117" s="23" t="str">
        <f t="shared" si="0"/>
        <v>https://web.stanford.edu/group/spatialhistory/cgi-bin/landtalk/wp-admin/post.php?post=1166&amp;action=edit</v>
      </c>
      <c r="E117" s="24">
        <v>43130.101585648146</v>
      </c>
      <c r="F117" s="18" t="s">
        <v>60</v>
      </c>
      <c r="G117" s="18" t="s">
        <v>2605</v>
      </c>
      <c r="H117" s="18">
        <v>40.785091000000001</v>
      </c>
      <c r="I117" s="18">
        <v>-73.968284999999995</v>
      </c>
      <c r="J117" s="18" t="s">
        <v>2607</v>
      </c>
      <c r="K117" s="18" t="s">
        <v>2608</v>
      </c>
      <c r="L117" s="18" t="s">
        <v>2609</v>
      </c>
      <c r="M117" s="18" t="s">
        <v>2610</v>
      </c>
      <c r="N117" s="18" t="s">
        <v>2611</v>
      </c>
      <c r="O117" s="21" t="s">
        <v>1570</v>
      </c>
      <c r="P117" s="18" t="str">
        <f t="shared" si="1"/>
        <v>RvJqI2Y37Lo</v>
      </c>
      <c r="Q117" s="18" t="str">
        <f t="shared" ca="1" si="2"/>
        <v>###ERROR###</v>
      </c>
      <c r="R117" s="27" t="s">
        <v>5294</v>
      </c>
      <c r="S117" s="27" t="s">
        <v>5336</v>
      </c>
      <c r="T117" s="28">
        <f t="shared" si="3"/>
        <v>6.6</v>
      </c>
      <c r="U117" s="18" t="s">
        <v>2615</v>
      </c>
      <c r="V117" s="18" t="s">
        <v>2511</v>
      </c>
      <c r="W117" s="18" t="s">
        <v>2616</v>
      </c>
      <c r="X117" s="18" t="s">
        <v>2513</v>
      </c>
      <c r="Y117" s="18" t="s">
        <v>2617</v>
      </c>
      <c r="Z117" s="18" t="s">
        <v>2619</v>
      </c>
      <c r="AA117" s="29"/>
      <c r="AB117" s="29"/>
      <c r="AC117" s="29" t="s">
        <v>78</v>
      </c>
      <c r="AD117" s="30" t="str">
        <f t="shared" si="4"/>
        <v>https://spatialhistory.stanford.edu/landtalk/transcripts/Central Park Landtalk-RvJqI2Y37Lo.txt</v>
      </c>
      <c r="AE117" s="31" t="e">
        <f t="shared" ca="1" si="5"/>
        <v>#NAME?</v>
      </c>
      <c r="AF117" s="29"/>
      <c r="AG117" s="29"/>
      <c r="AH117" s="29"/>
      <c r="AI117" s="29"/>
      <c r="AJ117" s="29"/>
      <c r="AK117" s="29"/>
      <c r="AL117" s="29"/>
      <c r="AM117" s="29"/>
      <c r="AN117" s="29"/>
      <c r="AO117" s="29"/>
      <c r="AP117" s="29"/>
      <c r="AQ117" s="29"/>
      <c r="AR117" s="29"/>
      <c r="AS117" s="29"/>
      <c r="AT117" s="29"/>
      <c r="AU117" s="29"/>
      <c r="AV117" s="29"/>
    </row>
    <row r="118" spans="1:48" ht="17.25" customHeight="1" x14ac:dyDescent="0.15">
      <c r="A118" s="18" t="s">
        <v>1061</v>
      </c>
      <c r="B118" s="18">
        <v>1169</v>
      </c>
      <c r="C118" s="21" t="s">
        <v>2622</v>
      </c>
      <c r="D118" s="23" t="str">
        <f t="shared" si="0"/>
        <v>https://web.stanford.edu/group/spatialhistory/cgi-bin/landtalk/wp-admin/post.php?post=1169&amp;action=edit</v>
      </c>
      <c r="E118" s="24">
        <v>43130.127256944441</v>
      </c>
      <c r="F118" s="18" t="s">
        <v>60</v>
      </c>
      <c r="G118" s="29"/>
      <c r="H118" s="18">
        <v>38.902934999999999</v>
      </c>
      <c r="I118" s="18">
        <v>-77.414331000000004</v>
      </c>
      <c r="J118" s="18" t="s">
        <v>2627</v>
      </c>
      <c r="K118" s="18" t="s">
        <v>2628</v>
      </c>
      <c r="L118" s="18" t="s">
        <v>2629</v>
      </c>
      <c r="M118" s="18" t="s">
        <v>2630</v>
      </c>
      <c r="N118" s="18" t="s">
        <v>2631</v>
      </c>
      <c r="O118" s="21" t="s">
        <v>1572</v>
      </c>
      <c r="P118" s="18" t="str">
        <f t="shared" si="1"/>
        <v>PArl9clJga4</v>
      </c>
      <c r="Q118" s="18" t="str">
        <f t="shared" ca="1" si="2"/>
        <v>###ERROR###</v>
      </c>
      <c r="R118" s="27" t="s">
        <v>5286</v>
      </c>
      <c r="S118" s="27" t="s">
        <v>5322</v>
      </c>
      <c r="T118" s="28">
        <f t="shared" si="3"/>
        <v>4.45</v>
      </c>
      <c r="U118" s="18" t="s">
        <v>2633</v>
      </c>
      <c r="V118" s="18" t="s">
        <v>2634</v>
      </c>
      <c r="W118" s="18" t="s">
        <v>2635</v>
      </c>
      <c r="X118" s="18" t="s">
        <v>2636</v>
      </c>
      <c r="Y118" s="18" t="s">
        <v>2638</v>
      </c>
      <c r="Z118" s="18" t="s">
        <v>2640</v>
      </c>
      <c r="AA118" s="29"/>
      <c r="AB118" s="29"/>
      <c r="AC118" s="29" t="s">
        <v>274</v>
      </c>
      <c r="AD118" s="30" t="str">
        <f t="shared" si="4"/>
        <v>https://spatialhistory.stanford.edu/landtalk/transcripts/Land Talk Assignment-PArl9clJga4.txt</v>
      </c>
      <c r="AE118" s="31" t="e">
        <f t="shared" ca="1" si="5"/>
        <v>#NAME?</v>
      </c>
      <c r="AF118" s="29"/>
      <c r="AG118" s="29"/>
      <c r="AH118" s="29"/>
      <c r="AI118" s="29"/>
      <c r="AJ118" s="29"/>
      <c r="AK118" s="29"/>
      <c r="AL118" s="29"/>
      <c r="AM118" s="29"/>
      <c r="AN118" s="29"/>
      <c r="AO118" s="29"/>
      <c r="AP118" s="29"/>
      <c r="AQ118" s="29"/>
      <c r="AR118" s="29"/>
      <c r="AS118" s="29"/>
      <c r="AT118" s="29"/>
      <c r="AU118" s="29"/>
      <c r="AV118" s="29"/>
    </row>
    <row r="119" spans="1:48" ht="17.25" customHeight="1" x14ac:dyDescent="0.15">
      <c r="A119" s="18" t="s">
        <v>1071</v>
      </c>
      <c r="B119" s="18">
        <v>1172</v>
      </c>
      <c r="C119" s="21" t="s">
        <v>2641</v>
      </c>
      <c r="D119" s="23" t="str">
        <f t="shared" si="0"/>
        <v>https://web.stanford.edu/group/spatialhistory/cgi-bin/landtalk/wp-admin/post.php?post=1172&amp;action=edit</v>
      </c>
      <c r="E119" s="24">
        <v>43130.201932870368</v>
      </c>
      <c r="F119" s="18" t="s">
        <v>60</v>
      </c>
      <c r="G119" s="29"/>
      <c r="H119" s="18">
        <v>32.2988</v>
      </c>
      <c r="I119" s="18">
        <v>-90.184799999999996</v>
      </c>
      <c r="J119" s="18" t="s">
        <v>2644</v>
      </c>
      <c r="K119" s="18" t="s">
        <v>2645</v>
      </c>
      <c r="L119" s="18" t="s">
        <v>2646</v>
      </c>
      <c r="M119" s="18" t="s">
        <v>2647</v>
      </c>
      <c r="N119" s="18" t="s">
        <v>2648</v>
      </c>
      <c r="O119" s="21" t="s">
        <v>1580</v>
      </c>
      <c r="P119" s="18" t="str">
        <f t="shared" si="1"/>
        <v>Jchic6XppWY</v>
      </c>
      <c r="Q119" s="18" t="str">
        <f t="shared" ca="1" si="2"/>
        <v>###ERROR###</v>
      </c>
      <c r="R119" s="27" t="s">
        <v>5296</v>
      </c>
      <c r="S119" s="27" t="s">
        <v>5302</v>
      </c>
      <c r="T119" s="28">
        <f t="shared" si="3"/>
        <v>2.5</v>
      </c>
      <c r="U119" s="18" t="s">
        <v>2650</v>
      </c>
      <c r="V119" s="18" t="s">
        <v>2651</v>
      </c>
      <c r="W119" s="29"/>
      <c r="X119" s="18" t="s">
        <v>2652</v>
      </c>
      <c r="Y119" s="18" t="s">
        <v>2654</v>
      </c>
      <c r="Z119" s="18" t="s">
        <v>2655</v>
      </c>
      <c r="AA119" s="29"/>
      <c r="AB119" s="29"/>
      <c r="AC119" s="29" t="s">
        <v>535</v>
      </c>
      <c r="AD119" s="30" t="str">
        <f t="shared" si="4"/>
        <v>https://spatialhistory.stanford.edu/landtalk/transcripts/land talks interview - jackson ms-Jchic6XppWY.txt</v>
      </c>
      <c r="AE119" s="31" t="e">
        <f t="shared" ca="1" si="5"/>
        <v>#NAME?</v>
      </c>
      <c r="AF119" s="29"/>
      <c r="AG119" s="29"/>
      <c r="AH119" s="29"/>
      <c r="AI119" s="29"/>
      <c r="AJ119" s="29"/>
      <c r="AK119" s="29"/>
      <c r="AL119" s="29"/>
      <c r="AM119" s="29"/>
      <c r="AN119" s="29"/>
      <c r="AO119" s="29"/>
      <c r="AP119" s="29"/>
      <c r="AQ119" s="29"/>
      <c r="AR119" s="29"/>
      <c r="AS119" s="29"/>
      <c r="AT119" s="29"/>
      <c r="AU119" s="29"/>
      <c r="AV119" s="29"/>
    </row>
    <row r="120" spans="1:48" ht="17.25" customHeight="1" x14ac:dyDescent="0.15">
      <c r="A120" s="18" t="s">
        <v>1078</v>
      </c>
      <c r="B120" s="18">
        <v>1175</v>
      </c>
      <c r="C120" s="21" t="s">
        <v>2656</v>
      </c>
      <c r="D120" s="23" t="str">
        <f t="shared" si="0"/>
        <v>https://web.stanford.edu/group/spatialhistory/cgi-bin/landtalk/wp-admin/post.php?post=1175&amp;action=edit</v>
      </c>
      <c r="E120" s="24">
        <v>43130.246377314812</v>
      </c>
      <c r="F120" s="18" t="s">
        <v>60</v>
      </c>
      <c r="G120" s="29"/>
      <c r="H120" s="18">
        <v>41.816766000000001</v>
      </c>
      <c r="I120" s="18">
        <v>-71.516172999999995</v>
      </c>
      <c r="J120" s="18" t="s">
        <v>2659</v>
      </c>
      <c r="K120" s="18" t="s">
        <v>2660</v>
      </c>
      <c r="L120" s="18" t="s">
        <v>2661</v>
      </c>
      <c r="M120" s="18" t="s">
        <v>2662</v>
      </c>
      <c r="N120" s="18" t="s">
        <v>2663</v>
      </c>
      <c r="O120" s="21" t="s">
        <v>1583</v>
      </c>
      <c r="P120" s="18" t="str">
        <f t="shared" si="1"/>
        <v>eUZ6thC1z3U</v>
      </c>
      <c r="Q120" s="18" t="str">
        <f t="shared" ca="1" si="2"/>
        <v>###ERROR###</v>
      </c>
      <c r="R120" s="27" t="s">
        <v>5288</v>
      </c>
      <c r="S120" s="27" t="s">
        <v>5309</v>
      </c>
      <c r="T120" s="28">
        <f t="shared" si="3"/>
        <v>1.0833333333333333</v>
      </c>
      <c r="U120" s="18" t="s">
        <v>2664</v>
      </c>
      <c r="V120" s="18" t="s">
        <v>2665</v>
      </c>
      <c r="W120" s="18" t="s">
        <v>2666</v>
      </c>
      <c r="X120" s="18" t="s">
        <v>2667</v>
      </c>
      <c r="Y120" s="18" t="s">
        <v>2669</v>
      </c>
      <c r="Z120" s="18" t="s">
        <v>2670</v>
      </c>
      <c r="AA120" s="29"/>
      <c r="AB120" s="29"/>
      <c r="AC120" s="29" t="s">
        <v>76</v>
      </c>
      <c r="AD120" s="30" t="str">
        <f t="shared" si="4"/>
        <v>https://spatialhistory.stanford.edu/landtalk/transcripts/C21CAF5B A23A 4E92 B8D6 C7B23532764C-eUZ6thC1z3U.txt</v>
      </c>
      <c r="AE120" s="31" t="e">
        <f t="shared" ca="1" si="5"/>
        <v>#NAME?</v>
      </c>
      <c r="AF120" s="29"/>
      <c r="AG120" s="29"/>
      <c r="AH120" s="29"/>
      <c r="AI120" s="29"/>
      <c r="AJ120" s="29"/>
      <c r="AK120" s="29"/>
      <c r="AL120" s="29"/>
      <c r="AM120" s="29"/>
      <c r="AN120" s="29"/>
      <c r="AO120" s="29"/>
      <c r="AP120" s="29"/>
      <c r="AQ120" s="29"/>
      <c r="AR120" s="29"/>
      <c r="AS120" s="29"/>
      <c r="AT120" s="29"/>
      <c r="AU120" s="29"/>
      <c r="AV120" s="29"/>
    </row>
    <row r="121" spans="1:48" ht="17.25" customHeight="1" x14ac:dyDescent="0.15">
      <c r="A121" s="18" t="s">
        <v>1084</v>
      </c>
      <c r="B121" s="18">
        <v>1178</v>
      </c>
      <c r="C121" s="21" t="s">
        <v>2671</v>
      </c>
      <c r="D121" s="23" t="str">
        <f t="shared" si="0"/>
        <v>https://web.stanford.edu/group/spatialhistory/cgi-bin/landtalk/wp-admin/post.php?post=1178&amp;action=edit</v>
      </c>
      <c r="E121" s="24">
        <v>43130.259155092594</v>
      </c>
      <c r="F121" s="18" t="s">
        <v>60</v>
      </c>
      <c r="G121" s="29"/>
      <c r="H121" s="18">
        <v>35.18</v>
      </c>
      <c r="I121" s="18">
        <v>-120.7319</v>
      </c>
      <c r="J121" s="18" t="s">
        <v>2673</v>
      </c>
      <c r="K121" s="18" t="s">
        <v>2674</v>
      </c>
      <c r="L121" s="18" t="s">
        <v>2675</v>
      </c>
      <c r="M121" s="18" t="s">
        <v>2676</v>
      </c>
      <c r="N121" s="18" t="s">
        <v>2677</v>
      </c>
      <c r="O121" s="21" t="s">
        <v>1589</v>
      </c>
      <c r="P121" s="18" t="str">
        <f t="shared" si="1"/>
        <v>0bvSGN3dets</v>
      </c>
      <c r="Q121" s="18" t="str">
        <f t="shared" ca="1" si="2"/>
        <v>###ERROR###</v>
      </c>
      <c r="R121" s="27" t="s">
        <v>5294</v>
      </c>
      <c r="S121" s="27" t="s">
        <v>5308</v>
      </c>
      <c r="T121" s="28">
        <f t="shared" si="3"/>
        <v>6.4833333333333334</v>
      </c>
      <c r="U121" s="18" t="s">
        <v>2679</v>
      </c>
      <c r="V121" s="18" t="s">
        <v>2680</v>
      </c>
      <c r="W121" s="18" t="s">
        <v>2681</v>
      </c>
      <c r="X121" s="18" t="s">
        <v>2682</v>
      </c>
      <c r="Y121" s="18" t="s">
        <v>2683</v>
      </c>
      <c r="Z121" s="18" t="s">
        <v>2684</v>
      </c>
      <c r="AA121" s="29"/>
      <c r="AB121" s="29"/>
      <c r="AC121" s="29" t="s">
        <v>53</v>
      </c>
      <c r="AD121" s="30" t="str">
        <f t="shared" si="4"/>
        <v>https://spatialhistory.stanford.edu/landtalk/transcripts/Avila Beach CA Landtalk-0bvSGN3dets.txt</v>
      </c>
      <c r="AE121" s="31" t="e">
        <f t="shared" ca="1" si="5"/>
        <v>#NAME?</v>
      </c>
      <c r="AF121" s="29"/>
      <c r="AG121" s="29"/>
      <c r="AH121" s="29"/>
      <c r="AI121" s="29"/>
      <c r="AJ121" s="29"/>
      <c r="AK121" s="29"/>
      <c r="AL121" s="29"/>
      <c r="AM121" s="29"/>
      <c r="AN121" s="29"/>
      <c r="AO121" s="29"/>
      <c r="AP121" s="29"/>
      <c r="AQ121" s="29"/>
      <c r="AR121" s="29"/>
      <c r="AS121" s="29"/>
      <c r="AT121" s="29"/>
      <c r="AU121" s="29"/>
      <c r="AV121" s="29"/>
    </row>
    <row r="122" spans="1:48" ht="17.25" customHeight="1" x14ac:dyDescent="0.15">
      <c r="A122" s="18" t="s">
        <v>1093</v>
      </c>
      <c r="B122" s="18">
        <v>1181</v>
      </c>
      <c r="C122" s="21" t="s">
        <v>2686</v>
      </c>
      <c r="D122" s="23" t="str">
        <f t="shared" si="0"/>
        <v>https://web.stanford.edu/group/spatialhistory/cgi-bin/landtalk/wp-admin/post.php?post=1181&amp;action=edit</v>
      </c>
      <c r="E122" s="24">
        <v>43130.270891203705</v>
      </c>
      <c r="F122" s="18" t="s">
        <v>60</v>
      </c>
      <c r="G122" s="18" t="s">
        <v>2688</v>
      </c>
      <c r="H122" s="18">
        <v>34.493682</v>
      </c>
      <c r="I122" s="18">
        <v>-118.940031</v>
      </c>
      <c r="J122" s="18" t="s">
        <v>2689</v>
      </c>
      <c r="K122" s="18" t="s">
        <v>2690</v>
      </c>
      <c r="L122" s="18" t="s">
        <v>2691</v>
      </c>
      <c r="M122" s="18" t="s">
        <v>2692</v>
      </c>
      <c r="N122" s="18" t="s">
        <v>2693</v>
      </c>
      <c r="O122" s="21" t="s">
        <v>1592</v>
      </c>
      <c r="P122" s="18" t="str">
        <f t="shared" si="1"/>
        <v>sYjG-bJda_Y</v>
      </c>
      <c r="Q122" s="18" t="str">
        <f t="shared" ca="1" si="2"/>
        <v>###ERROR###</v>
      </c>
      <c r="R122" s="27" t="s">
        <v>5309</v>
      </c>
      <c r="S122" s="27" t="s">
        <v>5286</v>
      </c>
      <c r="T122" s="28">
        <f t="shared" si="3"/>
        <v>5.0666666666666664</v>
      </c>
      <c r="U122" s="18" t="s">
        <v>2697</v>
      </c>
      <c r="V122" s="18" t="s">
        <v>2698</v>
      </c>
      <c r="W122" s="29"/>
      <c r="X122" s="18" t="s">
        <v>2699</v>
      </c>
      <c r="Y122" s="18" t="s">
        <v>2700</v>
      </c>
      <c r="Z122" s="18" t="s">
        <v>2701</v>
      </c>
      <c r="AA122" s="29"/>
      <c r="AB122" s="29"/>
      <c r="AC122" s="29" t="s">
        <v>675</v>
      </c>
      <c r="AD122" s="30" t="str">
        <f t="shared" si="4"/>
        <v>https://spatialhistory.stanford.edu/landtalk/transcripts/Landtalk-sYjG-bJda_Y.txt</v>
      </c>
      <c r="AE122" s="31" t="e">
        <f t="shared" ca="1" si="5"/>
        <v>#NAME?</v>
      </c>
      <c r="AF122" s="29"/>
      <c r="AG122" s="29"/>
      <c r="AH122" s="29"/>
      <c r="AI122" s="29"/>
      <c r="AJ122" s="29"/>
      <c r="AK122" s="29"/>
      <c r="AL122" s="29"/>
      <c r="AM122" s="29"/>
      <c r="AN122" s="29"/>
      <c r="AO122" s="29"/>
      <c r="AP122" s="29"/>
      <c r="AQ122" s="29"/>
      <c r="AR122" s="29"/>
      <c r="AS122" s="29"/>
      <c r="AT122" s="29"/>
      <c r="AU122" s="29"/>
      <c r="AV122" s="29"/>
    </row>
    <row r="123" spans="1:48" ht="17.25" customHeight="1" x14ac:dyDescent="0.15">
      <c r="A123" s="18" t="s">
        <v>1102</v>
      </c>
      <c r="B123" s="18">
        <v>1184</v>
      </c>
      <c r="C123" s="21" t="s">
        <v>2705</v>
      </c>
      <c r="D123" s="23" t="str">
        <f t="shared" si="0"/>
        <v>https://web.stanford.edu/group/spatialhistory/cgi-bin/landtalk/wp-admin/post.php?post=1184&amp;action=edit</v>
      </c>
      <c r="E123" s="24">
        <v>43130.312569444446</v>
      </c>
      <c r="F123" s="18" t="s">
        <v>60</v>
      </c>
      <c r="G123" s="18" t="s">
        <v>2413</v>
      </c>
      <c r="H123" s="18">
        <v>37.424100000000003</v>
      </c>
      <c r="I123" s="18">
        <v>-122.16615400000001</v>
      </c>
      <c r="J123" s="18" t="s">
        <v>2711</v>
      </c>
      <c r="K123" s="18" t="s">
        <v>2712</v>
      </c>
      <c r="L123" s="18" t="s">
        <v>2714</v>
      </c>
      <c r="M123" s="18" t="s">
        <v>2715</v>
      </c>
      <c r="N123" s="18" t="s">
        <v>2716</v>
      </c>
      <c r="O123" s="21" t="s">
        <v>1600</v>
      </c>
      <c r="P123" s="18" t="str">
        <f t="shared" si="1"/>
        <v>R_-4cBCNzbM</v>
      </c>
      <c r="Q123" s="18" t="str">
        <f t="shared" ca="1" si="2"/>
        <v>###ERROR###</v>
      </c>
      <c r="R123" s="27" t="s">
        <v>5288</v>
      </c>
      <c r="S123" s="27" t="s">
        <v>5297</v>
      </c>
      <c r="T123" s="28">
        <f t="shared" si="3"/>
        <v>1.5666666666666667</v>
      </c>
      <c r="U123" s="18" t="s">
        <v>2718</v>
      </c>
      <c r="V123" s="18" t="s">
        <v>2719</v>
      </c>
      <c r="W123" s="18" t="s">
        <v>2720</v>
      </c>
      <c r="X123" s="18" t="s">
        <v>2721</v>
      </c>
      <c r="Y123" s="18" t="s">
        <v>2722</v>
      </c>
      <c r="Z123" s="18" t="s">
        <v>2723</v>
      </c>
      <c r="AA123" s="29"/>
      <c r="AB123" s="29"/>
      <c r="AC123" s="29" t="s">
        <v>544</v>
      </c>
      <c r="AD123" s="30" t="str">
        <f t="shared" si="4"/>
        <v>https://spatialhistory.stanford.edu/landtalk/transcripts/Land Talks Interview by Joshua Orrick-R_-4cBCNzbM.txt</v>
      </c>
      <c r="AE123" s="31" t="e">
        <f t="shared" ca="1" si="5"/>
        <v>#NAME?</v>
      </c>
      <c r="AF123" s="29"/>
      <c r="AG123" s="29"/>
      <c r="AH123" s="29"/>
      <c r="AI123" s="29"/>
      <c r="AJ123" s="29"/>
      <c r="AK123" s="29"/>
      <c r="AL123" s="29"/>
      <c r="AM123" s="29"/>
      <c r="AN123" s="29"/>
      <c r="AO123" s="29"/>
      <c r="AP123" s="29"/>
      <c r="AQ123" s="29"/>
      <c r="AR123" s="29"/>
      <c r="AS123" s="29"/>
      <c r="AT123" s="29"/>
      <c r="AU123" s="29"/>
      <c r="AV123" s="29"/>
    </row>
    <row r="124" spans="1:48" ht="17.25" customHeight="1" x14ac:dyDescent="0.15">
      <c r="A124" s="18" t="s">
        <v>1008</v>
      </c>
      <c r="B124" s="18">
        <v>1187</v>
      </c>
      <c r="C124" s="21" t="s">
        <v>2725</v>
      </c>
      <c r="D124" s="23" t="str">
        <f t="shared" si="0"/>
        <v>https://web.stanford.edu/group/spatialhistory/cgi-bin/landtalk/wp-admin/post.php?post=1187&amp;action=edit</v>
      </c>
      <c r="E124" s="24">
        <v>43130.359837962962</v>
      </c>
      <c r="F124" s="18" t="s">
        <v>60</v>
      </c>
      <c r="G124" s="29"/>
      <c r="H124" s="18">
        <v>45.053398000000001</v>
      </c>
      <c r="I124" s="18">
        <v>-93.135537999999997</v>
      </c>
      <c r="J124" s="18" t="s">
        <v>2727</v>
      </c>
      <c r="K124" s="18" t="s">
        <v>2728</v>
      </c>
      <c r="L124" s="18" t="s">
        <v>2729</v>
      </c>
      <c r="M124" s="18" t="s">
        <v>2730</v>
      </c>
      <c r="N124" s="18" t="s">
        <v>2731</v>
      </c>
      <c r="O124" s="21" t="s">
        <v>1601</v>
      </c>
      <c r="P124" s="18" t="str">
        <f t="shared" si="1"/>
        <v>5o77zurnN7Q</v>
      </c>
      <c r="Q124" s="18" t="str">
        <f t="shared" ca="1" si="2"/>
        <v>###ERROR###</v>
      </c>
      <c r="R124" s="27" t="s">
        <v>5290</v>
      </c>
      <c r="S124" s="27" t="s">
        <v>5290</v>
      </c>
      <c r="T124" s="28" t="e">
        <f t="shared" si="3"/>
        <v>#VALUE!</v>
      </c>
      <c r="U124" s="18" t="s">
        <v>2733</v>
      </c>
      <c r="V124" s="18" t="s">
        <v>2734</v>
      </c>
      <c r="W124" s="18" t="s">
        <v>2735</v>
      </c>
      <c r="X124" s="18" t="s">
        <v>2736</v>
      </c>
      <c r="Y124" s="29"/>
      <c r="Z124" s="18" t="s">
        <v>2737</v>
      </c>
      <c r="AA124" s="29"/>
      <c r="AB124" s="29"/>
      <c r="AC124" s="29" t="s">
        <v>5290</v>
      </c>
      <c r="AD124" s="29" t="str">
        <f t="shared" si="4"/>
        <v/>
      </c>
      <c r="AE124" s="31" t="str">
        <f t="shared" si="5"/>
        <v/>
      </c>
      <c r="AF124" s="29"/>
      <c r="AG124" s="29"/>
      <c r="AH124" s="29"/>
      <c r="AI124" s="29"/>
      <c r="AJ124" s="29"/>
      <c r="AK124" s="29"/>
      <c r="AL124" s="29"/>
      <c r="AM124" s="29"/>
      <c r="AN124" s="29"/>
      <c r="AO124" s="29"/>
      <c r="AP124" s="29"/>
      <c r="AQ124" s="29"/>
      <c r="AR124" s="29"/>
      <c r="AS124" s="29"/>
      <c r="AT124" s="29"/>
      <c r="AU124" s="29"/>
      <c r="AV124" s="29"/>
    </row>
    <row r="125" spans="1:48" ht="17.25" customHeight="1" x14ac:dyDescent="0.15">
      <c r="A125" s="18" t="s">
        <v>1116</v>
      </c>
      <c r="B125" s="18">
        <v>1190</v>
      </c>
      <c r="C125" s="21" t="s">
        <v>2739</v>
      </c>
      <c r="D125" s="23" t="str">
        <f t="shared" si="0"/>
        <v>https://web.stanford.edu/group/spatialhistory/cgi-bin/landtalk/wp-admin/post.php?post=1190&amp;action=edit</v>
      </c>
      <c r="E125" s="24">
        <v>43130.420451388891</v>
      </c>
      <c r="F125" s="18" t="s">
        <v>60</v>
      </c>
      <c r="G125" s="29"/>
      <c r="H125" s="18">
        <v>34.9955</v>
      </c>
      <c r="I125" s="18">
        <v>-106.718132</v>
      </c>
      <c r="J125" s="18" t="s">
        <v>2741</v>
      </c>
      <c r="K125" s="18" t="s">
        <v>2742</v>
      </c>
      <c r="L125" s="18" t="s">
        <v>2743</v>
      </c>
      <c r="M125" s="18" t="s">
        <v>2744</v>
      </c>
      <c r="N125" s="18" t="s">
        <v>2745</v>
      </c>
      <c r="O125" s="21" t="s">
        <v>1609</v>
      </c>
      <c r="P125" s="18" t="str">
        <f t="shared" si="1"/>
        <v>Z0TVGYfm8GM</v>
      </c>
      <c r="Q125" s="18" t="str">
        <f t="shared" ca="1" si="2"/>
        <v>###ERROR###</v>
      </c>
      <c r="R125" s="27" t="s">
        <v>5290</v>
      </c>
      <c r="S125" s="27" t="s">
        <v>5290</v>
      </c>
      <c r="T125" s="28" t="e">
        <f t="shared" si="3"/>
        <v>#VALUE!</v>
      </c>
      <c r="U125" s="18" t="s">
        <v>2747</v>
      </c>
      <c r="V125" s="18" t="s">
        <v>2748</v>
      </c>
      <c r="W125" s="18" t="s">
        <v>2749</v>
      </c>
      <c r="X125" s="18" t="s">
        <v>2750</v>
      </c>
      <c r="Y125" s="29"/>
      <c r="Z125" s="18" t="s">
        <v>2751</v>
      </c>
      <c r="AA125" s="29"/>
      <c r="AB125" s="29"/>
      <c r="AC125" s="29" t="s">
        <v>5290</v>
      </c>
      <c r="AD125" s="29" t="str">
        <f t="shared" si="4"/>
        <v/>
      </c>
      <c r="AE125" s="31" t="str">
        <f t="shared" si="5"/>
        <v/>
      </c>
      <c r="AF125" s="29"/>
      <c r="AG125" s="29"/>
      <c r="AH125" s="29"/>
      <c r="AI125" s="29"/>
      <c r="AJ125" s="29"/>
      <c r="AK125" s="29"/>
      <c r="AL125" s="29"/>
      <c r="AM125" s="29"/>
      <c r="AN125" s="29"/>
      <c r="AO125" s="29"/>
      <c r="AP125" s="29"/>
      <c r="AQ125" s="29"/>
      <c r="AR125" s="29"/>
      <c r="AS125" s="29"/>
      <c r="AT125" s="29"/>
      <c r="AU125" s="29"/>
      <c r="AV125" s="29"/>
    </row>
    <row r="126" spans="1:48" ht="17.25" customHeight="1" x14ac:dyDescent="0.15">
      <c r="A126" s="18" t="s">
        <v>1230</v>
      </c>
      <c r="B126" s="18">
        <v>1193</v>
      </c>
      <c r="C126" s="21" t="s">
        <v>2753</v>
      </c>
      <c r="D126" s="23" t="str">
        <f t="shared" si="0"/>
        <v>https://web.stanford.edu/group/spatialhistory/cgi-bin/landtalk/wp-admin/post.php?post=1193&amp;action=edit</v>
      </c>
      <c r="E126" s="24">
        <v>43130.835775462961</v>
      </c>
      <c r="F126" s="18" t="s">
        <v>60</v>
      </c>
      <c r="G126" s="29"/>
      <c r="H126" s="18">
        <v>30.183198999999998</v>
      </c>
      <c r="I126" s="18">
        <v>-93.218062000000003</v>
      </c>
      <c r="J126" s="18" t="s">
        <v>2755</v>
      </c>
      <c r="K126" s="18" t="s">
        <v>2756</v>
      </c>
      <c r="L126" s="18" t="s">
        <v>2757</v>
      </c>
      <c r="M126" s="18" t="s">
        <v>2758</v>
      </c>
      <c r="N126" s="18" t="s">
        <v>2759</v>
      </c>
      <c r="O126" s="21" t="s">
        <v>2760</v>
      </c>
      <c r="P126" s="18" t="str">
        <f t="shared" si="1"/>
        <v>Nx9Ii0xENaw</v>
      </c>
      <c r="Q126" s="18" t="str">
        <f t="shared" ca="1" si="2"/>
        <v>###ERROR###</v>
      </c>
      <c r="R126" s="27" t="s">
        <v>5290</v>
      </c>
      <c r="S126" s="27" t="s">
        <v>5290</v>
      </c>
      <c r="T126" s="28" t="e">
        <f t="shared" si="3"/>
        <v>#VALUE!</v>
      </c>
      <c r="U126" s="18" t="s">
        <v>2762</v>
      </c>
      <c r="V126" s="18" t="s">
        <v>2763</v>
      </c>
      <c r="W126" s="18" t="s">
        <v>2764</v>
      </c>
      <c r="X126" s="18" t="s">
        <v>2765</v>
      </c>
      <c r="Y126" s="29"/>
      <c r="Z126" s="18" t="s">
        <v>2766</v>
      </c>
      <c r="AA126" s="29"/>
      <c r="AB126" s="29"/>
      <c r="AC126" s="29" t="s">
        <v>5290</v>
      </c>
      <c r="AD126" s="29" t="str">
        <f t="shared" si="4"/>
        <v/>
      </c>
      <c r="AE126" s="31" t="str">
        <f t="shared" si="5"/>
        <v/>
      </c>
      <c r="AF126" s="29"/>
      <c r="AG126" s="29"/>
      <c r="AH126" s="29"/>
      <c r="AI126" s="29"/>
      <c r="AJ126" s="29"/>
      <c r="AK126" s="29"/>
      <c r="AL126" s="29"/>
      <c r="AM126" s="29"/>
      <c r="AN126" s="29"/>
      <c r="AO126" s="29"/>
      <c r="AP126" s="29"/>
      <c r="AQ126" s="29"/>
      <c r="AR126" s="29"/>
      <c r="AS126" s="29"/>
      <c r="AT126" s="29"/>
      <c r="AU126" s="29"/>
      <c r="AV126" s="29"/>
    </row>
    <row r="127" spans="1:48" ht="17.25" customHeight="1" x14ac:dyDescent="0.15">
      <c r="A127" s="18" t="s">
        <v>1121</v>
      </c>
      <c r="B127" s="18">
        <v>1196</v>
      </c>
      <c r="C127" s="21" t="s">
        <v>2768</v>
      </c>
      <c r="D127" s="23" t="str">
        <f t="shared" si="0"/>
        <v>https://web.stanford.edu/group/spatialhistory/cgi-bin/landtalk/wp-admin/post.php?post=1196&amp;action=edit</v>
      </c>
      <c r="E127" s="24">
        <v>43130.884166666663</v>
      </c>
      <c r="F127" s="18" t="s">
        <v>60</v>
      </c>
      <c r="G127" s="29"/>
      <c r="H127" s="18">
        <v>19.135670000000001</v>
      </c>
      <c r="I127" s="18">
        <v>-155.50482600000001</v>
      </c>
      <c r="J127" s="18" t="s">
        <v>2770</v>
      </c>
      <c r="K127" s="18" t="s">
        <v>2771</v>
      </c>
      <c r="L127" s="18" t="s">
        <v>2772</v>
      </c>
      <c r="M127" s="18" t="s">
        <v>2773</v>
      </c>
      <c r="N127" s="18" t="s">
        <v>2774</v>
      </c>
      <c r="O127" s="21" t="s">
        <v>1612</v>
      </c>
      <c r="P127" s="18" t="str">
        <f t="shared" si="1"/>
        <v>L0SRnEw1MMQ</v>
      </c>
      <c r="Q127" s="18" t="str">
        <f t="shared" ca="1" si="2"/>
        <v>###ERROR###</v>
      </c>
      <c r="R127" s="27" t="s">
        <v>5294</v>
      </c>
      <c r="S127" s="27" t="s">
        <v>5321</v>
      </c>
      <c r="T127" s="28">
        <f t="shared" si="3"/>
        <v>6.2166666666666668</v>
      </c>
      <c r="U127" s="18" t="s">
        <v>2776</v>
      </c>
      <c r="V127" s="18" t="s">
        <v>2777</v>
      </c>
      <c r="W127" s="18" t="s">
        <v>2778</v>
      </c>
      <c r="X127" s="18" t="s">
        <v>2779</v>
      </c>
      <c r="Y127" s="18" t="s">
        <v>2780</v>
      </c>
      <c r="Z127" s="18" t="s">
        <v>2781</v>
      </c>
      <c r="AA127" s="29"/>
      <c r="AB127" s="29"/>
      <c r="AC127" s="29" t="s">
        <v>788</v>
      </c>
      <c r="AD127" s="30" t="str">
        <f t="shared" si="4"/>
        <v>https://spatialhistory.stanford.edu/landtalk/transcripts/Punalu_u Black Sand Beach Land Talk-L0SRnEw1MMQ.txt</v>
      </c>
      <c r="AE127" s="31" t="e">
        <f t="shared" ca="1" si="5"/>
        <v>#NAME?</v>
      </c>
      <c r="AF127" s="29"/>
      <c r="AG127" s="29"/>
      <c r="AH127" s="29"/>
      <c r="AI127" s="29"/>
      <c r="AJ127" s="29"/>
      <c r="AK127" s="29"/>
      <c r="AL127" s="29"/>
      <c r="AM127" s="29"/>
      <c r="AN127" s="29"/>
      <c r="AO127" s="29"/>
      <c r="AP127" s="29"/>
      <c r="AQ127" s="29"/>
      <c r="AR127" s="29"/>
      <c r="AS127" s="29"/>
      <c r="AT127" s="29"/>
      <c r="AU127" s="29"/>
      <c r="AV127" s="29"/>
    </row>
    <row r="128" spans="1:48" ht="17.25" customHeight="1" x14ac:dyDescent="0.15">
      <c r="A128" s="18" t="s">
        <v>1130</v>
      </c>
      <c r="B128" s="18">
        <v>1199</v>
      </c>
      <c r="C128" s="21" t="s">
        <v>2782</v>
      </c>
      <c r="D128" s="23" t="str">
        <f t="shared" si="0"/>
        <v>https://web.stanford.edu/group/spatialhistory/cgi-bin/landtalk/wp-admin/post.php?post=1199&amp;action=edit</v>
      </c>
      <c r="E128" s="24">
        <v>43131.043726851851</v>
      </c>
      <c r="F128" s="18" t="s">
        <v>60</v>
      </c>
      <c r="G128" s="29"/>
      <c r="H128" s="18">
        <v>37.413648999999999</v>
      </c>
      <c r="I128" s="18">
        <v>-121.901331</v>
      </c>
      <c r="J128" s="18" t="s">
        <v>2783</v>
      </c>
      <c r="K128" s="18" t="s">
        <v>2784</v>
      </c>
      <c r="L128" s="18" t="s">
        <v>2785</v>
      </c>
      <c r="M128" s="18" t="s">
        <v>2786</v>
      </c>
      <c r="N128" s="18" t="s">
        <v>2787</v>
      </c>
      <c r="O128" s="21" t="s">
        <v>1618</v>
      </c>
      <c r="P128" s="18" t="str">
        <f t="shared" si="1"/>
        <v>uN62bOllZgQ</v>
      </c>
      <c r="Q128" s="18" t="str">
        <f t="shared" ca="1" si="2"/>
        <v>###ERROR###</v>
      </c>
      <c r="R128" s="27" t="s">
        <v>5309</v>
      </c>
      <c r="S128" s="27" t="s">
        <v>5337</v>
      </c>
      <c r="T128" s="28">
        <f t="shared" si="3"/>
        <v>5.6166666666666671</v>
      </c>
      <c r="U128" s="18" t="s">
        <v>2788</v>
      </c>
      <c r="V128" s="18" t="s">
        <v>2789</v>
      </c>
      <c r="W128" s="18" t="s">
        <v>2790</v>
      </c>
      <c r="X128" s="18" t="s">
        <v>2791</v>
      </c>
      <c r="Y128" s="29"/>
      <c r="Z128" s="18" t="s">
        <v>2792</v>
      </c>
      <c r="AA128" s="29"/>
      <c r="AB128" s="29"/>
      <c r="AC128" s="29" t="s">
        <v>5290</v>
      </c>
      <c r="AD128" s="29" t="str">
        <f t="shared" si="4"/>
        <v/>
      </c>
      <c r="AE128" s="31" t="str">
        <f t="shared" si="5"/>
        <v/>
      </c>
      <c r="AF128" s="29"/>
      <c r="AG128" s="29"/>
      <c r="AH128" s="29"/>
      <c r="AI128" s="29"/>
      <c r="AJ128" s="29"/>
      <c r="AK128" s="29"/>
      <c r="AL128" s="29"/>
      <c r="AM128" s="29"/>
      <c r="AN128" s="29"/>
      <c r="AO128" s="29"/>
      <c r="AP128" s="29"/>
      <c r="AQ128" s="29"/>
      <c r="AR128" s="29"/>
      <c r="AS128" s="29"/>
      <c r="AT128" s="29"/>
      <c r="AU128" s="29"/>
      <c r="AV128" s="29"/>
    </row>
    <row r="129" spans="1:48" ht="17.25" customHeight="1" x14ac:dyDescent="0.15">
      <c r="A129" s="18" t="s">
        <v>2793</v>
      </c>
      <c r="B129" s="18">
        <v>1202</v>
      </c>
      <c r="C129" s="21" t="s">
        <v>2794</v>
      </c>
      <c r="D129" s="23" t="str">
        <f t="shared" si="0"/>
        <v>https://web.stanford.edu/group/spatialhistory/cgi-bin/landtalk/wp-admin/post.php?post=1202&amp;action=edit</v>
      </c>
      <c r="E129" s="24">
        <v>43131.047442129631</v>
      </c>
      <c r="F129" s="18" t="s">
        <v>60</v>
      </c>
      <c r="G129" s="29"/>
      <c r="H129" s="18">
        <v>40.31</v>
      </c>
      <c r="I129" s="18">
        <v>-75.130399999999995</v>
      </c>
      <c r="J129" s="18" t="s">
        <v>2795</v>
      </c>
      <c r="K129" s="18" t="s">
        <v>2796</v>
      </c>
      <c r="L129" s="18" t="s">
        <v>2797</v>
      </c>
      <c r="M129" s="18" t="s">
        <v>2798</v>
      </c>
      <c r="N129" s="18" t="s">
        <v>2799</v>
      </c>
      <c r="O129" s="21" t="s">
        <v>2800</v>
      </c>
      <c r="P129" s="18" t="str">
        <f t="shared" si="1"/>
        <v>-HG03LGDG5c</v>
      </c>
      <c r="Q129" s="18" t="str">
        <f t="shared" ca="1" si="2"/>
        <v>###ERROR###</v>
      </c>
      <c r="R129" s="27" t="s">
        <v>5296</v>
      </c>
      <c r="S129" s="27" t="s">
        <v>5346</v>
      </c>
      <c r="T129" s="28">
        <f t="shared" si="3"/>
        <v>2.7333333333333334</v>
      </c>
      <c r="U129" s="18" t="s">
        <v>2801</v>
      </c>
      <c r="V129" s="18" t="s">
        <v>2802</v>
      </c>
      <c r="W129" s="18" t="s">
        <v>2803</v>
      </c>
      <c r="X129" s="18" t="s">
        <v>2804</v>
      </c>
      <c r="Y129" s="29"/>
      <c r="Z129" s="18" t="s">
        <v>2805</v>
      </c>
      <c r="AA129" s="29"/>
      <c r="AB129" s="29"/>
      <c r="AC129" s="29" t="s">
        <v>5290</v>
      </c>
      <c r="AD129" s="29" t="str">
        <f t="shared" si="4"/>
        <v/>
      </c>
      <c r="AE129" s="31" t="str">
        <f t="shared" si="5"/>
        <v/>
      </c>
      <c r="AF129" s="29"/>
      <c r="AG129" s="29"/>
      <c r="AH129" s="29"/>
      <c r="AI129" s="29"/>
      <c r="AJ129" s="29"/>
      <c r="AK129" s="29"/>
      <c r="AL129" s="29"/>
      <c r="AM129" s="29"/>
      <c r="AN129" s="29"/>
      <c r="AO129" s="29"/>
      <c r="AP129" s="29"/>
      <c r="AQ129" s="29"/>
      <c r="AR129" s="29"/>
      <c r="AS129" s="29"/>
      <c r="AT129" s="29"/>
      <c r="AU129" s="29"/>
      <c r="AV129" s="29"/>
    </row>
    <row r="130" spans="1:48" ht="17.25" customHeight="1" x14ac:dyDescent="0.15">
      <c r="A130" s="18" t="s">
        <v>1139</v>
      </c>
      <c r="B130" s="18">
        <v>1205</v>
      </c>
      <c r="C130" s="21" t="s">
        <v>2806</v>
      </c>
      <c r="D130" s="23" t="str">
        <f t="shared" si="0"/>
        <v>https://web.stanford.edu/group/spatialhistory/cgi-bin/landtalk/wp-admin/post.php?post=1205&amp;action=edit</v>
      </c>
      <c r="E130" s="24">
        <v>43131.263287037036</v>
      </c>
      <c r="F130" s="18" t="s">
        <v>60</v>
      </c>
      <c r="G130" s="29"/>
      <c r="H130" s="18">
        <v>40.139985000000003</v>
      </c>
      <c r="I130" s="18">
        <v>-74.88</v>
      </c>
      <c r="J130" s="18" t="s">
        <v>2807</v>
      </c>
      <c r="K130" s="18" t="s">
        <v>2808</v>
      </c>
      <c r="L130" s="18" t="s">
        <v>2809</v>
      </c>
      <c r="M130" s="18" t="s">
        <v>2810</v>
      </c>
      <c r="N130" s="18" t="s">
        <v>2811</v>
      </c>
      <c r="O130" s="21" t="s">
        <v>1621</v>
      </c>
      <c r="P130" s="18" t="str">
        <f t="shared" si="1"/>
        <v>cVMlQ_6Mdz8</v>
      </c>
      <c r="Q130" s="18" t="str">
        <f t="shared" ca="1" si="2"/>
        <v>###ERROR###</v>
      </c>
      <c r="R130" s="27" t="s">
        <v>5286</v>
      </c>
      <c r="S130" s="27" t="s">
        <v>5309</v>
      </c>
      <c r="T130" s="28">
        <f t="shared" si="3"/>
        <v>4.083333333333333</v>
      </c>
      <c r="U130" s="18" t="s">
        <v>2812</v>
      </c>
      <c r="V130" s="18" t="s">
        <v>2813</v>
      </c>
      <c r="W130" s="29"/>
      <c r="X130" s="18" t="s">
        <v>2814</v>
      </c>
      <c r="Y130" s="18" t="s">
        <v>2815</v>
      </c>
      <c r="Z130" s="18" t="s">
        <v>2816</v>
      </c>
      <c r="AA130" s="29"/>
      <c r="AB130" s="29"/>
      <c r="AC130" s="29" t="s">
        <v>661</v>
      </c>
      <c r="AD130" s="30" t="str">
        <f t="shared" si="4"/>
        <v>https://spatialhistory.stanford.edu/landtalk/transcripts/landtalk-cVMlQ_6Mdz8.txt</v>
      </c>
      <c r="AE130" s="31" t="e">
        <f t="shared" ca="1" si="5"/>
        <v>#NAME?</v>
      </c>
      <c r="AF130" s="29"/>
      <c r="AG130" s="29"/>
      <c r="AH130" s="29"/>
      <c r="AI130" s="29"/>
      <c r="AJ130" s="29"/>
      <c r="AK130" s="29"/>
      <c r="AL130" s="29"/>
      <c r="AM130" s="29"/>
      <c r="AN130" s="29"/>
      <c r="AO130" s="29"/>
      <c r="AP130" s="29"/>
      <c r="AQ130" s="29"/>
      <c r="AR130" s="29"/>
      <c r="AS130" s="29"/>
      <c r="AT130" s="29"/>
      <c r="AU130" s="29"/>
      <c r="AV130" s="29"/>
    </row>
    <row r="131" spans="1:48" ht="17.25" customHeight="1" x14ac:dyDescent="0.15">
      <c r="A131" s="18" t="s">
        <v>1147</v>
      </c>
      <c r="B131" s="18">
        <v>1208</v>
      </c>
      <c r="C131" s="21" t="s">
        <v>2817</v>
      </c>
      <c r="D131" s="23" t="str">
        <f t="shared" si="0"/>
        <v>https://web.stanford.edu/group/spatialhistory/cgi-bin/landtalk/wp-admin/post.php?post=1208&amp;action=edit</v>
      </c>
      <c r="E131" s="24">
        <v>43131.275393518517</v>
      </c>
      <c r="F131" s="18" t="s">
        <v>60</v>
      </c>
      <c r="G131" s="29"/>
      <c r="H131" s="18">
        <v>39.714399999999998</v>
      </c>
      <c r="I131" s="18">
        <v>-82.602400000000003</v>
      </c>
      <c r="J131" s="18" t="s">
        <v>2819</v>
      </c>
      <c r="K131" s="18" t="s">
        <v>2820</v>
      </c>
      <c r="L131" s="18" t="s">
        <v>2821</v>
      </c>
      <c r="M131" s="18" t="s">
        <v>2822</v>
      </c>
      <c r="N131" s="18" t="s">
        <v>2823</v>
      </c>
      <c r="O131" s="21" t="s">
        <v>1627</v>
      </c>
      <c r="P131" s="18" t="str">
        <f t="shared" si="1"/>
        <v>LxJZRyj2wiY</v>
      </c>
      <c r="Q131" s="18" t="str">
        <f t="shared" ca="1" si="2"/>
        <v>###ERROR###</v>
      </c>
      <c r="R131" s="27" t="s">
        <v>5286</v>
      </c>
      <c r="S131" s="27" t="s">
        <v>5330</v>
      </c>
      <c r="T131" s="28">
        <f t="shared" si="3"/>
        <v>4.7666666666666666</v>
      </c>
      <c r="U131" s="18" t="s">
        <v>2824</v>
      </c>
      <c r="V131" s="18" t="s">
        <v>2825</v>
      </c>
      <c r="W131" s="29"/>
      <c r="X131" s="18" t="s">
        <v>2826</v>
      </c>
      <c r="Y131" s="18" t="s">
        <v>2827</v>
      </c>
      <c r="Z131" s="18" t="s">
        <v>2828</v>
      </c>
      <c r="AA131" s="29"/>
      <c r="AB131" s="29"/>
      <c r="AC131" s="29" t="s">
        <v>63</v>
      </c>
      <c r="AD131" s="30" t="str">
        <f t="shared" si="4"/>
        <v>https://spatialhistory.stanford.edu/landtalk/transcripts/Bio 30 Land Talk-LxJZRyj2wiY.txt</v>
      </c>
      <c r="AE131" s="31" t="e">
        <f t="shared" ca="1" si="5"/>
        <v>#NAME?</v>
      </c>
      <c r="AF131" s="29"/>
      <c r="AG131" s="29"/>
      <c r="AH131" s="29"/>
      <c r="AI131" s="29"/>
      <c r="AJ131" s="29"/>
      <c r="AK131" s="29"/>
      <c r="AL131" s="29"/>
      <c r="AM131" s="29"/>
      <c r="AN131" s="29"/>
      <c r="AO131" s="29"/>
      <c r="AP131" s="29"/>
      <c r="AQ131" s="29"/>
      <c r="AR131" s="29"/>
      <c r="AS131" s="29"/>
      <c r="AT131" s="29"/>
      <c r="AU131" s="29"/>
      <c r="AV131" s="29"/>
    </row>
    <row r="132" spans="1:48" ht="17.25" customHeight="1" x14ac:dyDescent="0.15">
      <c r="A132" s="18" t="s">
        <v>1156</v>
      </c>
      <c r="B132" s="18">
        <v>1211</v>
      </c>
      <c r="C132" s="21" t="s">
        <v>2829</v>
      </c>
      <c r="D132" s="23" t="str">
        <f t="shared" si="0"/>
        <v>https://web.stanford.edu/group/spatialhistory/cgi-bin/landtalk/wp-admin/post.php?post=1211&amp;action=edit</v>
      </c>
      <c r="E132" s="24">
        <v>43131.287199074075</v>
      </c>
      <c r="F132" s="18" t="s">
        <v>60</v>
      </c>
      <c r="G132" s="29"/>
      <c r="H132" s="18">
        <v>36.895626999999998</v>
      </c>
      <c r="I132" s="18">
        <v>-75.989000000000004</v>
      </c>
      <c r="J132" s="18" t="s">
        <v>2830</v>
      </c>
      <c r="K132" s="18" t="s">
        <v>2831</v>
      </c>
      <c r="L132" s="18" t="s">
        <v>2832</v>
      </c>
      <c r="M132" s="18" t="s">
        <v>2833</v>
      </c>
      <c r="N132" s="18" t="s">
        <v>2834</v>
      </c>
      <c r="O132" s="21" t="s">
        <v>1631</v>
      </c>
      <c r="P132" s="18" t="str">
        <f t="shared" si="1"/>
        <v>Gc8eB8e-Izo</v>
      </c>
      <c r="Q132" s="18" t="str">
        <f t="shared" ca="1" si="2"/>
        <v>###ERROR###</v>
      </c>
      <c r="R132" s="27" t="s">
        <v>5294</v>
      </c>
      <c r="S132" s="27" t="s">
        <v>5321</v>
      </c>
      <c r="T132" s="28">
        <f t="shared" si="3"/>
        <v>6.2166666666666668</v>
      </c>
      <c r="U132" s="18" t="s">
        <v>2835</v>
      </c>
      <c r="V132" s="18" t="s">
        <v>2836</v>
      </c>
      <c r="W132" s="18" t="s">
        <v>2837</v>
      </c>
      <c r="X132" s="18" t="s">
        <v>2838</v>
      </c>
      <c r="Y132" s="18" t="s">
        <v>2839</v>
      </c>
      <c r="Z132" s="18" t="s">
        <v>2841</v>
      </c>
      <c r="AA132" s="29"/>
      <c r="AB132" s="29"/>
      <c r="AC132" s="29" t="s">
        <v>58</v>
      </c>
      <c r="AD132" s="30" t="str">
        <f t="shared" si="4"/>
        <v>https://spatialhistory.stanford.edu/landtalk/transcripts/Bio 30 Assignment Landtalk interview-Gc8eB8e-Izo.txt</v>
      </c>
      <c r="AE132" s="31" t="e">
        <f t="shared" ca="1" si="5"/>
        <v>#NAME?</v>
      </c>
      <c r="AF132" s="29"/>
      <c r="AG132" s="29"/>
      <c r="AH132" s="29"/>
      <c r="AI132" s="29"/>
      <c r="AJ132" s="29"/>
      <c r="AK132" s="29"/>
      <c r="AL132" s="29"/>
      <c r="AM132" s="29"/>
      <c r="AN132" s="29"/>
      <c r="AO132" s="29"/>
      <c r="AP132" s="29"/>
      <c r="AQ132" s="29"/>
      <c r="AR132" s="29"/>
      <c r="AS132" s="29"/>
      <c r="AT132" s="29"/>
      <c r="AU132" s="29"/>
      <c r="AV132" s="29"/>
    </row>
    <row r="133" spans="1:48" ht="17.25" customHeight="1" x14ac:dyDescent="0.15">
      <c r="A133" s="18" t="s">
        <v>1159</v>
      </c>
      <c r="B133" s="18">
        <v>1214</v>
      </c>
      <c r="C133" s="21" t="s">
        <v>2842</v>
      </c>
      <c r="D133" s="23" t="str">
        <f t="shared" si="0"/>
        <v>https://web.stanford.edu/group/spatialhistory/cgi-bin/landtalk/wp-admin/post.php?post=1214&amp;action=edit</v>
      </c>
      <c r="E133" s="24">
        <v>43131.321562500001</v>
      </c>
      <c r="F133" s="18" t="s">
        <v>60</v>
      </c>
      <c r="G133" s="18" t="s">
        <v>2844</v>
      </c>
      <c r="H133" s="18">
        <v>39.909799999999997</v>
      </c>
      <c r="I133" s="18">
        <v>116.56270000000001</v>
      </c>
      <c r="J133" s="18" t="s">
        <v>2845</v>
      </c>
      <c r="K133" s="18" t="s">
        <v>2846</v>
      </c>
      <c r="L133" s="18" t="s">
        <v>2847</v>
      </c>
      <c r="M133" s="18" t="s">
        <v>2849</v>
      </c>
      <c r="N133" s="18" t="s">
        <v>2850</v>
      </c>
      <c r="O133" s="21" t="s">
        <v>1632</v>
      </c>
      <c r="P133" s="18" t="str">
        <f t="shared" si="1"/>
        <v>gCucz9VPtxw</v>
      </c>
      <c r="Q133" s="18" t="str">
        <f t="shared" ca="1" si="2"/>
        <v>###ERROR###</v>
      </c>
      <c r="R133" s="27" t="s">
        <v>5298</v>
      </c>
      <c r="S133" s="27" t="s">
        <v>5329</v>
      </c>
      <c r="T133" s="28">
        <f t="shared" si="3"/>
        <v>9.2833333333333332</v>
      </c>
      <c r="U133" s="18" t="s">
        <v>2852</v>
      </c>
      <c r="V133" s="18" t="s">
        <v>2853</v>
      </c>
      <c r="W133" s="18" t="s">
        <v>2854</v>
      </c>
      <c r="X133" s="18" t="s">
        <v>2855</v>
      </c>
      <c r="Y133" s="18" t="s">
        <v>2856</v>
      </c>
      <c r="Z133" s="18" t="s">
        <v>2857</v>
      </c>
      <c r="AA133" s="29"/>
      <c r="AB133" s="29"/>
      <c r="AC133" s="29" t="s">
        <v>739</v>
      </c>
      <c r="AD133" s="30" t="str">
        <f t="shared" si="4"/>
        <v>https://spatialhistory.stanford.edu/landtalk/transcripts/My Movie-gCucz9VPtxw.txt</v>
      </c>
      <c r="AE133" s="31" t="e">
        <f t="shared" ca="1" si="5"/>
        <v>#NAME?</v>
      </c>
      <c r="AF133" s="29"/>
      <c r="AG133" s="29"/>
      <c r="AH133" s="29"/>
      <c r="AI133" s="29"/>
      <c r="AJ133" s="29"/>
      <c r="AK133" s="29"/>
      <c r="AL133" s="29"/>
      <c r="AM133" s="29"/>
      <c r="AN133" s="29"/>
      <c r="AO133" s="29"/>
      <c r="AP133" s="29"/>
      <c r="AQ133" s="29"/>
      <c r="AR133" s="29"/>
      <c r="AS133" s="29"/>
      <c r="AT133" s="29"/>
      <c r="AU133" s="29"/>
      <c r="AV133" s="29"/>
    </row>
    <row r="134" spans="1:48" ht="17.25" customHeight="1" x14ac:dyDescent="0.15">
      <c r="A134" s="18" t="s">
        <v>1168</v>
      </c>
      <c r="B134" s="18">
        <v>1218</v>
      </c>
      <c r="C134" s="21" t="s">
        <v>2858</v>
      </c>
      <c r="D134" s="23" t="str">
        <f t="shared" si="0"/>
        <v>https://web.stanford.edu/group/spatialhistory/cgi-bin/landtalk/wp-admin/post.php?post=1218&amp;action=edit</v>
      </c>
      <c r="E134" s="24">
        <v>43131.679548611108</v>
      </c>
      <c r="F134" s="18" t="s">
        <v>60</v>
      </c>
      <c r="G134" s="29"/>
      <c r="H134" s="18">
        <v>13.366638999999999</v>
      </c>
      <c r="I134" s="18">
        <v>74.785297</v>
      </c>
      <c r="J134" s="18" t="s">
        <v>2859</v>
      </c>
      <c r="K134" s="18" t="s">
        <v>2860</v>
      </c>
      <c r="L134" s="18" t="s">
        <v>2861</v>
      </c>
      <c r="M134" s="18" t="s">
        <v>2862</v>
      </c>
      <c r="N134" s="18" t="s">
        <v>2863</v>
      </c>
      <c r="O134" s="21" t="s">
        <v>1640</v>
      </c>
      <c r="P134" s="18" t="str">
        <f t="shared" si="1"/>
        <v>0uZWcE1sYt4</v>
      </c>
      <c r="Q134" s="18" t="str">
        <f t="shared" ca="1" si="2"/>
        <v>###ERROR###</v>
      </c>
      <c r="R134" s="27" t="s">
        <v>5290</v>
      </c>
      <c r="S134" s="27" t="s">
        <v>5290</v>
      </c>
      <c r="T134" s="28" t="e">
        <f t="shared" si="3"/>
        <v>#VALUE!</v>
      </c>
      <c r="U134" s="18" t="s">
        <v>2864</v>
      </c>
      <c r="V134" s="18" t="s">
        <v>2865</v>
      </c>
      <c r="W134" s="29"/>
      <c r="X134" s="18" t="s">
        <v>2866</v>
      </c>
      <c r="Y134" s="29"/>
      <c r="Z134" s="18" t="s">
        <v>2867</v>
      </c>
      <c r="AA134" s="29"/>
      <c r="AB134" s="29"/>
      <c r="AC134" s="29" t="s">
        <v>620</v>
      </c>
      <c r="AD134" s="30" t="str">
        <f t="shared" si="4"/>
        <v>https://spatialhistory.stanford.edu/landtalk/transcripts/LandTalk video-0uZWcE1sYt4.txt</v>
      </c>
      <c r="AE134" s="31" t="e">
        <f t="shared" ca="1" si="5"/>
        <v>#NAME?</v>
      </c>
      <c r="AF134" s="29"/>
      <c r="AG134" s="29"/>
      <c r="AH134" s="29"/>
      <c r="AI134" s="29"/>
      <c r="AJ134" s="29"/>
      <c r="AK134" s="29"/>
      <c r="AL134" s="29"/>
      <c r="AM134" s="29"/>
      <c r="AN134" s="29"/>
      <c r="AO134" s="29"/>
      <c r="AP134" s="29"/>
      <c r="AQ134" s="29"/>
      <c r="AR134" s="29"/>
      <c r="AS134" s="29"/>
      <c r="AT134" s="29"/>
      <c r="AU134" s="29"/>
      <c r="AV134" s="29"/>
    </row>
    <row r="135" spans="1:48" ht="17.25" customHeight="1" x14ac:dyDescent="0.15">
      <c r="A135" s="18" t="s">
        <v>1177</v>
      </c>
      <c r="B135" s="18">
        <v>1238</v>
      </c>
      <c r="C135" s="21" t="s">
        <v>2868</v>
      </c>
      <c r="D135" s="23" t="str">
        <f t="shared" si="0"/>
        <v>https://web.stanford.edu/group/spatialhistory/cgi-bin/landtalk/wp-admin/post.php?post=1238&amp;action=edit</v>
      </c>
      <c r="E135" s="24">
        <v>43131.825069444443</v>
      </c>
      <c r="F135" s="18" t="s">
        <v>60</v>
      </c>
      <c r="G135" s="29"/>
      <c r="H135" s="18">
        <v>37.835799999999999</v>
      </c>
      <c r="I135" s="18">
        <v>-121.95869999999999</v>
      </c>
      <c r="J135" s="18" t="s">
        <v>2869</v>
      </c>
      <c r="K135" s="18" t="s">
        <v>2870</v>
      </c>
      <c r="L135" s="18" t="s">
        <v>2871</v>
      </c>
      <c r="M135" s="18" t="s">
        <v>2872</v>
      </c>
      <c r="N135" s="18" t="s">
        <v>2873</v>
      </c>
      <c r="O135" s="21" t="s">
        <v>1643</v>
      </c>
      <c r="P135" s="18" t="str">
        <f t="shared" si="1"/>
        <v>eRJEii7jKlA</v>
      </c>
      <c r="Q135" s="18" t="str">
        <f t="shared" ca="1" si="2"/>
        <v>###ERROR###</v>
      </c>
      <c r="R135" s="27" t="s">
        <v>5307</v>
      </c>
      <c r="S135" s="27" t="s">
        <v>5302</v>
      </c>
      <c r="T135" s="28">
        <f t="shared" si="3"/>
        <v>3.5</v>
      </c>
      <c r="U135" s="18" t="s">
        <v>2874</v>
      </c>
      <c r="V135" s="18" t="s">
        <v>2875</v>
      </c>
      <c r="W135" s="18" t="s">
        <v>2876</v>
      </c>
      <c r="X135" s="18" t="s">
        <v>2877</v>
      </c>
      <c r="Y135" s="29"/>
      <c r="Z135" s="18" t="s">
        <v>2878</v>
      </c>
      <c r="AA135" s="29"/>
      <c r="AB135" s="29"/>
      <c r="AC135" s="29" t="s">
        <v>5290</v>
      </c>
      <c r="AD135" s="29" t="str">
        <f t="shared" si="4"/>
        <v/>
      </c>
      <c r="AE135" s="31" t="str">
        <f t="shared" si="5"/>
        <v/>
      </c>
      <c r="AF135" s="29"/>
      <c r="AG135" s="29"/>
      <c r="AH135" s="29"/>
      <c r="AI135" s="29"/>
      <c r="AJ135" s="29"/>
      <c r="AK135" s="29"/>
      <c r="AL135" s="29"/>
      <c r="AM135" s="29"/>
      <c r="AN135" s="29"/>
      <c r="AO135" s="29"/>
      <c r="AP135" s="29"/>
      <c r="AQ135" s="29"/>
      <c r="AR135" s="29"/>
      <c r="AS135" s="29"/>
      <c r="AT135" s="29"/>
      <c r="AU135" s="29"/>
      <c r="AV135" s="29"/>
    </row>
    <row r="136" spans="1:48" ht="17.25" customHeight="1" x14ac:dyDescent="0.15">
      <c r="A136" s="18" t="s">
        <v>1185</v>
      </c>
      <c r="B136" s="18">
        <v>1241</v>
      </c>
      <c r="C136" s="21" t="s">
        <v>2879</v>
      </c>
      <c r="D136" s="23" t="str">
        <f t="shared" si="0"/>
        <v>https://web.stanford.edu/group/spatialhistory/cgi-bin/landtalk/wp-admin/post.php?post=1241&amp;action=edit</v>
      </c>
      <c r="E136" s="24">
        <v>43131.844733796293</v>
      </c>
      <c r="F136" s="18" t="s">
        <v>60</v>
      </c>
      <c r="G136" s="29"/>
      <c r="H136" s="18">
        <v>34.065199999999997</v>
      </c>
      <c r="I136" s="18">
        <v>-83.984499999999997</v>
      </c>
      <c r="J136" s="18" t="s">
        <v>2880</v>
      </c>
      <c r="K136" s="18" t="s">
        <v>2881</v>
      </c>
      <c r="L136" s="18" t="s">
        <v>2882</v>
      </c>
      <c r="M136" s="18" t="s">
        <v>2883</v>
      </c>
      <c r="N136" s="18" t="s">
        <v>2884</v>
      </c>
      <c r="O136" s="21" t="s">
        <v>1649</v>
      </c>
      <c r="P136" s="18" t="str">
        <f t="shared" si="1"/>
        <v>dr2m3740afE</v>
      </c>
      <c r="Q136" s="18" t="str">
        <f t="shared" ca="1" si="2"/>
        <v>###ERROR###</v>
      </c>
      <c r="R136" s="27" t="s">
        <v>5307</v>
      </c>
      <c r="S136" s="27" t="s">
        <v>5295</v>
      </c>
      <c r="T136" s="28">
        <f t="shared" si="3"/>
        <v>3.9</v>
      </c>
      <c r="U136" s="18" t="s">
        <v>2885</v>
      </c>
      <c r="V136" s="18" t="s">
        <v>2886</v>
      </c>
      <c r="W136" s="18" t="s">
        <v>2887</v>
      </c>
      <c r="X136" s="18" t="s">
        <v>2888</v>
      </c>
      <c r="Y136" s="18" t="s">
        <v>2889</v>
      </c>
      <c r="Z136" s="18" t="s">
        <v>2890</v>
      </c>
      <c r="AA136" s="29"/>
      <c r="AB136" s="29"/>
      <c r="AC136" s="29" t="s">
        <v>658</v>
      </c>
      <c r="AD136" s="30" t="str">
        <f t="shared" si="4"/>
        <v>https://spatialhistory.stanford.edu/landtalk/transcripts/Landtalk-Buford GA Mall of Georgia.-dr2m3740afE.txt</v>
      </c>
      <c r="AE136" s="31" t="e">
        <f t="shared" ca="1" si="5"/>
        <v>#NAME?</v>
      </c>
      <c r="AF136" s="29"/>
      <c r="AG136" s="29"/>
      <c r="AH136" s="29"/>
      <c r="AI136" s="29"/>
      <c r="AJ136" s="29"/>
      <c r="AK136" s="29"/>
      <c r="AL136" s="29"/>
      <c r="AM136" s="29"/>
      <c r="AN136" s="29"/>
      <c r="AO136" s="29"/>
      <c r="AP136" s="29"/>
      <c r="AQ136" s="29"/>
      <c r="AR136" s="29"/>
      <c r="AS136" s="29"/>
      <c r="AT136" s="29"/>
      <c r="AU136" s="29"/>
      <c r="AV136" s="29"/>
    </row>
    <row r="137" spans="1:48" ht="17.25" customHeight="1" x14ac:dyDescent="0.15">
      <c r="A137" s="18" t="s">
        <v>1190</v>
      </c>
      <c r="B137" s="18">
        <v>1244</v>
      </c>
      <c r="C137" s="21" t="s">
        <v>2891</v>
      </c>
      <c r="D137" s="23" t="str">
        <f t="shared" si="0"/>
        <v>https://web.stanford.edu/group/spatialhistory/cgi-bin/landtalk/wp-admin/post.php?post=1244&amp;action=edit</v>
      </c>
      <c r="E137" s="24">
        <v>43131.929131944446</v>
      </c>
      <c r="F137" s="18" t="s">
        <v>60</v>
      </c>
      <c r="G137" s="29"/>
      <c r="H137" s="18">
        <v>38.677999999999997</v>
      </c>
      <c r="I137" s="18">
        <v>-121.176058</v>
      </c>
      <c r="J137" s="18" t="s">
        <v>2892</v>
      </c>
      <c r="K137" s="18" t="s">
        <v>2893</v>
      </c>
      <c r="L137" s="18" t="s">
        <v>2894</v>
      </c>
      <c r="M137" s="18" t="s">
        <v>2895</v>
      </c>
      <c r="N137" s="18" t="s">
        <v>2896</v>
      </c>
      <c r="O137" s="21" t="s">
        <v>1652</v>
      </c>
      <c r="P137" s="18" t="str">
        <f t="shared" si="1"/>
        <v>Vn8VBSiiZf0</v>
      </c>
      <c r="Q137" s="18" t="str">
        <f t="shared" ca="1" si="2"/>
        <v>###ERROR###</v>
      </c>
      <c r="R137" s="27" t="s">
        <v>5292</v>
      </c>
      <c r="S137" s="27" t="s">
        <v>5289</v>
      </c>
      <c r="T137" s="28">
        <f t="shared" si="3"/>
        <v>8.35</v>
      </c>
      <c r="U137" s="18" t="s">
        <v>2897</v>
      </c>
      <c r="V137" s="18" t="s">
        <v>2898</v>
      </c>
      <c r="W137" s="29"/>
      <c r="X137" s="18" t="s">
        <v>2899</v>
      </c>
      <c r="Y137" s="18" t="s">
        <v>2900</v>
      </c>
      <c r="Z137" s="18" t="s">
        <v>2901</v>
      </c>
      <c r="AA137" s="29"/>
      <c r="AB137" s="29"/>
      <c r="AC137" s="29" t="s">
        <v>596</v>
      </c>
      <c r="AD137" s="30" t="str">
        <f t="shared" si="4"/>
        <v>https://spatialhistory.stanford.edu/landtalk/transcripts/Landtalk Interview-Vn8VBSiiZf0.txt</v>
      </c>
      <c r="AE137" s="31" t="e">
        <f t="shared" ca="1" si="5"/>
        <v>#NAME?</v>
      </c>
      <c r="AF137" s="29"/>
      <c r="AG137" s="29"/>
      <c r="AH137" s="29"/>
      <c r="AI137" s="29"/>
      <c r="AJ137" s="29"/>
      <c r="AK137" s="29"/>
      <c r="AL137" s="29"/>
      <c r="AM137" s="29"/>
      <c r="AN137" s="29"/>
      <c r="AO137" s="29"/>
      <c r="AP137" s="29"/>
      <c r="AQ137" s="29"/>
      <c r="AR137" s="29"/>
      <c r="AS137" s="29"/>
      <c r="AT137" s="29"/>
      <c r="AU137" s="29"/>
      <c r="AV137" s="29"/>
    </row>
    <row r="138" spans="1:48" ht="17.25" customHeight="1" x14ac:dyDescent="0.15">
      <c r="A138" s="18" t="s">
        <v>1195</v>
      </c>
      <c r="B138" s="18">
        <v>1263</v>
      </c>
      <c r="C138" s="21" t="s">
        <v>2902</v>
      </c>
      <c r="D138" s="23" t="str">
        <f t="shared" si="0"/>
        <v>https://web.stanford.edu/group/spatialhistory/cgi-bin/landtalk/wp-admin/post.php?post=1263&amp;action=edit</v>
      </c>
      <c r="E138" s="24">
        <v>43131.992789351854</v>
      </c>
      <c r="F138" s="18" t="s">
        <v>60</v>
      </c>
      <c r="G138" s="29"/>
      <c r="H138" s="18">
        <v>38.029294</v>
      </c>
      <c r="I138" s="18">
        <v>-78.476699999999994</v>
      </c>
      <c r="J138" s="18" t="s">
        <v>2903</v>
      </c>
      <c r="K138" s="18" t="s">
        <v>2904</v>
      </c>
      <c r="L138" s="18" t="s">
        <v>2905</v>
      </c>
      <c r="M138" s="18" t="s">
        <v>2906</v>
      </c>
      <c r="N138" s="18" t="s">
        <v>2907</v>
      </c>
      <c r="O138" s="21" t="s">
        <v>1655</v>
      </c>
      <c r="P138" s="18" t="str">
        <f t="shared" si="1"/>
        <v>IyW3sat7Yv8</v>
      </c>
      <c r="Q138" s="18" t="str">
        <f t="shared" ca="1" si="2"/>
        <v>###ERROR###</v>
      </c>
      <c r="R138" s="27" t="s">
        <v>5290</v>
      </c>
      <c r="S138" s="27" t="s">
        <v>5290</v>
      </c>
      <c r="T138" s="28" t="e">
        <f t="shared" si="3"/>
        <v>#VALUE!</v>
      </c>
      <c r="U138" s="18" t="s">
        <v>2908</v>
      </c>
      <c r="V138" s="18" t="s">
        <v>2909</v>
      </c>
      <c r="W138" s="29"/>
      <c r="X138" s="18" t="s">
        <v>2910</v>
      </c>
      <c r="Y138" s="29"/>
      <c r="Z138" s="18" t="s">
        <v>2911</v>
      </c>
      <c r="AA138" s="29"/>
      <c r="AB138" s="29"/>
      <c r="AC138" s="29" t="s">
        <v>5290</v>
      </c>
      <c r="AD138" s="29" t="str">
        <f t="shared" si="4"/>
        <v/>
      </c>
      <c r="AE138" s="31" t="str">
        <f t="shared" si="5"/>
        <v/>
      </c>
      <c r="AF138" s="29"/>
      <c r="AG138" s="29"/>
      <c r="AH138" s="29"/>
      <c r="AI138" s="29"/>
      <c r="AJ138" s="29"/>
      <c r="AK138" s="29"/>
      <c r="AL138" s="29"/>
      <c r="AM138" s="29"/>
      <c r="AN138" s="29"/>
      <c r="AO138" s="29"/>
      <c r="AP138" s="29"/>
      <c r="AQ138" s="29"/>
      <c r="AR138" s="29"/>
      <c r="AS138" s="29"/>
      <c r="AT138" s="29"/>
      <c r="AU138" s="29"/>
      <c r="AV138" s="29"/>
    </row>
    <row r="139" spans="1:48" ht="17.25" customHeight="1" x14ac:dyDescent="0.15">
      <c r="A139" s="18" t="s">
        <v>1209</v>
      </c>
      <c r="B139" s="18">
        <v>1266</v>
      </c>
      <c r="C139" s="21" t="s">
        <v>2912</v>
      </c>
      <c r="D139" s="23" t="str">
        <f t="shared" si="0"/>
        <v>https://web.stanford.edu/group/spatialhistory/cgi-bin/landtalk/wp-admin/post.php?post=1266&amp;action=edit</v>
      </c>
      <c r="E139" s="24">
        <v>43132.054085648146</v>
      </c>
      <c r="F139" s="18" t="s">
        <v>60</v>
      </c>
      <c r="G139" s="18" t="s">
        <v>2913</v>
      </c>
      <c r="H139" s="18">
        <v>37.459400000000002</v>
      </c>
      <c r="I139" s="18">
        <v>-122.1426</v>
      </c>
      <c r="J139" s="18" t="s">
        <v>2914</v>
      </c>
      <c r="K139" s="18" t="s">
        <v>2915</v>
      </c>
      <c r="L139" s="18" t="s">
        <v>2916</v>
      </c>
      <c r="M139" s="18" t="s">
        <v>2917</v>
      </c>
      <c r="N139" s="18" t="s">
        <v>2918</v>
      </c>
      <c r="O139" s="21" t="s">
        <v>1657</v>
      </c>
      <c r="P139" s="18" t="str">
        <f t="shared" si="1"/>
        <v>HEwOi1K09xw</v>
      </c>
      <c r="Q139" s="18" t="str">
        <f t="shared" ca="1" si="2"/>
        <v>###ERROR###</v>
      </c>
      <c r="R139" s="27" t="s">
        <v>5286</v>
      </c>
      <c r="S139" s="27" t="s">
        <v>5339</v>
      </c>
      <c r="T139" s="28">
        <f t="shared" si="3"/>
        <v>4.3666666666666663</v>
      </c>
      <c r="U139" s="18" t="s">
        <v>2919</v>
      </c>
      <c r="V139" s="18" t="s">
        <v>2920</v>
      </c>
      <c r="W139" s="18" t="s">
        <v>2921</v>
      </c>
      <c r="X139" s="18" t="s">
        <v>2922</v>
      </c>
      <c r="Y139" s="29"/>
      <c r="Z139" s="18" t="s">
        <v>2923</v>
      </c>
      <c r="AA139" s="29"/>
      <c r="AB139" s="29"/>
      <c r="AC139" s="29" t="s">
        <v>285</v>
      </c>
      <c r="AD139" s="30" t="str">
        <f t="shared" si="4"/>
        <v>https://spatialhistory.stanford.edu/landtalk/transcripts/Land Talk EPA-HEwOi1K09xw.txt</v>
      </c>
      <c r="AE139" s="31" t="e">
        <f t="shared" ca="1" si="5"/>
        <v>#NAME?</v>
      </c>
      <c r="AF139" s="29"/>
      <c r="AG139" s="29"/>
      <c r="AH139" s="29"/>
      <c r="AI139" s="29"/>
      <c r="AJ139" s="29"/>
      <c r="AK139" s="29"/>
      <c r="AL139" s="29"/>
      <c r="AM139" s="29"/>
      <c r="AN139" s="29"/>
      <c r="AO139" s="29"/>
      <c r="AP139" s="29"/>
      <c r="AQ139" s="29"/>
      <c r="AR139" s="29"/>
      <c r="AS139" s="29"/>
      <c r="AT139" s="29"/>
      <c r="AU139" s="29"/>
      <c r="AV139" s="29"/>
    </row>
    <row r="140" spans="1:48" ht="17.25" customHeight="1" x14ac:dyDescent="0.15">
      <c r="A140" s="18" t="s">
        <v>1213</v>
      </c>
      <c r="B140" s="18">
        <v>1269</v>
      </c>
      <c r="C140" s="21" t="s">
        <v>2924</v>
      </c>
      <c r="D140" s="23" t="str">
        <f t="shared" si="0"/>
        <v>https://web.stanford.edu/group/spatialhistory/cgi-bin/landtalk/wp-admin/post.php?post=1269&amp;action=edit</v>
      </c>
      <c r="E140" s="24">
        <v>43132.145902777775</v>
      </c>
      <c r="F140" s="18" t="s">
        <v>60</v>
      </c>
      <c r="G140" s="18" t="s">
        <v>2925</v>
      </c>
      <c r="H140" s="18">
        <v>37.865099999999998</v>
      </c>
      <c r="I140" s="18">
        <v>-119.53830000000001</v>
      </c>
      <c r="J140" s="18" t="s">
        <v>2926</v>
      </c>
      <c r="K140" s="18" t="s">
        <v>2927</v>
      </c>
      <c r="L140" s="18" t="s">
        <v>2928</v>
      </c>
      <c r="M140" s="18" t="s">
        <v>2929</v>
      </c>
      <c r="N140" s="18" t="s">
        <v>2930</v>
      </c>
      <c r="O140" s="21" t="s">
        <v>1658</v>
      </c>
      <c r="P140" s="18" t="str">
        <f t="shared" si="1"/>
        <v>1vDKiMjKMx0</v>
      </c>
      <c r="Q140" s="18" t="str">
        <f t="shared" ca="1" si="2"/>
        <v>###ERROR###</v>
      </c>
      <c r="R140" s="27" t="s">
        <v>5309</v>
      </c>
      <c r="S140" s="27" t="s">
        <v>5340</v>
      </c>
      <c r="T140" s="28">
        <f t="shared" si="3"/>
        <v>5.75</v>
      </c>
      <c r="U140" s="18" t="s">
        <v>2931</v>
      </c>
      <c r="V140" s="18" t="s">
        <v>2932</v>
      </c>
      <c r="W140" s="18" t="s">
        <v>2933</v>
      </c>
      <c r="X140" s="18" t="s">
        <v>2934</v>
      </c>
      <c r="Y140" s="29"/>
      <c r="Z140" s="18" t="s">
        <v>2935</v>
      </c>
      <c r="AA140" s="29"/>
      <c r="AB140" s="29"/>
      <c r="AC140" s="29" t="s">
        <v>635</v>
      </c>
      <c r="AD140" s="30" t="str">
        <f t="shared" si="4"/>
        <v>https://spatialhistory.stanford.edu/landtalk/transcripts/Landtalk Yosemite-1vDKiMjKMx0.txt</v>
      </c>
      <c r="AE140" s="31" t="e">
        <f t="shared" ca="1" si="5"/>
        <v>#NAME?</v>
      </c>
      <c r="AF140" s="29"/>
      <c r="AG140" s="29"/>
      <c r="AH140" s="29"/>
      <c r="AI140" s="29"/>
      <c r="AJ140" s="29"/>
      <c r="AK140" s="29"/>
      <c r="AL140" s="29"/>
      <c r="AM140" s="29"/>
      <c r="AN140" s="29"/>
      <c r="AO140" s="29"/>
      <c r="AP140" s="29"/>
      <c r="AQ140" s="29"/>
      <c r="AR140" s="29"/>
      <c r="AS140" s="29"/>
      <c r="AT140" s="29"/>
      <c r="AU140" s="29"/>
      <c r="AV140" s="29"/>
    </row>
    <row r="141" spans="1:48" ht="17.25" customHeight="1" x14ac:dyDescent="0.15">
      <c r="A141" s="18" t="s">
        <v>1222</v>
      </c>
      <c r="B141" s="18">
        <v>1272</v>
      </c>
      <c r="C141" s="21" t="s">
        <v>2936</v>
      </c>
      <c r="D141" s="23" t="str">
        <f t="shared" si="0"/>
        <v>https://web.stanford.edu/group/spatialhistory/cgi-bin/landtalk/wp-admin/post.php?post=1272&amp;action=edit</v>
      </c>
      <c r="E141" s="24">
        <v>43132.150787037041</v>
      </c>
      <c r="F141" s="18" t="s">
        <v>60</v>
      </c>
      <c r="G141" s="29"/>
      <c r="H141" s="18">
        <v>37.937761999999999</v>
      </c>
      <c r="I141" s="18">
        <v>-122.090852</v>
      </c>
      <c r="J141" s="18" t="s">
        <v>2937</v>
      </c>
      <c r="K141" s="18" t="s">
        <v>2938</v>
      </c>
      <c r="L141" s="18" t="s">
        <v>2939</v>
      </c>
      <c r="M141" s="18" t="s">
        <v>2940</v>
      </c>
      <c r="N141" s="18" t="s">
        <v>2941</v>
      </c>
      <c r="O141" s="21" t="s">
        <v>1661</v>
      </c>
      <c r="P141" s="18" t="str">
        <f t="shared" si="1"/>
        <v>BaCp8oFJnZY</v>
      </c>
      <c r="Q141" s="18" t="str">
        <f t="shared" ca="1" si="2"/>
        <v>###ERROR###</v>
      </c>
      <c r="R141" s="27" t="s">
        <v>5307</v>
      </c>
      <c r="S141" s="27" t="s">
        <v>5340</v>
      </c>
      <c r="T141" s="28">
        <f t="shared" si="3"/>
        <v>3.75</v>
      </c>
      <c r="U141" s="18" t="s">
        <v>2942</v>
      </c>
      <c r="V141" s="18" t="s">
        <v>2943</v>
      </c>
      <c r="W141" s="18" t="s">
        <v>2944</v>
      </c>
      <c r="X141" s="18" t="s">
        <v>2945</v>
      </c>
      <c r="Y141" s="29"/>
      <c r="Z141" s="18" t="s">
        <v>2946</v>
      </c>
      <c r="AA141" s="29"/>
      <c r="AB141" s="29"/>
      <c r="AC141" s="29" t="s">
        <v>328</v>
      </c>
      <c r="AD141" s="30" t="str">
        <f t="shared" si="4"/>
        <v>https://spatialhistory.stanford.edu/landtalk/transcripts/Land Talk Interview-BaCp8oFJnZY.txt</v>
      </c>
      <c r="AE141" s="31" t="e">
        <f t="shared" ca="1" si="5"/>
        <v>#NAME?</v>
      </c>
      <c r="AF141" s="29"/>
      <c r="AG141" s="29"/>
      <c r="AH141" s="29"/>
      <c r="AI141" s="29"/>
      <c r="AJ141" s="29"/>
      <c r="AK141" s="29"/>
      <c r="AL141" s="29"/>
      <c r="AM141" s="29"/>
      <c r="AN141" s="29"/>
      <c r="AO141" s="29"/>
      <c r="AP141" s="29"/>
      <c r="AQ141" s="29"/>
      <c r="AR141" s="29"/>
      <c r="AS141" s="29"/>
      <c r="AT141" s="29"/>
      <c r="AU141" s="29"/>
      <c r="AV141" s="29"/>
    </row>
    <row r="142" spans="1:48" ht="17.25" customHeight="1" x14ac:dyDescent="0.15">
      <c r="A142" s="18" t="s">
        <v>1230</v>
      </c>
      <c r="B142" s="18">
        <v>1275</v>
      </c>
      <c r="C142" s="21" t="s">
        <v>2947</v>
      </c>
      <c r="D142" s="23" t="str">
        <f t="shared" si="0"/>
        <v>https://web.stanford.edu/group/spatialhistory/cgi-bin/landtalk/wp-admin/post.php?post=1275&amp;action=edit</v>
      </c>
      <c r="E142" s="24">
        <v>43132.180162037039</v>
      </c>
      <c r="F142" s="18" t="s">
        <v>60</v>
      </c>
      <c r="G142" s="29"/>
      <c r="H142" s="18">
        <v>30.191212</v>
      </c>
      <c r="I142" s="18">
        <v>-93.222868000000005</v>
      </c>
      <c r="J142" s="18" t="s">
        <v>2948</v>
      </c>
      <c r="K142" s="18" t="s">
        <v>2949</v>
      </c>
      <c r="L142" s="18" t="s">
        <v>2950</v>
      </c>
      <c r="M142" s="18" t="s">
        <v>2951</v>
      </c>
      <c r="N142" s="18" t="s">
        <v>2952</v>
      </c>
      <c r="O142" s="21" t="s">
        <v>2953</v>
      </c>
      <c r="P142" s="18" t="str">
        <f t="shared" si="1"/>
        <v>wVBvKi8uiMA</v>
      </c>
      <c r="Q142" s="18" t="str">
        <f t="shared" ca="1" si="2"/>
        <v>###ERROR###</v>
      </c>
      <c r="R142" s="27" t="s">
        <v>5317</v>
      </c>
      <c r="S142" s="27" t="s">
        <v>5335</v>
      </c>
      <c r="T142" s="28">
        <f t="shared" si="3"/>
        <v>7.4333333333333336</v>
      </c>
      <c r="U142" s="18" t="s">
        <v>2954</v>
      </c>
      <c r="V142" s="18" t="s">
        <v>2763</v>
      </c>
      <c r="W142" s="18" t="s">
        <v>2955</v>
      </c>
      <c r="X142" s="18" t="s">
        <v>2765</v>
      </c>
      <c r="Y142" s="29"/>
      <c r="Z142" s="18" t="s">
        <v>2956</v>
      </c>
      <c r="AA142" s="29"/>
      <c r="AB142" s="29"/>
      <c r="AC142" s="29" t="s">
        <v>113</v>
      </c>
      <c r="AD142" s="30" t="str">
        <f t="shared" si="4"/>
        <v>https://spatialhistory.stanford.edu/landtalk/transcripts/Etta Pearl talks about growing up in Lake Charles-wVBvKi8uiMA.txt</v>
      </c>
      <c r="AE142" s="31" t="e">
        <f t="shared" ca="1" si="5"/>
        <v>#NAME?</v>
      </c>
      <c r="AF142" s="29"/>
      <c r="AG142" s="29"/>
      <c r="AH142" s="29"/>
      <c r="AI142" s="29"/>
      <c r="AJ142" s="29"/>
      <c r="AK142" s="29"/>
      <c r="AL142" s="29"/>
      <c r="AM142" s="29"/>
      <c r="AN142" s="29"/>
      <c r="AO142" s="29"/>
      <c r="AP142" s="29"/>
      <c r="AQ142" s="29"/>
      <c r="AR142" s="29"/>
      <c r="AS142" s="29"/>
      <c r="AT142" s="29"/>
      <c r="AU142" s="29"/>
      <c r="AV142" s="29"/>
    </row>
    <row r="143" spans="1:48" ht="17.25" customHeight="1" x14ac:dyDescent="0.15">
      <c r="A143" s="18" t="s">
        <v>1234</v>
      </c>
      <c r="B143" s="18">
        <v>1278</v>
      </c>
      <c r="C143" s="21" t="s">
        <v>2957</v>
      </c>
      <c r="D143" s="23" t="str">
        <f t="shared" si="0"/>
        <v>https://web.stanford.edu/group/spatialhistory/cgi-bin/landtalk/wp-admin/post.php?post=1278&amp;action=edit</v>
      </c>
      <c r="E143" s="24">
        <v>43132.215601851851</v>
      </c>
      <c r="F143" s="18" t="s">
        <v>60</v>
      </c>
      <c r="G143" s="18" t="s">
        <v>2958</v>
      </c>
      <c r="H143" s="18">
        <v>30.391943999999999</v>
      </c>
      <c r="I143" s="18">
        <v>-97.906676000000004</v>
      </c>
      <c r="J143" s="18" t="s">
        <v>2959</v>
      </c>
      <c r="K143" s="18" t="s">
        <v>2960</v>
      </c>
      <c r="L143" s="18" t="s">
        <v>2961</v>
      </c>
      <c r="M143" s="18" t="s">
        <v>2962</v>
      </c>
      <c r="N143" s="18" t="s">
        <v>2963</v>
      </c>
      <c r="O143" s="21" t="s">
        <v>1669</v>
      </c>
      <c r="P143" s="18" t="str">
        <f t="shared" si="1"/>
        <v>QM3MSOX5tw0</v>
      </c>
      <c r="Q143" s="18" t="str">
        <f t="shared" ca="1" si="2"/>
        <v>###ERROR###</v>
      </c>
      <c r="R143" s="27" t="s">
        <v>5294</v>
      </c>
      <c r="S143" s="27" t="s">
        <v>5311</v>
      </c>
      <c r="T143" s="28">
        <f t="shared" si="3"/>
        <v>6.3</v>
      </c>
      <c r="U143" s="18" t="s">
        <v>2964</v>
      </c>
      <c r="V143" s="18" t="s">
        <v>2965</v>
      </c>
      <c r="W143" s="18" t="s">
        <v>2966</v>
      </c>
      <c r="X143" s="18" t="s">
        <v>2967</v>
      </c>
      <c r="Y143" s="29"/>
      <c r="Z143" s="18" t="s">
        <v>2968</v>
      </c>
      <c r="AA143" s="29"/>
      <c r="AB143" s="29"/>
      <c r="AC143" s="29" t="s">
        <v>367</v>
      </c>
      <c r="AD143" s="30" t="str">
        <f t="shared" si="4"/>
        <v>https://spatialhistory.stanford.edu/landtalk/transcripts/Land Talk Lake Travis Texas-QM3MSOX5tw0.txt</v>
      </c>
      <c r="AE143" s="31" t="e">
        <f t="shared" ca="1" si="5"/>
        <v>#NAME?</v>
      </c>
      <c r="AF143" s="29"/>
      <c r="AG143" s="29"/>
      <c r="AH143" s="29"/>
      <c r="AI143" s="29"/>
      <c r="AJ143" s="29"/>
      <c r="AK143" s="29"/>
      <c r="AL143" s="29"/>
      <c r="AM143" s="29"/>
      <c r="AN143" s="29"/>
      <c r="AO143" s="29"/>
      <c r="AP143" s="29"/>
      <c r="AQ143" s="29"/>
      <c r="AR143" s="29"/>
      <c r="AS143" s="29"/>
      <c r="AT143" s="29"/>
      <c r="AU143" s="29"/>
      <c r="AV143" s="29"/>
    </row>
    <row r="144" spans="1:48" ht="17.25" customHeight="1" x14ac:dyDescent="0.15">
      <c r="A144" s="18" t="s">
        <v>1239</v>
      </c>
      <c r="B144" s="18">
        <v>1281</v>
      </c>
      <c r="C144" s="21" t="s">
        <v>2969</v>
      </c>
      <c r="D144" s="23" t="str">
        <f t="shared" si="0"/>
        <v>https://web.stanford.edu/group/spatialhistory/cgi-bin/landtalk/wp-admin/post.php?post=1281&amp;action=edit</v>
      </c>
      <c r="E144" s="24">
        <v>43132.215844907405</v>
      </c>
      <c r="F144" s="18" t="s">
        <v>60</v>
      </c>
      <c r="G144" s="29"/>
      <c r="H144" s="18">
        <v>36.167924999999997</v>
      </c>
      <c r="I144" s="18">
        <v>-95.782525000000007</v>
      </c>
      <c r="J144" s="18" t="s">
        <v>2970</v>
      </c>
      <c r="K144" s="18" t="s">
        <v>2971</v>
      </c>
      <c r="L144" s="18" t="s">
        <v>2972</v>
      </c>
      <c r="M144" s="18" t="s">
        <v>2973</v>
      </c>
      <c r="N144" s="18" t="s">
        <v>2974</v>
      </c>
      <c r="O144" s="21" t="s">
        <v>1673</v>
      </c>
      <c r="P144" s="18" t="str">
        <f t="shared" si="1"/>
        <v>uripre5LhLc</v>
      </c>
      <c r="Q144" s="18" t="str">
        <f t="shared" ca="1" si="2"/>
        <v>###ERROR###</v>
      </c>
      <c r="R144" s="27" t="s">
        <v>5288</v>
      </c>
      <c r="S144" s="27" t="s">
        <v>5301</v>
      </c>
      <c r="T144" s="28">
        <f t="shared" si="3"/>
        <v>1.8</v>
      </c>
      <c r="U144" s="18" t="s">
        <v>2975</v>
      </c>
      <c r="V144" s="18" t="s">
        <v>2976</v>
      </c>
      <c r="W144" s="18" t="s">
        <v>2977</v>
      </c>
      <c r="X144" s="18" t="s">
        <v>2978</v>
      </c>
      <c r="Y144" s="29"/>
      <c r="Z144" s="18" t="s">
        <v>2979</v>
      </c>
      <c r="AA144" s="29"/>
      <c r="AB144" s="29"/>
      <c r="AC144" s="29" t="s">
        <v>824</v>
      </c>
      <c r="AD144" s="30" t="str">
        <f t="shared" si="4"/>
        <v>https://spatialhistory.stanford.edu/landtalk/transcripts/zoom 0-uripre5LhLc.txt</v>
      </c>
      <c r="AE144" s="31" t="e">
        <f t="shared" ca="1" si="5"/>
        <v>#NAME?</v>
      </c>
      <c r="AF144" s="29"/>
      <c r="AG144" s="29"/>
      <c r="AH144" s="29"/>
      <c r="AI144" s="29"/>
      <c r="AJ144" s="29"/>
      <c r="AK144" s="29"/>
      <c r="AL144" s="29"/>
      <c r="AM144" s="29"/>
      <c r="AN144" s="29"/>
      <c r="AO144" s="29"/>
      <c r="AP144" s="29"/>
      <c r="AQ144" s="29"/>
      <c r="AR144" s="29"/>
      <c r="AS144" s="29"/>
      <c r="AT144" s="29"/>
      <c r="AU144" s="29"/>
      <c r="AV144" s="29"/>
    </row>
    <row r="145" spans="1:48" ht="17.25" customHeight="1" x14ac:dyDescent="0.15">
      <c r="A145" s="18" t="s">
        <v>1249</v>
      </c>
      <c r="B145" s="18">
        <v>1284</v>
      </c>
      <c r="C145" s="21" t="s">
        <v>2980</v>
      </c>
      <c r="D145" s="23" t="str">
        <f t="shared" si="0"/>
        <v>https://web.stanford.edu/group/spatialhistory/cgi-bin/landtalk/wp-admin/post.php?post=1284&amp;action=edit</v>
      </c>
      <c r="E145" s="24">
        <v>43132.216423611113</v>
      </c>
      <c r="F145" s="18" t="s">
        <v>60</v>
      </c>
      <c r="G145" s="29"/>
      <c r="H145" s="18">
        <v>37.424956000000002</v>
      </c>
      <c r="I145" s="18">
        <v>-122.16939499999999</v>
      </c>
      <c r="J145" s="18" t="s">
        <v>2981</v>
      </c>
      <c r="K145" s="18" t="s">
        <v>2982</v>
      </c>
      <c r="L145" s="18" t="s">
        <v>2983</v>
      </c>
      <c r="M145" s="18" t="s">
        <v>2984</v>
      </c>
      <c r="N145" s="18" t="s">
        <v>2985</v>
      </c>
      <c r="O145" s="21" t="s">
        <v>1678</v>
      </c>
      <c r="P145" s="18" t="str">
        <f t="shared" si="1"/>
        <v>scOKDQnGgI0</v>
      </c>
      <c r="Q145" s="18" t="str">
        <f t="shared" ca="1" si="2"/>
        <v>###ERROR###</v>
      </c>
      <c r="R145" s="27" t="s">
        <v>5286</v>
      </c>
      <c r="S145" s="27" t="s">
        <v>5336</v>
      </c>
      <c r="T145" s="28">
        <f t="shared" si="3"/>
        <v>4.5999999999999996</v>
      </c>
      <c r="U145" s="18" t="s">
        <v>2986</v>
      </c>
      <c r="V145" s="18" t="s">
        <v>2987</v>
      </c>
      <c r="W145" s="29"/>
      <c r="X145" s="18" t="s">
        <v>2988</v>
      </c>
      <c r="Y145" s="29"/>
      <c r="Z145" s="18" t="s">
        <v>2989</v>
      </c>
      <c r="AA145" s="29"/>
      <c r="AB145" s="29"/>
      <c r="AC145" s="29" t="s">
        <v>639</v>
      </c>
      <c r="AD145" s="30" t="str">
        <f t="shared" si="4"/>
        <v>https://spatialhistory.stanford.edu/landtalk/transcripts/LANDTALK_BIO-scOKDQnGgI0.txt</v>
      </c>
      <c r="AE145" s="31" t="e">
        <f t="shared" ca="1" si="5"/>
        <v>#NAME?</v>
      </c>
      <c r="AF145" s="29"/>
      <c r="AG145" s="29"/>
      <c r="AH145" s="29"/>
      <c r="AI145" s="29"/>
      <c r="AJ145" s="29"/>
      <c r="AK145" s="29"/>
      <c r="AL145" s="29"/>
      <c r="AM145" s="29"/>
      <c r="AN145" s="29"/>
      <c r="AO145" s="29"/>
      <c r="AP145" s="29"/>
      <c r="AQ145" s="29"/>
      <c r="AR145" s="29"/>
      <c r="AS145" s="29"/>
      <c r="AT145" s="29"/>
      <c r="AU145" s="29"/>
      <c r="AV145" s="29"/>
    </row>
    <row r="146" spans="1:48" ht="17.25" customHeight="1" x14ac:dyDescent="0.15">
      <c r="A146" s="18" t="s">
        <v>1256</v>
      </c>
      <c r="B146" s="18">
        <v>1287</v>
      </c>
      <c r="C146" s="21" t="s">
        <v>2990</v>
      </c>
      <c r="D146" s="23" t="str">
        <f t="shared" si="0"/>
        <v>https://web.stanford.edu/group/spatialhistory/cgi-bin/landtalk/wp-admin/post.php?post=1287&amp;action=edit</v>
      </c>
      <c r="E146" s="24">
        <v>43132.229884259257</v>
      </c>
      <c r="F146" s="18" t="s">
        <v>60</v>
      </c>
      <c r="G146" s="29"/>
      <c r="H146" s="18">
        <v>33.448399999999999</v>
      </c>
      <c r="I146" s="18">
        <v>-112.074</v>
      </c>
      <c r="J146" s="18" t="s">
        <v>2991</v>
      </c>
      <c r="K146" s="18" t="s">
        <v>2992</v>
      </c>
      <c r="L146" s="18" t="s">
        <v>2993</v>
      </c>
      <c r="M146" s="18" t="s">
        <v>2994</v>
      </c>
      <c r="N146" s="18" t="s">
        <v>2995</v>
      </c>
      <c r="O146" s="21" t="s">
        <v>1680</v>
      </c>
      <c r="P146" s="18" t="str">
        <f t="shared" si="1"/>
        <v>asH4t1i12_s</v>
      </c>
      <c r="Q146" s="18" t="str">
        <f t="shared" ca="1" si="2"/>
        <v>###ERROR###</v>
      </c>
      <c r="R146" s="27" t="s">
        <v>5290</v>
      </c>
      <c r="S146" s="27" t="s">
        <v>5290</v>
      </c>
      <c r="T146" s="28" t="e">
        <f t="shared" si="3"/>
        <v>#VALUE!</v>
      </c>
      <c r="U146" s="18" t="s">
        <v>2996</v>
      </c>
      <c r="V146" s="18" t="s">
        <v>2997</v>
      </c>
      <c r="W146" s="29"/>
      <c r="X146" s="18" t="s">
        <v>2998</v>
      </c>
      <c r="Y146" s="29"/>
      <c r="Z146" s="18" t="s">
        <v>2999</v>
      </c>
      <c r="AA146" s="29"/>
      <c r="AB146" s="29"/>
      <c r="AC146" s="29" t="s">
        <v>778</v>
      </c>
      <c r="AD146" s="30" t="str">
        <f t="shared" si="4"/>
        <v>https://spatialhistory.stanford.edu/landtalk/transcripts/Phoenix Arizona - Then vs. Now-asH4t1i12_s.txt</v>
      </c>
      <c r="AE146" s="31" t="e">
        <f t="shared" ca="1" si="5"/>
        <v>#NAME?</v>
      </c>
      <c r="AF146" s="29"/>
      <c r="AG146" s="29"/>
      <c r="AH146" s="29"/>
      <c r="AI146" s="29"/>
      <c r="AJ146" s="29"/>
      <c r="AK146" s="29"/>
      <c r="AL146" s="29"/>
      <c r="AM146" s="29"/>
      <c r="AN146" s="29"/>
      <c r="AO146" s="29"/>
      <c r="AP146" s="29"/>
      <c r="AQ146" s="29"/>
      <c r="AR146" s="29"/>
      <c r="AS146" s="29"/>
      <c r="AT146" s="29"/>
      <c r="AU146" s="29"/>
      <c r="AV146" s="29"/>
    </row>
    <row r="147" spans="1:48" ht="17.25" customHeight="1" x14ac:dyDescent="0.15">
      <c r="A147" s="18" t="s">
        <v>1263</v>
      </c>
      <c r="B147" s="18">
        <v>1290</v>
      </c>
      <c r="C147" s="21" t="s">
        <v>3000</v>
      </c>
      <c r="D147" s="23" t="str">
        <f t="shared" si="0"/>
        <v>https://web.stanford.edu/group/spatialhistory/cgi-bin/landtalk/wp-admin/post.php?post=1290&amp;action=edit</v>
      </c>
      <c r="E147" s="24">
        <v>43132.27783564815</v>
      </c>
      <c r="F147" s="18" t="s">
        <v>60</v>
      </c>
      <c r="G147" s="29"/>
      <c r="H147" s="18">
        <v>41.729047999999999</v>
      </c>
      <c r="I147" s="18">
        <v>-87.674997000000005</v>
      </c>
      <c r="J147" s="18" t="s">
        <v>3001</v>
      </c>
      <c r="K147" s="18" t="s">
        <v>3002</v>
      </c>
      <c r="L147" s="18" t="s">
        <v>3003</v>
      </c>
      <c r="M147" s="18" t="s">
        <v>3004</v>
      </c>
      <c r="N147" s="18" t="s">
        <v>3005</v>
      </c>
      <c r="O147" s="21" t="s">
        <v>1682</v>
      </c>
      <c r="P147" s="18" t="str">
        <f t="shared" si="1"/>
        <v>6s1Y1jKorjk</v>
      </c>
      <c r="Q147" s="18" t="str">
        <f t="shared" ca="1" si="2"/>
        <v>###ERROR###</v>
      </c>
      <c r="R147" s="27" t="s">
        <v>5288</v>
      </c>
      <c r="S147" s="27" t="s">
        <v>5341</v>
      </c>
      <c r="T147" s="28">
        <f t="shared" si="3"/>
        <v>1.9333333333333333</v>
      </c>
      <c r="U147" s="18" t="s">
        <v>3006</v>
      </c>
      <c r="V147" s="18" t="s">
        <v>3007</v>
      </c>
      <c r="W147" s="18" t="s">
        <v>3008</v>
      </c>
      <c r="X147" s="18" t="s">
        <v>3009</v>
      </c>
      <c r="Y147" s="29"/>
      <c r="Z147" s="18" t="s">
        <v>3010</v>
      </c>
      <c r="AA147" s="29"/>
      <c r="AB147" s="29"/>
      <c r="AC147" s="29" t="s">
        <v>437</v>
      </c>
      <c r="AD147" s="30" t="str">
        <f t="shared" si="4"/>
        <v>https://spatialhistory.stanford.edu/landtalk/transcripts/Land Talk-6s1Y1jKorjk.txt</v>
      </c>
      <c r="AE147" s="31" t="e">
        <f t="shared" ca="1" si="5"/>
        <v>#NAME?</v>
      </c>
      <c r="AF147" s="29"/>
      <c r="AG147" s="29"/>
      <c r="AH147" s="29"/>
      <c r="AI147" s="29"/>
      <c r="AJ147" s="29"/>
      <c r="AK147" s="29"/>
      <c r="AL147" s="29"/>
      <c r="AM147" s="29"/>
      <c r="AN147" s="29"/>
      <c r="AO147" s="29"/>
      <c r="AP147" s="29"/>
      <c r="AQ147" s="29"/>
      <c r="AR147" s="29"/>
      <c r="AS147" s="29"/>
      <c r="AT147" s="29"/>
      <c r="AU147" s="29"/>
      <c r="AV147" s="29"/>
    </row>
    <row r="148" spans="1:48" ht="17.25" customHeight="1" x14ac:dyDescent="0.15">
      <c r="A148" s="18" t="s">
        <v>1272</v>
      </c>
      <c r="B148" s="18">
        <v>1293</v>
      </c>
      <c r="C148" s="21" t="s">
        <v>3011</v>
      </c>
      <c r="D148" s="23" t="str">
        <f t="shared" si="0"/>
        <v>https://web.stanford.edu/group/spatialhistory/cgi-bin/landtalk/wp-admin/post.php?post=1293&amp;action=edit</v>
      </c>
      <c r="E148" s="24">
        <v>43132.287743055553</v>
      </c>
      <c r="F148" s="18" t="s">
        <v>60</v>
      </c>
      <c r="G148" s="29"/>
      <c r="H148" s="18">
        <v>34.436599999999999</v>
      </c>
      <c r="I148" s="18">
        <v>-119.63200000000001</v>
      </c>
      <c r="J148" s="18" t="s">
        <v>3012</v>
      </c>
      <c r="K148" s="18" t="s">
        <v>3013</v>
      </c>
      <c r="L148" s="18" t="s">
        <v>3014</v>
      </c>
      <c r="M148" s="18" t="s">
        <v>3015</v>
      </c>
      <c r="N148" s="18" t="s">
        <v>3016</v>
      </c>
      <c r="O148" s="21" t="s">
        <v>1688</v>
      </c>
      <c r="P148" s="18" t="str">
        <f t="shared" si="1"/>
        <v>Bdr8qLjUXiE</v>
      </c>
      <c r="Q148" s="18" t="str">
        <f t="shared" ca="1" si="2"/>
        <v>###ERROR###</v>
      </c>
      <c r="R148" s="27" t="s">
        <v>5288</v>
      </c>
      <c r="S148" s="27" t="s">
        <v>5342</v>
      </c>
      <c r="T148" s="28">
        <f t="shared" si="3"/>
        <v>1.4666666666666668</v>
      </c>
      <c r="U148" s="18" t="s">
        <v>3017</v>
      </c>
      <c r="V148" s="18" t="s">
        <v>3018</v>
      </c>
      <c r="W148" s="18" t="s">
        <v>3019</v>
      </c>
      <c r="X148" s="18" t="s">
        <v>3020</v>
      </c>
      <c r="Y148" s="29"/>
      <c r="Z148" s="18" t="s">
        <v>3021</v>
      </c>
      <c r="AA148" s="29"/>
      <c r="AB148" s="29"/>
      <c r="AC148" s="29" t="s">
        <v>127</v>
      </c>
      <c r="AD148" s="30" t="str">
        <f t="shared" si="4"/>
        <v>https://spatialhistory.stanford.edu/landtalk/transcripts/Hannah Parrish - Land Talk - Montecito Interview-Bdr8qLjUXiE.txt</v>
      </c>
      <c r="AE148" s="31" t="e">
        <f t="shared" ca="1" si="5"/>
        <v>#NAME?</v>
      </c>
      <c r="AF148" s="29"/>
      <c r="AG148" s="29"/>
      <c r="AH148" s="29"/>
      <c r="AI148" s="29"/>
      <c r="AJ148" s="29"/>
      <c r="AK148" s="29"/>
      <c r="AL148" s="29"/>
      <c r="AM148" s="29"/>
      <c r="AN148" s="29"/>
      <c r="AO148" s="29"/>
      <c r="AP148" s="29"/>
      <c r="AQ148" s="29"/>
      <c r="AR148" s="29"/>
      <c r="AS148" s="29"/>
      <c r="AT148" s="29"/>
      <c r="AU148" s="29"/>
      <c r="AV148" s="29"/>
    </row>
    <row r="149" spans="1:48" ht="17.25" customHeight="1" x14ac:dyDescent="0.15">
      <c r="A149" s="18" t="s">
        <v>1280</v>
      </c>
      <c r="B149" s="18">
        <v>1299</v>
      </c>
      <c r="C149" s="21" t="s">
        <v>3022</v>
      </c>
      <c r="D149" s="23" t="str">
        <f t="shared" si="0"/>
        <v>https://web.stanford.edu/group/spatialhistory/cgi-bin/landtalk/wp-admin/post.php?post=1299&amp;action=edit</v>
      </c>
      <c r="E149" s="24">
        <v>43132.300173611111</v>
      </c>
      <c r="F149" s="18" t="s">
        <v>60</v>
      </c>
      <c r="G149" s="29"/>
      <c r="H149" s="18">
        <v>20.700800000000001</v>
      </c>
      <c r="I149" s="18">
        <v>-102.34569999999999</v>
      </c>
      <c r="J149" s="18" t="s">
        <v>3023</v>
      </c>
      <c r="K149" s="18" t="s">
        <v>3024</v>
      </c>
      <c r="L149" s="18" t="s">
        <v>3025</v>
      </c>
      <c r="M149" s="18" t="s">
        <v>3026</v>
      </c>
      <c r="N149" s="18" t="s">
        <v>3027</v>
      </c>
      <c r="O149" s="21" t="s">
        <v>1691</v>
      </c>
      <c r="P149" s="18" t="str">
        <f t="shared" si="1"/>
        <v>xInoxnGkiXw</v>
      </c>
      <c r="Q149" s="18" t="str">
        <f t="shared" ca="1" si="2"/>
        <v>###ERROR###</v>
      </c>
      <c r="R149" s="27" t="s">
        <v>5288</v>
      </c>
      <c r="S149" s="27" t="s">
        <v>5337</v>
      </c>
      <c r="T149" s="28">
        <f t="shared" si="3"/>
        <v>1.6166666666666667</v>
      </c>
      <c r="U149" s="18" t="s">
        <v>3028</v>
      </c>
      <c r="V149" s="18" t="s">
        <v>3029</v>
      </c>
      <c r="W149" s="18" t="s">
        <v>3030</v>
      </c>
      <c r="X149" s="18" t="s">
        <v>3031</v>
      </c>
      <c r="Y149" s="29"/>
      <c r="Z149" s="18" t="s">
        <v>3032</v>
      </c>
      <c r="AA149" s="29"/>
      <c r="AB149" s="29"/>
      <c r="AC149" s="29" t="s">
        <v>365</v>
      </c>
      <c r="AD149" s="30" t="str">
        <f t="shared" si="4"/>
        <v>https://spatialhistory.stanford.edu/landtalk/transcripts/Land Talk Interview-xInoxnGkiXw.txt</v>
      </c>
      <c r="AE149" s="31" t="e">
        <f t="shared" ca="1" si="5"/>
        <v>#NAME?</v>
      </c>
      <c r="AF149" s="29"/>
      <c r="AG149" s="29"/>
      <c r="AH149" s="29"/>
      <c r="AI149" s="29"/>
      <c r="AJ149" s="29"/>
      <c r="AK149" s="29"/>
      <c r="AL149" s="29"/>
      <c r="AM149" s="29"/>
      <c r="AN149" s="29"/>
      <c r="AO149" s="29"/>
      <c r="AP149" s="29"/>
      <c r="AQ149" s="29"/>
      <c r="AR149" s="29"/>
      <c r="AS149" s="29"/>
      <c r="AT149" s="29"/>
      <c r="AU149" s="29"/>
      <c r="AV149" s="29"/>
    </row>
    <row r="150" spans="1:48" ht="17.25" customHeight="1" x14ac:dyDescent="0.15">
      <c r="A150" s="18" t="s">
        <v>1285</v>
      </c>
      <c r="B150" s="18">
        <v>1302</v>
      </c>
      <c r="C150" s="21" t="s">
        <v>3033</v>
      </c>
      <c r="D150" s="23" t="str">
        <f t="shared" si="0"/>
        <v>https://web.stanford.edu/group/spatialhistory/cgi-bin/landtalk/wp-admin/post.php?post=1302&amp;action=edit</v>
      </c>
      <c r="E150" s="24">
        <v>43132.30060185185</v>
      </c>
      <c r="F150" s="18" t="s">
        <v>60</v>
      </c>
      <c r="G150" s="18" t="s">
        <v>3034</v>
      </c>
      <c r="H150" s="18">
        <v>46.87</v>
      </c>
      <c r="I150" s="18">
        <v>-94.34</v>
      </c>
      <c r="J150" s="18" t="s">
        <v>3035</v>
      </c>
      <c r="K150" s="18" t="s">
        <v>3036</v>
      </c>
      <c r="L150" s="18" t="s">
        <v>3037</v>
      </c>
      <c r="M150" s="18" t="s">
        <v>3038</v>
      </c>
      <c r="N150" s="18" t="s">
        <v>3039</v>
      </c>
      <c r="O150" s="21" t="s">
        <v>1696</v>
      </c>
      <c r="P150" s="18" t="str">
        <f t="shared" si="1"/>
        <v>1KZfYjwOOto</v>
      </c>
      <c r="Q150" s="18" t="str">
        <f t="shared" ca="1" si="2"/>
        <v>###ERROR###</v>
      </c>
      <c r="R150" s="27" t="s">
        <v>5288</v>
      </c>
      <c r="S150" s="27" t="s">
        <v>5325</v>
      </c>
      <c r="T150" s="28">
        <f t="shared" si="3"/>
        <v>1.3333333333333333</v>
      </c>
      <c r="U150" s="18" t="s">
        <v>3040</v>
      </c>
      <c r="V150" s="18" t="s">
        <v>3041</v>
      </c>
      <c r="W150" s="18" t="s">
        <v>3042</v>
      </c>
      <c r="X150" s="18" t="s">
        <v>3043</v>
      </c>
      <c r="Y150" s="29"/>
      <c r="Z150" s="18" t="s">
        <v>3044</v>
      </c>
      <c r="AA150" s="29"/>
      <c r="AB150" s="29"/>
      <c r="AC150" s="29" t="s">
        <v>782</v>
      </c>
      <c r="AD150" s="30" t="str">
        <f t="shared" si="4"/>
        <v>https://spatialhistory.stanford.edu/landtalk/transcripts/Ponto MN land talk-1KZfYjwOOto.txt</v>
      </c>
      <c r="AE150" s="31" t="e">
        <f t="shared" ca="1" si="5"/>
        <v>#NAME?</v>
      </c>
      <c r="AF150" s="29"/>
      <c r="AG150" s="29"/>
      <c r="AH150" s="29"/>
      <c r="AI150" s="29"/>
      <c r="AJ150" s="29"/>
      <c r="AK150" s="29"/>
      <c r="AL150" s="29"/>
      <c r="AM150" s="29"/>
      <c r="AN150" s="29"/>
      <c r="AO150" s="29"/>
      <c r="AP150" s="29"/>
      <c r="AQ150" s="29"/>
      <c r="AR150" s="29"/>
      <c r="AS150" s="29"/>
      <c r="AT150" s="29"/>
      <c r="AU150" s="29"/>
      <c r="AV150" s="29"/>
    </row>
    <row r="151" spans="1:48" ht="17.25" customHeight="1" x14ac:dyDescent="0.15">
      <c r="A151" s="18" t="s">
        <v>1293</v>
      </c>
      <c r="B151" s="18">
        <v>1305</v>
      </c>
      <c r="C151" s="21" t="s">
        <v>3045</v>
      </c>
      <c r="D151" s="23" t="str">
        <f t="shared" si="0"/>
        <v>https://web.stanford.edu/group/spatialhistory/cgi-bin/landtalk/wp-admin/post.php?post=1305&amp;action=edit</v>
      </c>
      <c r="E151" s="24">
        <v>43132.323194444441</v>
      </c>
      <c r="F151" s="18" t="s">
        <v>60</v>
      </c>
      <c r="G151" s="29"/>
      <c r="H151" s="18">
        <v>37.288215000000001</v>
      </c>
      <c r="I151" s="18">
        <v>-121.918144</v>
      </c>
      <c r="J151" s="18" t="s">
        <v>3046</v>
      </c>
      <c r="K151" s="18" t="s">
        <v>3047</v>
      </c>
      <c r="L151" s="18" t="s">
        <v>3048</v>
      </c>
      <c r="M151" s="18" t="s">
        <v>3049</v>
      </c>
      <c r="N151" s="18" t="s">
        <v>3050</v>
      </c>
      <c r="O151" s="21" t="s">
        <v>1700</v>
      </c>
      <c r="P151" s="18" t="str">
        <f t="shared" si="1"/>
        <v>V3TbC2rtMzo</v>
      </c>
      <c r="Q151" s="18" t="str">
        <f t="shared" ca="1" si="2"/>
        <v>###ERROR###</v>
      </c>
      <c r="R151" s="27" t="s">
        <v>5309</v>
      </c>
      <c r="S151" s="27" t="s">
        <v>5319</v>
      </c>
      <c r="T151" s="28">
        <f t="shared" si="3"/>
        <v>5.833333333333333</v>
      </c>
      <c r="U151" s="18" t="s">
        <v>3051</v>
      </c>
      <c r="V151" s="18" t="s">
        <v>3052</v>
      </c>
      <c r="W151" s="18" t="s">
        <v>3053</v>
      </c>
      <c r="X151" s="18" t="s">
        <v>3054</v>
      </c>
      <c r="Y151" s="29"/>
      <c r="Z151" s="18" t="s">
        <v>3055</v>
      </c>
      <c r="AA151" s="29"/>
      <c r="AB151" s="29"/>
      <c r="AC151" s="29" t="s">
        <v>704</v>
      </c>
      <c r="AD151" s="30" t="str">
        <f t="shared" si="4"/>
        <v>https://spatialhistory.stanford.edu/landtalk/transcripts/Margo Miller_s Home-V3TbC2rtMzo.txt</v>
      </c>
      <c r="AE151" s="31" t="e">
        <f t="shared" ca="1" si="5"/>
        <v>#NAME?</v>
      </c>
      <c r="AF151" s="29"/>
      <c r="AG151" s="29"/>
      <c r="AH151" s="29"/>
      <c r="AI151" s="29"/>
      <c r="AJ151" s="29"/>
      <c r="AK151" s="29"/>
      <c r="AL151" s="29"/>
      <c r="AM151" s="29"/>
      <c r="AN151" s="29"/>
      <c r="AO151" s="29"/>
      <c r="AP151" s="29"/>
      <c r="AQ151" s="29"/>
      <c r="AR151" s="29"/>
      <c r="AS151" s="29"/>
      <c r="AT151" s="29"/>
      <c r="AU151" s="29"/>
      <c r="AV151" s="29"/>
    </row>
    <row r="152" spans="1:48" ht="17.25" customHeight="1" x14ac:dyDescent="0.15">
      <c r="A152" s="18" t="s">
        <v>1299</v>
      </c>
      <c r="B152" s="18">
        <v>1308</v>
      </c>
      <c r="C152" s="21" t="s">
        <v>3056</v>
      </c>
      <c r="D152" s="23" t="str">
        <f t="shared" si="0"/>
        <v>https://web.stanford.edu/group/spatialhistory/cgi-bin/landtalk/wp-admin/post.php?post=1308&amp;action=edit</v>
      </c>
      <c r="E152" s="24">
        <v>43132.41201388889</v>
      </c>
      <c r="F152" s="18" t="s">
        <v>60</v>
      </c>
      <c r="G152" s="29"/>
      <c r="H152" s="18">
        <v>37.811480000000003</v>
      </c>
      <c r="I152" s="18">
        <v>-122.24773</v>
      </c>
      <c r="J152" s="18" t="s">
        <v>3057</v>
      </c>
      <c r="K152" s="18" t="s">
        <v>3058</v>
      </c>
      <c r="L152" s="18" t="s">
        <v>3059</v>
      </c>
      <c r="M152" s="18" t="s">
        <v>3060</v>
      </c>
      <c r="N152" s="18" t="s">
        <v>3061</v>
      </c>
      <c r="O152" s="21" t="s">
        <v>1706</v>
      </c>
      <c r="P152" s="18" t="str">
        <f t="shared" si="1"/>
        <v>uDevi6xRd64</v>
      </c>
      <c r="Q152" s="18" t="str">
        <f t="shared" ca="1" si="2"/>
        <v>###ERROR###</v>
      </c>
      <c r="R152" s="27" t="s">
        <v>5294</v>
      </c>
      <c r="S152" s="27" t="s">
        <v>5316</v>
      </c>
      <c r="T152" s="28">
        <f t="shared" si="3"/>
        <v>6.9666666666666668</v>
      </c>
      <c r="U152" s="18" t="s">
        <v>3062</v>
      </c>
      <c r="V152" s="18" t="s">
        <v>3063</v>
      </c>
      <c r="W152" s="18" t="s">
        <v>3064</v>
      </c>
      <c r="X152" s="18" t="s">
        <v>3065</v>
      </c>
      <c r="Y152" s="29"/>
      <c r="Z152" s="18" t="s">
        <v>3066</v>
      </c>
      <c r="AA152" s="29"/>
      <c r="AB152" s="29"/>
      <c r="AC152" s="29" t="s">
        <v>689</v>
      </c>
      <c r="AD152" s="30" t="str">
        <f t="shared" si="4"/>
        <v>https://spatialhistory.stanford.edu/landtalk/transcripts/Lantalk Interview Loretta-uDevi6xRd64.txt</v>
      </c>
      <c r="AE152" s="31" t="e">
        <f t="shared" ca="1" si="5"/>
        <v>#NAME?</v>
      </c>
      <c r="AF152" s="29"/>
      <c r="AG152" s="29"/>
      <c r="AH152" s="29"/>
      <c r="AI152" s="29"/>
      <c r="AJ152" s="29"/>
      <c r="AK152" s="29"/>
      <c r="AL152" s="29"/>
      <c r="AM152" s="29"/>
      <c r="AN152" s="29"/>
      <c r="AO152" s="29"/>
      <c r="AP152" s="29"/>
      <c r="AQ152" s="29"/>
      <c r="AR152" s="29"/>
      <c r="AS152" s="29"/>
      <c r="AT152" s="29"/>
      <c r="AU152" s="29"/>
      <c r="AV152" s="29"/>
    </row>
    <row r="153" spans="1:48" ht="17.25" customHeight="1" x14ac:dyDescent="0.15">
      <c r="A153" s="18" t="s">
        <v>1305</v>
      </c>
      <c r="B153" s="18">
        <v>1323</v>
      </c>
      <c r="C153" s="21" t="s">
        <v>3067</v>
      </c>
      <c r="D153" s="23" t="str">
        <f t="shared" si="0"/>
        <v>https://web.stanford.edu/group/spatialhistory/cgi-bin/landtalk/wp-admin/post.php?post=1323&amp;action=edit</v>
      </c>
      <c r="E153" s="24">
        <v>43134.095416666663</v>
      </c>
      <c r="F153" s="18" t="s">
        <v>60</v>
      </c>
      <c r="G153" s="18" t="s">
        <v>3068</v>
      </c>
      <c r="H153" s="18">
        <v>33.6068</v>
      </c>
      <c r="I153" s="18">
        <v>-117.93</v>
      </c>
      <c r="J153" s="18" t="s">
        <v>3069</v>
      </c>
      <c r="K153" s="18" t="s">
        <v>3070</v>
      </c>
      <c r="L153" s="18" t="s">
        <v>3071</v>
      </c>
      <c r="M153" s="18" t="s">
        <v>3072</v>
      </c>
      <c r="N153" s="18" t="s">
        <v>3073</v>
      </c>
      <c r="O153" s="21" t="s">
        <v>1712</v>
      </c>
      <c r="P153" s="18" t="str">
        <f t="shared" si="1"/>
        <v>o1tLPEqkqh0</v>
      </c>
      <c r="Q153" s="18" t="str">
        <f t="shared" ca="1" si="2"/>
        <v>###ERROR###</v>
      </c>
      <c r="R153" s="27" t="s">
        <v>5296</v>
      </c>
      <c r="S153" s="27" t="s">
        <v>5330</v>
      </c>
      <c r="T153" s="28">
        <f t="shared" si="3"/>
        <v>2.7666666666666666</v>
      </c>
      <c r="U153" s="18" t="s">
        <v>3074</v>
      </c>
      <c r="V153" s="18" t="s">
        <v>3075</v>
      </c>
      <c r="W153" s="18" t="s">
        <v>3076</v>
      </c>
      <c r="X153" s="18" t="s">
        <v>2721</v>
      </c>
      <c r="Y153" s="29"/>
      <c r="Z153" s="18" t="s">
        <v>3077</v>
      </c>
      <c r="AA153" s="29"/>
      <c r="AB153" s="29"/>
      <c r="AC153" s="29" t="s">
        <v>546</v>
      </c>
      <c r="AD153" s="30" t="str">
        <f t="shared" si="4"/>
        <v>https://spatialhistory.stanford.edu/landtalk/transcripts/Land Talks Newport Pier-o1tLPEqkqh0.txt</v>
      </c>
      <c r="AE153" s="31" t="e">
        <f t="shared" ca="1" si="5"/>
        <v>#NAME?</v>
      </c>
      <c r="AF153" s="29"/>
      <c r="AG153" s="29"/>
      <c r="AH153" s="29"/>
      <c r="AI153" s="29"/>
      <c r="AJ153" s="29"/>
      <c r="AK153" s="29"/>
      <c r="AL153" s="29"/>
      <c r="AM153" s="29"/>
      <c r="AN153" s="29"/>
      <c r="AO153" s="29"/>
      <c r="AP153" s="29"/>
      <c r="AQ153" s="29"/>
      <c r="AR153" s="29"/>
      <c r="AS153" s="29"/>
      <c r="AT153" s="29"/>
      <c r="AU153" s="29"/>
      <c r="AV153" s="29"/>
    </row>
    <row r="154" spans="1:48" ht="17.25" customHeight="1" x14ac:dyDescent="0.15">
      <c r="A154" s="18" t="s">
        <v>1311</v>
      </c>
      <c r="B154" s="18">
        <v>1351</v>
      </c>
      <c r="C154" s="21" t="s">
        <v>3078</v>
      </c>
      <c r="D154" s="23" t="str">
        <f t="shared" si="0"/>
        <v>https://web.stanford.edu/group/spatialhistory/cgi-bin/landtalk/wp-admin/post.php?post=1351&amp;action=edit</v>
      </c>
      <c r="E154" s="24">
        <v>43138.41505787037</v>
      </c>
      <c r="F154" s="18" t="s">
        <v>60</v>
      </c>
      <c r="G154" s="29"/>
      <c r="H154" s="18">
        <v>41.032395999999999</v>
      </c>
      <c r="I154" s="18">
        <v>-73.763930999999999</v>
      </c>
      <c r="J154" s="18" t="s">
        <v>3079</v>
      </c>
      <c r="K154" s="18" t="s">
        <v>3080</v>
      </c>
      <c r="L154" s="18" t="s">
        <v>3081</v>
      </c>
      <c r="M154" s="18" t="s">
        <v>3082</v>
      </c>
      <c r="N154" s="18" t="s">
        <v>3083</v>
      </c>
      <c r="O154" s="21" t="s">
        <v>3084</v>
      </c>
      <c r="P154" s="18" t="str">
        <f t="shared" si="1"/>
        <v>VvHYFJZSWwE</v>
      </c>
      <c r="Q154" s="18" t="str">
        <f t="shared" ca="1" si="2"/>
        <v>###ERROR###</v>
      </c>
      <c r="R154" s="27" t="s">
        <v>5298</v>
      </c>
      <c r="S154" s="27" t="s">
        <v>5316</v>
      </c>
      <c r="T154" s="28">
        <f t="shared" si="3"/>
        <v>9.9666666666666668</v>
      </c>
      <c r="U154" s="18" t="s">
        <v>3085</v>
      </c>
      <c r="V154" s="18" t="s">
        <v>3086</v>
      </c>
      <c r="W154" s="18" t="s">
        <v>3087</v>
      </c>
      <c r="X154" s="18" t="s">
        <v>3088</v>
      </c>
      <c r="Y154" s="18" t="s">
        <v>3089</v>
      </c>
      <c r="Z154" s="18" t="s">
        <v>3090</v>
      </c>
      <c r="AA154" s="29"/>
      <c r="AB154" s="29"/>
      <c r="AC154" s="29" t="s">
        <v>517</v>
      </c>
      <c r="AD154" s="30" t="str">
        <f t="shared" si="4"/>
        <v>https://spatialhistory.stanford.edu/landtalk/transcripts/land talk-VvHYFJZSWwE.txt</v>
      </c>
      <c r="AE154" s="31" t="e">
        <f t="shared" ca="1" si="5"/>
        <v>#NAME?</v>
      </c>
      <c r="AF154" s="29"/>
      <c r="AG154" s="29"/>
      <c r="AH154" s="29"/>
      <c r="AI154" s="29"/>
      <c r="AJ154" s="29"/>
      <c r="AK154" s="29"/>
      <c r="AL154" s="29"/>
      <c r="AM154" s="29"/>
      <c r="AN154" s="29"/>
      <c r="AO154" s="29"/>
      <c r="AP154" s="29"/>
      <c r="AQ154" s="29"/>
      <c r="AR154" s="29"/>
      <c r="AS154" s="29"/>
      <c r="AT154" s="29"/>
      <c r="AU154" s="29"/>
      <c r="AV154" s="29"/>
    </row>
    <row r="155" spans="1:48" ht="17.25" customHeight="1" x14ac:dyDescent="0.15">
      <c r="A155" s="18" t="s">
        <v>1318</v>
      </c>
      <c r="B155" s="18">
        <v>1373</v>
      </c>
      <c r="C155" s="21" t="s">
        <v>3091</v>
      </c>
      <c r="D155" s="23" t="str">
        <f t="shared" si="0"/>
        <v>https://web.stanford.edu/group/spatialhistory/cgi-bin/landtalk/wp-admin/post.php?post=1373&amp;action=edit</v>
      </c>
      <c r="E155" s="24">
        <v>43143.18440972222</v>
      </c>
      <c r="F155" s="18" t="s">
        <v>60</v>
      </c>
      <c r="G155" s="18" t="s">
        <v>3092</v>
      </c>
      <c r="H155" s="18">
        <v>47.6462</v>
      </c>
      <c r="I155" s="18">
        <v>-122.217299</v>
      </c>
      <c r="J155" s="18" t="s">
        <v>3093</v>
      </c>
      <c r="K155" s="18" t="s">
        <v>3094</v>
      </c>
      <c r="L155" s="18" t="s">
        <v>3095</v>
      </c>
      <c r="M155" s="18" t="s">
        <v>3096</v>
      </c>
      <c r="N155" s="18" t="s">
        <v>3097</v>
      </c>
      <c r="O155" s="21" t="s">
        <v>1719</v>
      </c>
      <c r="P155" s="18" t="str">
        <f t="shared" si="1"/>
        <v>Zp2vDrmakUU</v>
      </c>
      <c r="Q155" s="18" t="str">
        <f t="shared" ca="1" si="2"/>
        <v>###ERROR###</v>
      </c>
      <c r="R155" s="27" t="s">
        <v>5296</v>
      </c>
      <c r="S155" s="27" t="s">
        <v>5296</v>
      </c>
      <c r="T155" s="28">
        <f t="shared" si="3"/>
        <v>2.0333333333333332</v>
      </c>
      <c r="U155" s="18" t="s">
        <v>3098</v>
      </c>
      <c r="V155" s="18" t="s">
        <v>2424</v>
      </c>
      <c r="W155" s="18" t="s">
        <v>3099</v>
      </c>
      <c r="X155" s="18" t="s">
        <v>2426</v>
      </c>
      <c r="Y155" s="29"/>
      <c r="Z155" s="18" t="s">
        <v>3100</v>
      </c>
      <c r="AA155" s="29"/>
      <c r="AB155" s="29"/>
      <c r="AC155" s="29" t="s">
        <v>532</v>
      </c>
      <c r="AD155" s="30" t="str">
        <f t="shared" si="4"/>
        <v>https://spatialhistory.stanford.edu/landtalk/transcripts/Land Talk-Zp2vDrmakUU.txt</v>
      </c>
      <c r="AE155" s="31" t="e">
        <f t="shared" ca="1" si="5"/>
        <v>#NAME?</v>
      </c>
      <c r="AF155" s="29"/>
      <c r="AG155" s="29"/>
      <c r="AH155" s="29"/>
      <c r="AI155" s="29"/>
      <c r="AJ155" s="29"/>
      <c r="AK155" s="29"/>
      <c r="AL155" s="29"/>
      <c r="AM155" s="29"/>
      <c r="AN155" s="29"/>
      <c r="AO155" s="29"/>
      <c r="AP155" s="29"/>
      <c r="AQ155" s="29"/>
      <c r="AR155" s="29"/>
      <c r="AS155" s="29"/>
      <c r="AT155" s="29"/>
      <c r="AU155" s="29"/>
      <c r="AV155" s="29"/>
    </row>
    <row r="156" spans="1:48" ht="17.25" customHeight="1" x14ac:dyDescent="0.15">
      <c r="A156" s="18" t="s">
        <v>1324</v>
      </c>
      <c r="B156" s="18">
        <v>1401</v>
      </c>
      <c r="C156" s="21" t="s">
        <v>3101</v>
      </c>
      <c r="D156" s="23" t="str">
        <f t="shared" si="0"/>
        <v>https://web.stanford.edu/group/spatialhistory/cgi-bin/landtalk/wp-admin/post.php?post=1401&amp;action=edit</v>
      </c>
      <c r="E156" s="24">
        <v>43160.997361111113</v>
      </c>
      <c r="F156" s="18" t="s">
        <v>60</v>
      </c>
      <c r="G156" s="29"/>
      <c r="H156" s="18">
        <v>37.423608000000002</v>
      </c>
      <c r="I156" s="18">
        <v>-122.168178</v>
      </c>
      <c r="J156" s="18" t="s">
        <v>3102</v>
      </c>
      <c r="K156" s="18" t="s">
        <v>3103</v>
      </c>
      <c r="L156" s="18" t="s">
        <v>3104</v>
      </c>
      <c r="M156" s="18" t="s">
        <v>3105</v>
      </c>
      <c r="N156" s="18" t="s">
        <v>3106</v>
      </c>
      <c r="O156" s="21" t="s">
        <v>1722</v>
      </c>
      <c r="P156" s="18" t="str">
        <f t="shared" si="1"/>
        <v>XzXwX9rl_jg</v>
      </c>
      <c r="Q156" s="18" t="str">
        <f t="shared" ca="1" si="2"/>
        <v>###ERROR###</v>
      </c>
      <c r="R156" s="27" t="s">
        <v>5296</v>
      </c>
      <c r="S156" s="27" t="s">
        <v>5292</v>
      </c>
      <c r="T156" s="28">
        <f t="shared" si="3"/>
        <v>2.1333333333333333</v>
      </c>
      <c r="U156" s="18" t="s">
        <v>3107</v>
      </c>
      <c r="V156" s="18" t="s">
        <v>3086</v>
      </c>
      <c r="W156" s="18" t="s">
        <v>3108</v>
      </c>
      <c r="X156" s="18" t="s">
        <v>3109</v>
      </c>
      <c r="Y156" s="18" t="s">
        <v>3110</v>
      </c>
      <c r="Z156" s="18" t="s">
        <v>3111</v>
      </c>
      <c r="AA156" s="29"/>
      <c r="AB156" s="29"/>
      <c r="AC156" s="29" t="s">
        <v>55</v>
      </c>
      <c r="AD156" s="30" t="str">
        <f t="shared" si="4"/>
        <v>https://spatialhistory.stanford.edu/landtalk/transcripts/Bay Area California USA-XzXwX9rl_jg.txt</v>
      </c>
      <c r="AE156" s="31" t="e">
        <f t="shared" ca="1" si="5"/>
        <v>#NAME?</v>
      </c>
      <c r="AF156" s="29"/>
      <c r="AG156" s="29"/>
      <c r="AH156" s="29"/>
      <c r="AI156" s="29"/>
      <c r="AJ156" s="29"/>
      <c r="AK156" s="29"/>
      <c r="AL156" s="29"/>
      <c r="AM156" s="29"/>
      <c r="AN156" s="29"/>
      <c r="AO156" s="29"/>
      <c r="AP156" s="29"/>
      <c r="AQ156" s="29"/>
      <c r="AR156" s="29"/>
      <c r="AS156" s="29"/>
      <c r="AT156" s="29"/>
      <c r="AU156" s="29"/>
      <c r="AV156" s="29"/>
    </row>
    <row r="157" spans="1:48" ht="17.25" customHeight="1" x14ac:dyDescent="0.15">
      <c r="A157" s="18" t="s">
        <v>1336</v>
      </c>
      <c r="B157" s="18">
        <v>1406</v>
      </c>
      <c r="C157" s="21" t="s">
        <v>3112</v>
      </c>
      <c r="D157" s="23" t="str">
        <f t="shared" si="0"/>
        <v>https://web.stanford.edu/group/spatialhistory/cgi-bin/landtalk/wp-admin/post.php?post=1406&amp;action=edit</v>
      </c>
      <c r="E157" s="24">
        <v>43178.029733796298</v>
      </c>
      <c r="F157" s="18" t="s">
        <v>60</v>
      </c>
      <c r="G157" s="18" t="s">
        <v>3113</v>
      </c>
      <c r="H157" s="18">
        <v>41.227775999999999</v>
      </c>
      <c r="I157" s="18">
        <v>-95.925291999999999</v>
      </c>
      <c r="J157" s="18" t="s">
        <v>3114</v>
      </c>
      <c r="K157" s="18" t="s">
        <v>3115</v>
      </c>
      <c r="L157" s="18" t="s">
        <v>3116</v>
      </c>
      <c r="M157" s="18" t="s">
        <v>3117</v>
      </c>
      <c r="N157" s="18" t="s">
        <v>3118</v>
      </c>
      <c r="O157" s="21" t="s">
        <v>1728</v>
      </c>
      <c r="P157" s="18" t="str">
        <f t="shared" si="1"/>
        <v>f6Je_G8Hw8A</v>
      </c>
      <c r="Q157" s="18" t="str">
        <f t="shared" ca="1" si="2"/>
        <v>###ERROR###</v>
      </c>
      <c r="R157" s="27" t="s">
        <v>5317</v>
      </c>
      <c r="S157" s="27" t="s">
        <v>5303</v>
      </c>
      <c r="T157" s="28">
        <f t="shared" si="3"/>
        <v>7.8833333333333329</v>
      </c>
      <c r="U157" s="18" t="s">
        <v>3119</v>
      </c>
      <c r="V157" s="18" t="s">
        <v>3120</v>
      </c>
      <c r="W157" s="18" t="s">
        <v>3121</v>
      </c>
      <c r="X157" s="18" t="s">
        <v>3122</v>
      </c>
      <c r="Y157" s="29"/>
      <c r="Z157" s="18" t="s">
        <v>3123</v>
      </c>
      <c r="AA157" s="29"/>
      <c r="AB157" s="29"/>
      <c r="AC157" s="29" t="s">
        <v>5290</v>
      </c>
      <c r="AD157" s="29" t="str">
        <f t="shared" si="4"/>
        <v/>
      </c>
      <c r="AE157" s="31" t="str">
        <f t="shared" si="5"/>
        <v/>
      </c>
      <c r="AF157" s="29"/>
      <c r="AG157" s="29"/>
      <c r="AH157" s="29"/>
      <c r="AI157" s="29"/>
      <c r="AJ157" s="29"/>
      <c r="AK157" s="29"/>
      <c r="AL157" s="29"/>
      <c r="AM157" s="29"/>
      <c r="AN157" s="29"/>
      <c r="AO157" s="29"/>
      <c r="AP157" s="29"/>
      <c r="AQ157" s="29"/>
      <c r="AR157" s="29"/>
      <c r="AS157" s="29"/>
      <c r="AT157" s="29"/>
      <c r="AU157" s="29"/>
      <c r="AV157" s="29"/>
    </row>
    <row r="158" spans="1:48" ht="17.25" customHeight="1" x14ac:dyDescent="0.15">
      <c r="A158" s="18" t="s">
        <v>1344</v>
      </c>
      <c r="B158" s="18">
        <v>1409</v>
      </c>
      <c r="C158" s="21" t="s">
        <v>3124</v>
      </c>
      <c r="D158" s="23" t="str">
        <f t="shared" si="0"/>
        <v>https://web.stanford.edu/group/spatialhistory/cgi-bin/landtalk/wp-admin/post.php?post=1409&amp;action=edit</v>
      </c>
      <c r="E158" s="24">
        <v>43193.139363425929</v>
      </c>
      <c r="F158" s="18" t="s">
        <v>60</v>
      </c>
      <c r="G158" s="29"/>
      <c r="H158" s="18">
        <v>41.011195999999998</v>
      </c>
      <c r="I158" s="18">
        <v>-95.883870999999999</v>
      </c>
      <c r="J158" s="18" t="s">
        <v>3125</v>
      </c>
      <c r="K158" s="18" t="s">
        <v>3126</v>
      </c>
      <c r="L158" s="18" t="s">
        <v>3127</v>
      </c>
      <c r="M158" s="18" t="s">
        <v>3128</v>
      </c>
      <c r="N158" s="18" t="s">
        <v>3129</v>
      </c>
      <c r="O158" s="21" t="s">
        <v>1731</v>
      </c>
      <c r="P158" s="18" t="str">
        <f t="shared" si="1"/>
        <v>WYIUCooOnog</v>
      </c>
      <c r="Q158" s="18" t="str">
        <f t="shared" ca="1" si="2"/>
        <v>###ERROR###</v>
      </c>
      <c r="R158" s="27" t="s">
        <v>5288</v>
      </c>
      <c r="S158" s="27" t="s">
        <v>5291</v>
      </c>
      <c r="T158" s="28">
        <f t="shared" si="3"/>
        <v>1.95</v>
      </c>
      <c r="U158" s="18" t="s">
        <v>3130</v>
      </c>
      <c r="V158" s="18" t="s">
        <v>3131</v>
      </c>
      <c r="W158" s="18" t="s">
        <v>3132</v>
      </c>
      <c r="X158" s="18" t="s">
        <v>3133</v>
      </c>
      <c r="Y158" s="29"/>
      <c r="Z158" s="18" t="s">
        <v>3134</v>
      </c>
      <c r="AA158" s="29"/>
      <c r="AB158" s="29"/>
      <c r="AC158" s="29" t="s">
        <v>602</v>
      </c>
      <c r="AD158" s="30" t="str">
        <f t="shared" si="4"/>
        <v>https://spatialhistory.stanford.edu/landtalk/transcripts/LandTalk Plattsmouth NE-WYIUCooOnog.txt</v>
      </c>
      <c r="AE158" s="31" t="e">
        <f t="shared" ca="1" si="5"/>
        <v>#NAME?</v>
      </c>
      <c r="AF158" s="29"/>
      <c r="AG158" s="29"/>
      <c r="AH158" s="29"/>
      <c r="AI158" s="29"/>
      <c r="AJ158" s="29"/>
      <c r="AK158" s="29"/>
      <c r="AL158" s="29"/>
      <c r="AM158" s="29"/>
      <c r="AN158" s="29"/>
      <c r="AO158" s="29"/>
      <c r="AP158" s="29"/>
      <c r="AQ158" s="29"/>
      <c r="AR158" s="29"/>
      <c r="AS158" s="29"/>
      <c r="AT158" s="29"/>
      <c r="AU158" s="29"/>
      <c r="AV158" s="29"/>
    </row>
    <row r="159" spans="1:48" ht="17.25" customHeight="1" x14ac:dyDescent="0.15">
      <c r="A159" s="18" t="s">
        <v>1354</v>
      </c>
      <c r="B159" s="18">
        <v>1412</v>
      </c>
      <c r="C159" s="21" t="s">
        <v>3135</v>
      </c>
      <c r="D159" s="23" t="str">
        <f t="shared" si="0"/>
        <v>https://web.stanford.edu/group/spatialhistory/cgi-bin/landtalk/wp-admin/post.php?post=1412&amp;action=edit</v>
      </c>
      <c r="E159" s="24">
        <v>43193.212395833332</v>
      </c>
      <c r="F159" s="18" t="s">
        <v>60</v>
      </c>
      <c r="G159" s="18" t="s">
        <v>3136</v>
      </c>
      <c r="H159" s="18">
        <v>40.813600000000001</v>
      </c>
      <c r="I159" s="18">
        <v>-96.702600000000004</v>
      </c>
      <c r="J159" s="18" t="s">
        <v>3137</v>
      </c>
      <c r="K159" s="18" t="s">
        <v>3138</v>
      </c>
      <c r="L159" s="18" t="s">
        <v>3139</v>
      </c>
      <c r="M159" s="18" t="s">
        <v>3140</v>
      </c>
      <c r="N159" s="18" t="s">
        <v>3141</v>
      </c>
      <c r="O159" s="21" t="s">
        <v>1737</v>
      </c>
      <c r="P159" s="18" t="str">
        <f t="shared" si="1"/>
        <v>3QY-QtdSzsA</v>
      </c>
      <c r="Q159" s="18" t="str">
        <f t="shared" ca="1" si="2"/>
        <v>###ERROR###</v>
      </c>
      <c r="R159" s="27" t="s">
        <v>5290</v>
      </c>
      <c r="S159" s="27" t="s">
        <v>5290</v>
      </c>
      <c r="T159" s="28" t="e">
        <f t="shared" si="3"/>
        <v>#VALUE!</v>
      </c>
      <c r="U159" s="18" t="s">
        <v>3142</v>
      </c>
      <c r="V159" s="18" t="s">
        <v>3143</v>
      </c>
      <c r="W159" s="18" t="s">
        <v>3144</v>
      </c>
      <c r="X159" s="18" t="s">
        <v>3145</v>
      </c>
      <c r="Y159" s="29"/>
      <c r="Z159" s="18" t="s">
        <v>3146</v>
      </c>
      <c r="AA159" s="29"/>
      <c r="AB159" s="29"/>
      <c r="AC159" s="29" t="s">
        <v>5290</v>
      </c>
      <c r="AD159" s="29" t="str">
        <f t="shared" si="4"/>
        <v/>
      </c>
      <c r="AE159" s="31" t="str">
        <f t="shared" si="5"/>
        <v/>
      </c>
      <c r="AF159" s="29"/>
      <c r="AG159" s="29"/>
      <c r="AH159" s="29"/>
      <c r="AI159" s="29"/>
      <c r="AJ159" s="29"/>
      <c r="AK159" s="29"/>
      <c r="AL159" s="29"/>
      <c r="AM159" s="29"/>
      <c r="AN159" s="29"/>
      <c r="AO159" s="29"/>
      <c r="AP159" s="29"/>
      <c r="AQ159" s="29"/>
      <c r="AR159" s="29"/>
      <c r="AS159" s="29"/>
      <c r="AT159" s="29"/>
      <c r="AU159" s="29"/>
      <c r="AV159" s="29"/>
    </row>
    <row r="160" spans="1:48" ht="17.25" customHeight="1" x14ac:dyDescent="0.15">
      <c r="A160" s="18" t="s">
        <v>1336</v>
      </c>
      <c r="B160" s="18">
        <v>1416</v>
      </c>
      <c r="C160" s="21" t="s">
        <v>3147</v>
      </c>
      <c r="D160" s="23" t="str">
        <f t="shared" si="0"/>
        <v>https://web.stanford.edu/group/spatialhistory/cgi-bin/landtalk/wp-admin/post.php?post=1416&amp;action=edit</v>
      </c>
      <c r="E160" s="24">
        <v>43193.893101851849</v>
      </c>
      <c r="F160" s="18" t="s">
        <v>60</v>
      </c>
      <c r="G160" s="29"/>
      <c r="H160" s="18">
        <v>41.256537000000002</v>
      </c>
      <c r="I160" s="18">
        <v>-95.934503000000007</v>
      </c>
      <c r="J160" s="18" t="s">
        <v>3148</v>
      </c>
      <c r="K160" s="18" t="s">
        <v>3149</v>
      </c>
      <c r="L160" s="18" t="s">
        <v>3150</v>
      </c>
      <c r="M160" s="18" t="s">
        <v>3151</v>
      </c>
      <c r="N160" s="18" t="s">
        <v>3152</v>
      </c>
      <c r="O160" s="21" t="s">
        <v>1741</v>
      </c>
      <c r="P160" s="18" t="str">
        <f t="shared" si="1"/>
        <v>rvBeTDHW0k4</v>
      </c>
      <c r="Q160" s="18" t="str">
        <f t="shared" ca="1" si="2"/>
        <v>###ERROR###</v>
      </c>
      <c r="R160" s="27" t="s">
        <v>5298</v>
      </c>
      <c r="S160" s="27" t="s">
        <v>5311</v>
      </c>
      <c r="T160" s="28">
        <f t="shared" si="3"/>
        <v>9.3000000000000007</v>
      </c>
      <c r="U160" s="18" t="s">
        <v>3153</v>
      </c>
      <c r="V160" s="18" t="s">
        <v>3154</v>
      </c>
      <c r="W160" s="29"/>
      <c r="X160" s="18" t="s">
        <v>3155</v>
      </c>
      <c r="Y160" s="29"/>
      <c r="Z160" s="18" t="s">
        <v>3156</v>
      </c>
      <c r="AA160" s="29"/>
      <c r="AB160" s="29"/>
      <c r="AC160" s="29" t="s">
        <v>770</v>
      </c>
      <c r="AD160" s="30" t="str">
        <f t="shared" si="4"/>
        <v>https://spatialhistory.stanford.edu/landtalk/transcripts/Omaha Nebraska Change-rvBeTDHW0k4.txt</v>
      </c>
      <c r="AE160" s="31" t="e">
        <f t="shared" ca="1" si="5"/>
        <v>#NAME?</v>
      </c>
      <c r="AF160" s="29"/>
      <c r="AG160" s="29"/>
      <c r="AH160" s="29"/>
      <c r="AI160" s="29"/>
      <c r="AJ160" s="29"/>
      <c r="AK160" s="29"/>
      <c r="AL160" s="29"/>
      <c r="AM160" s="29"/>
      <c r="AN160" s="29"/>
      <c r="AO160" s="29"/>
      <c r="AP160" s="29"/>
      <c r="AQ160" s="29"/>
      <c r="AR160" s="29"/>
      <c r="AS160" s="29"/>
      <c r="AT160" s="29"/>
      <c r="AU160" s="29"/>
      <c r="AV160" s="29"/>
    </row>
    <row r="161" spans="1:48" ht="17.25" customHeight="1" x14ac:dyDescent="0.15">
      <c r="A161" s="18" t="s">
        <v>1366</v>
      </c>
      <c r="B161" s="18">
        <v>1419</v>
      </c>
      <c r="C161" s="21" t="s">
        <v>3157</v>
      </c>
      <c r="D161" s="23" t="str">
        <f t="shared" si="0"/>
        <v>https://web.stanford.edu/group/spatialhistory/cgi-bin/landtalk/wp-admin/post.php?post=1419&amp;action=edit</v>
      </c>
      <c r="E161" s="24">
        <v>43194.183518518519</v>
      </c>
      <c r="F161" s="18" t="s">
        <v>60</v>
      </c>
      <c r="G161" s="29"/>
      <c r="H161" s="18">
        <v>41.811999999999998</v>
      </c>
      <c r="I161" s="18">
        <v>-95.532600000000002</v>
      </c>
      <c r="J161" s="18" t="s">
        <v>3158</v>
      </c>
      <c r="K161" s="18" t="s">
        <v>3159</v>
      </c>
      <c r="L161" s="18" t="s">
        <v>3160</v>
      </c>
      <c r="M161" s="18" t="s">
        <v>3161</v>
      </c>
      <c r="N161" s="18" t="s">
        <v>3162</v>
      </c>
      <c r="O161" s="21" t="s">
        <v>1744</v>
      </c>
      <c r="P161" s="18" t="str">
        <f t="shared" si="1"/>
        <v>II_RaTDk7Ls</v>
      </c>
      <c r="Q161" s="18" t="str">
        <f t="shared" ca="1" si="2"/>
        <v>###ERROR###</v>
      </c>
      <c r="R161" s="27" t="s">
        <v>5288</v>
      </c>
      <c r="S161" s="27" t="s">
        <v>5326</v>
      </c>
      <c r="T161" s="28">
        <f t="shared" si="3"/>
        <v>1.5833333333333335</v>
      </c>
      <c r="U161" s="18" t="s">
        <v>3163</v>
      </c>
      <c r="V161" s="18" t="s">
        <v>3164</v>
      </c>
      <c r="W161" s="29"/>
      <c r="X161" s="18" t="s">
        <v>3165</v>
      </c>
      <c r="Y161" s="29"/>
      <c r="Z161" s="18" t="s">
        <v>3166</v>
      </c>
      <c r="AA161" s="29"/>
      <c r="AB161" s="29"/>
      <c r="AC161" s="29" t="s">
        <v>744</v>
      </c>
      <c r="AD161" s="30" t="str">
        <f t="shared" si="4"/>
        <v>https://spatialhistory.stanford.edu/landtalk/transcripts/My Movie-II_RaTDk7Ls.txt</v>
      </c>
      <c r="AE161" s="31" t="e">
        <f t="shared" ca="1" si="5"/>
        <v>#NAME?</v>
      </c>
      <c r="AF161" s="29"/>
      <c r="AG161" s="29"/>
      <c r="AH161" s="29"/>
      <c r="AI161" s="29"/>
      <c r="AJ161" s="29"/>
      <c r="AK161" s="29"/>
      <c r="AL161" s="29"/>
      <c r="AM161" s="29"/>
      <c r="AN161" s="29"/>
      <c r="AO161" s="29"/>
      <c r="AP161" s="29"/>
      <c r="AQ161" s="29"/>
      <c r="AR161" s="29"/>
      <c r="AS161" s="29"/>
      <c r="AT161" s="29"/>
      <c r="AU161" s="29"/>
      <c r="AV161" s="29"/>
    </row>
    <row r="162" spans="1:48" ht="17.25" customHeight="1" x14ac:dyDescent="0.15">
      <c r="A162" s="18" t="s">
        <v>3167</v>
      </c>
      <c r="B162" s="18">
        <v>1422</v>
      </c>
      <c r="C162" s="21" t="s">
        <v>3168</v>
      </c>
      <c r="D162" s="23" t="str">
        <f t="shared" si="0"/>
        <v>https://web.stanford.edu/group/spatialhistory/cgi-bin/landtalk/wp-admin/post.php?post=1422&amp;action=edit</v>
      </c>
      <c r="E162" s="24">
        <v>43194.565393518518</v>
      </c>
      <c r="F162" s="18" t="s">
        <v>60</v>
      </c>
      <c r="G162" s="29"/>
      <c r="H162" s="18">
        <v>43.594499999999996</v>
      </c>
      <c r="I162" s="18">
        <v>-83.888900000000007</v>
      </c>
      <c r="J162" s="18" t="s">
        <v>3169</v>
      </c>
      <c r="K162" s="18" t="s">
        <v>3169</v>
      </c>
      <c r="L162" s="18" t="s">
        <v>3169</v>
      </c>
      <c r="M162" s="18" t="s">
        <v>3169</v>
      </c>
      <c r="N162" s="18" t="s">
        <v>3170</v>
      </c>
      <c r="O162" s="21" t="s">
        <v>3171</v>
      </c>
      <c r="P162" s="18" t="str">
        <f t="shared" si="1"/>
        <v>GtstSRRqTk0</v>
      </c>
      <c r="Q162" s="18" t="str">
        <f t="shared" ca="1" si="2"/>
        <v>###ERROR###</v>
      </c>
      <c r="R162" s="27" t="s">
        <v>5290</v>
      </c>
      <c r="S162" s="27" t="s">
        <v>5290</v>
      </c>
      <c r="T162" s="28" t="e">
        <f t="shared" si="3"/>
        <v>#VALUE!</v>
      </c>
      <c r="U162" s="18" t="s">
        <v>3169</v>
      </c>
      <c r="V162" s="18" t="s">
        <v>3172</v>
      </c>
      <c r="W162" s="29"/>
      <c r="X162" s="18" t="s">
        <v>3173</v>
      </c>
      <c r="Y162" s="29"/>
      <c r="Z162" s="18" t="s">
        <v>3174</v>
      </c>
      <c r="AA162" s="29"/>
      <c r="AB162" s="29"/>
      <c r="AC162" s="29" t="s">
        <v>5290</v>
      </c>
      <c r="AD162" s="29" t="str">
        <f t="shared" si="4"/>
        <v/>
      </c>
      <c r="AE162" s="31" t="str">
        <f t="shared" si="5"/>
        <v/>
      </c>
      <c r="AF162" s="29"/>
      <c r="AG162" s="29"/>
      <c r="AH162" s="29"/>
      <c r="AI162" s="29"/>
      <c r="AJ162" s="29"/>
      <c r="AK162" s="29"/>
      <c r="AL162" s="29"/>
      <c r="AM162" s="29"/>
      <c r="AN162" s="29"/>
      <c r="AO162" s="29"/>
      <c r="AP162" s="29"/>
      <c r="AQ162" s="29"/>
      <c r="AR162" s="29"/>
      <c r="AS162" s="29"/>
      <c r="AT162" s="29"/>
      <c r="AU162" s="29"/>
      <c r="AV162" s="29"/>
    </row>
    <row r="163" spans="1:48" ht="17.25" customHeight="1" x14ac:dyDescent="0.15">
      <c r="A163" s="18" t="s">
        <v>1376</v>
      </c>
      <c r="B163" s="18">
        <v>1433</v>
      </c>
      <c r="C163" s="21" t="s">
        <v>3175</v>
      </c>
      <c r="D163" s="23" t="str">
        <f t="shared" si="0"/>
        <v>https://web.stanford.edu/group/spatialhistory/cgi-bin/landtalk/wp-admin/post.php?post=1433&amp;action=edit</v>
      </c>
      <c r="E163" s="24">
        <v>43221.783032407409</v>
      </c>
      <c r="F163" s="18" t="s">
        <v>60</v>
      </c>
      <c r="G163" s="29"/>
      <c r="H163" s="18">
        <v>42.704549</v>
      </c>
      <c r="I163" s="18">
        <v>-95.223635000000002</v>
      </c>
      <c r="J163" s="18" t="s">
        <v>3176</v>
      </c>
      <c r="K163" s="18" t="s">
        <v>3177</v>
      </c>
      <c r="L163" s="18" t="s">
        <v>3178</v>
      </c>
      <c r="M163" s="18" t="s">
        <v>3179</v>
      </c>
      <c r="N163" s="18" t="s">
        <v>3180</v>
      </c>
      <c r="O163" s="21" t="s">
        <v>1750</v>
      </c>
      <c r="P163" s="18" t="str">
        <f t="shared" si="1"/>
        <v>k32FV95907M</v>
      </c>
      <c r="Q163" s="18" t="str">
        <f t="shared" ca="1" si="2"/>
        <v>###ERROR###</v>
      </c>
      <c r="R163" s="27" t="s">
        <v>5298</v>
      </c>
      <c r="S163" s="27" t="s">
        <v>5288</v>
      </c>
      <c r="T163" s="28">
        <f t="shared" si="3"/>
        <v>9.0166666666666675</v>
      </c>
      <c r="U163" s="18" t="s">
        <v>3181</v>
      </c>
      <c r="V163" s="18" t="s">
        <v>3182</v>
      </c>
      <c r="W163" s="18" t="s">
        <v>3183</v>
      </c>
      <c r="X163" s="18" t="s">
        <v>3184</v>
      </c>
      <c r="Y163" s="29"/>
      <c r="Z163" s="18" t="s">
        <v>3185</v>
      </c>
      <c r="AA163" s="29"/>
      <c r="AB163" s="29"/>
      <c r="AC163" s="29" t="s">
        <v>114</v>
      </c>
      <c r="AD163" s="30" t="str">
        <f t="shared" si="4"/>
        <v>https://spatialhistory.stanford.edu/landtalk/transcripts/Farm north of Storm Lake Iowa-k32FV95907M.txt</v>
      </c>
      <c r="AE163" s="31" t="e">
        <f t="shared" ca="1" si="5"/>
        <v>#NAME?</v>
      </c>
      <c r="AF163" s="29"/>
      <c r="AG163" s="29"/>
      <c r="AH163" s="29"/>
      <c r="AI163" s="29"/>
      <c r="AJ163" s="29"/>
      <c r="AK163" s="29"/>
      <c r="AL163" s="29"/>
      <c r="AM163" s="29"/>
      <c r="AN163" s="29"/>
      <c r="AO163" s="29"/>
      <c r="AP163" s="29"/>
      <c r="AQ163" s="29"/>
      <c r="AR163" s="29"/>
      <c r="AS163" s="29"/>
      <c r="AT163" s="29"/>
      <c r="AU163" s="29"/>
      <c r="AV163" s="29"/>
    </row>
    <row r="164" spans="1:48" ht="17.25" customHeight="1" x14ac:dyDescent="0.15">
      <c r="A164" s="18" t="s">
        <v>1381</v>
      </c>
      <c r="B164" s="18">
        <v>1436</v>
      </c>
      <c r="C164" s="21" t="s">
        <v>3186</v>
      </c>
      <c r="D164" s="23" t="str">
        <f t="shared" si="0"/>
        <v>https://web.stanford.edu/group/spatialhistory/cgi-bin/landtalk/wp-admin/post.php?post=1436&amp;action=edit</v>
      </c>
      <c r="E164" s="24">
        <v>43222.679837962962</v>
      </c>
      <c r="F164" s="18" t="s">
        <v>60</v>
      </c>
      <c r="G164" s="29"/>
      <c r="H164" s="18">
        <v>41.1586</v>
      </c>
      <c r="I164" s="18">
        <v>-101.0027</v>
      </c>
      <c r="J164" s="18" t="s">
        <v>3187</v>
      </c>
      <c r="K164" s="18" t="s">
        <v>3188</v>
      </c>
      <c r="L164" s="18" t="s">
        <v>3189</v>
      </c>
      <c r="M164" s="18" t="s">
        <v>3190</v>
      </c>
      <c r="N164" s="18" t="s">
        <v>3191</v>
      </c>
      <c r="O164" s="21" t="s">
        <v>1754</v>
      </c>
      <c r="P164" s="18" t="str">
        <f t="shared" si="1"/>
        <v>dXwH0WN25O0</v>
      </c>
      <c r="Q164" s="18" t="str">
        <f t="shared" ca="1" si="2"/>
        <v>###ERROR###</v>
      </c>
      <c r="R164" s="27" t="s">
        <v>5296</v>
      </c>
      <c r="S164" s="27" t="s">
        <v>5288</v>
      </c>
      <c r="T164" s="28">
        <f t="shared" si="3"/>
        <v>2.0166666666666666</v>
      </c>
      <c r="U164" s="18" t="s">
        <v>3192</v>
      </c>
      <c r="V164" s="18" t="s">
        <v>3193</v>
      </c>
      <c r="W164" s="18" t="s">
        <v>3194</v>
      </c>
      <c r="X164" s="18" t="s">
        <v>3195</v>
      </c>
      <c r="Y164" s="29"/>
      <c r="Z164" s="18" t="s">
        <v>3196</v>
      </c>
      <c r="AA164" s="29"/>
      <c r="AB164" s="29"/>
      <c r="AC164" s="29" t="s">
        <v>5290</v>
      </c>
      <c r="AD164" s="29" t="str">
        <f t="shared" si="4"/>
        <v/>
      </c>
      <c r="AE164" s="31" t="str">
        <f t="shared" si="5"/>
        <v/>
      </c>
      <c r="AF164" s="29"/>
      <c r="AG164" s="29"/>
      <c r="AH164" s="29"/>
      <c r="AI164" s="29"/>
      <c r="AJ164" s="29"/>
      <c r="AK164" s="29"/>
      <c r="AL164" s="29"/>
      <c r="AM164" s="29"/>
      <c r="AN164" s="29"/>
      <c r="AO164" s="29"/>
      <c r="AP164" s="29"/>
      <c r="AQ164" s="29"/>
      <c r="AR164" s="29"/>
      <c r="AS164" s="29"/>
      <c r="AT164" s="29"/>
      <c r="AU164" s="29"/>
      <c r="AV164" s="29"/>
    </row>
    <row r="165" spans="1:48" ht="17.25" customHeight="1" x14ac:dyDescent="0.15">
      <c r="A165" s="18" t="s">
        <v>1389</v>
      </c>
      <c r="B165" s="18">
        <v>1439</v>
      </c>
      <c r="C165" s="21" t="s">
        <v>3197</v>
      </c>
      <c r="D165" s="23" t="str">
        <f t="shared" si="0"/>
        <v>https://web.stanford.edu/group/spatialhistory/cgi-bin/landtalk/wp-admin/post.php?post=1439&amp;action=edit</v>
      </c>
      <c r="E165" s="24">
        <v>43223.113275462965</v>
      </c>
      <c r="F165" s="18" t="s">
        <v>60</v>
      </c>
      <c r="G165" s="29"/>
      <c r="H165" s="18">
        <v>41.148842000000002</v>
      </c>
      <c r="I165" s="18">
        <v>-96.954023000000007</v>
      </c>
      <c r="J165" s="18" t="s">
        <v>3198</v>
      </c>
      <c r="K165" s="18" t="s">
        <v>3199</v>
      </c>
      <c r="L165" s="18" t="s">
        <v>3200</v>
      </c>
      <c r="M165" s="18" t="s">
        <v>3201</v>
      </c>
      <c r="N165" s="18" t="s">
        <v>3202</v>
      </c>
      <c r="O165" s="21" t="s">
        <v>1759</v>
      </c>
      <c r="P165" s="18" t="str">
        <f t="shared" si="1"/>
        <v>_84gnd9fudU</v>
      </c>
      <c r="Q165" s="18" t="str">
        <f t="shared" ca="1" si="2"/>
        <v>###ERROR###</v>
      </c>
      <c r="R165" s="27" t="s">
        <v>5309</v>
      </c>
      <c r="S165" s="27" t="s">
        <v>5328</v>
      </c>
      <c r="T165" s="28">
        <f t="shared" si="3"/>
        <v>5.8666666666666671</v>
      </c>
      <c r="U165" s="18" t="s">
        <v>3203</v>
      </c>
      <c r="V165" s="18" t="s">
        <v>3204</v>
      </c>
      <c r="W165" s="18" t="s">
        <v>3205</v>
      </c>
      <c r="X165" s="18" t="s">
        <v>3206</v>
      </c>
      <c r="Y165" s="29"/>
      <c r="Z165" s="18" t="s">
        <v>3207</v>
      </c>
      <c r="AA165" s="29"/>
      <c r="AB165" s="29"/>
      <c r="AC165" s="29" t="s">
        <v>701</v>
      </c>
      <c r="AD165" s="30" t="str">
        <f t="shared" si="4"/>
        <v>https://spatialhistory.stanford.edu/landtalk/transcripts/Life History Project-_84gnd9fudU.txt</v>
      </c>
      <c r="AE165" s="31" t="e">
        <f t="shared" ca="1" si="5"/>
        <v>#NAME?</v>
      </c>
      <c r="AF165" s="29"/>
      <c r="AG165" s="29"/>
      <c r="AH165" s="29"/>
      <c r="AI165" s="29"/>
      <c r="AJ165" s="29"/>
      <c r="AK165" s="29"/>
      <c r="AL165" s="29"/>
      <c r="AM165" s="29"/>
      <c r="AN165" s="29"/>
      <c r="AO165" s="29"/>
      <c r="AP165" s="29"/>
      <c r="AQ165" s="29"/>
      <c r="AR165" s="29"/>
      <c r="AS165" s="29"/>
      <c r="AT165" s="29"/>
      <c r="AU165" s="29"/>
      <c r="AV165" s="29"/>
    </row>
    <row r="166" spans="1:48" ht="17.25" customHeight="1" x14ac:dyDescent="0.15">
      <c r="A166" s="18" t="s">
        <v>1395</v>
      </c>
      <c r="B166" s="18">
        <v>1830</v>
      </c>
      <c r="C166" s="21" t="s">
        <v>3208</v>
      </c>
      <c r="D166" s="23" t="str">
        <f t="shared" si="0"/>
        <v>https://web.stanford.edu/group/spatialhistory/cgi-bin/landtalk/wp-admin/post.php?post=1830&amp;action=edit</v>
      </c>
      <c r="E166" s="24">
        <v>43423.032511574071</v>
      </c>
      <c r="F166" s="18" t="s">
        <v>60</v>
      </c>
      <c r="G166" s="29"/>
      <c r="H166" s="18">
        <v>37.438099999999999</v>
      </c>
      <c r="I166" s="18">
        <v>-122.2124</v>
      </c>
      <c r="J166" s="18" t="s">
        <v>3209</v>
      </c>
      <c r="K166" s="18" t="s">
        <v>3210</v>
      </c>
      <c r="L166" s="18" t="s">
        <v>3211</v>
      </c>
      <c r="M166" s="18" t="s">
        <v>3212</v>
      </c>
      <c r="N166" s="18" t="s">
        <v>3213</v>
      </c>
      <c r="O166" s="21" t="s">
        <v>1776</v>
      </c>
      <c r="P166" s="18" t="str">
        <f t="shared" si="1"/>
        <v>5YkqXe824jw</v>
      </c>
      <c r="Q166" s="18" t="str">
        <f t="shared" ca="1" si="2"/>
        <v>###ERROR###</v>
      </c>
      <c r="R166" s="27" t="s">
        <v>5296</v>
      </c>
      <c r="S166" s="27" t="s">
        <v>5342</v>
      </c>
      <c r="T166" s="28">
        <f t="shared" si="3"/>
        <v>2.4666666666666668</v>
      </c>
      <c r="U166" s="18" t="s">
        <v>3214</v>
      </c>
      <c r="V166" s="18" t="s">
        <v>3215</v>
      </c>
      <c r="W166" s="29"/>
      <c r="X166" s="18" t="s">
        <v>357</v>
      </c>
      <c r="Y166" s="29"/>
      <c r="Z166" s="18" t="s">
        <v>3216</v>
      </c>
      <c r="AA166" s="29"/>
      <c r="AB166" s="29"/>
      <c r="AC166" s="29" t="s">
        <v>710</v>
      </c>
      <c r="AD166" s="30" t="str">
        <f t="shared" si="4"/>
        <v>https://spatialhistory.stanford.edu/landtalk/transcripts/Menlo Park California-5YkqXe824jw.txt</v>
      </c>
      <c r="AE166" s="31" t="e">
        <f t="shared" ca="1" si="5"/>
        <v>#NAME?</v>
      </c>
      <c r="AF166" s="29"/>
      <c r="AG166" s="29"/>
      <c r="AH166" s="29"/>
      <c r="AI166" s="29"/>
      <c r="AJ166" s="29"/>
      <c r="AK166" s="29"/>
      <c r="AL166" s="29"/>
      <c r="AM166" s="29"/>
      <c r="AN166" s="29"/>
      <c r="AO166" s="29"/>
      <c r="AP166" s="29"/>
      <c r="AQ166" s="29"/>
      <c r="AR166" s="29"/>
      <c r="AS166" s="29"/>
      <c r="AT166" s="29"/>
      <c r="AU166" s="29"/>
      <c r="AV166" s="29"/>
    </row>
    <row r="167" spans="1:48" ht="17.25" customHeight="1" x14ac:dyDescent="0.15">
      <c r="A167" s="18" t="s">
        <v>1395</v>
      </c>
      <c r="B167" s="18">
        <v>1854</v>
      </c>
      <c r="C167" s="21" t="s">
        <v>3217</v>
      </c>
      <c r="D167" s="23" t="str">
        <f t="shared" si="0"/>
        <v>https://web.stanford.edu/group/spatialhistory/cgi-bin/landtalk/wp-admin/post.php?post=1854&amp;action=edit</v>
      </c>
      <c r="E167" s="24">
        <v>43423.042083333334</v>
      </c>
      <c r="F167" s="18" t="s">
        <v>60</v>
      </c>
      <c r="G167" s="29"/>
      <c r="H167" s="18">
        <v>37.438099999999999</v>
      </c>
      <c r="I167" s="18">
        <v>-122.2124</v>
      </c>
      <c r="J167" s="18" t="s">
        <v>3209</v>
      </c>
      <c r="K167" s="18" t="s">
        <v>3210</v>
      </c>
      <c r="L167" s="18" t="s">
        <v>3218</v>
      </c>
      <c r="M167" s="18" t="s">
        <v>3212</v>
      </c>
      <c r="N167" s="18" t="s">
        <v>3219</v>
      </c>
      <c r="O167" s="21" t="s">
        <v>1796</v>
      </c>
      <c r="P167" s="18" t="str">
        <f t="shared" si="1"/>
        <v>Er9b59p-VOI</v>
      </c>
      <c r="Q167" s="18" t="str">
        <f t="shared" ca="1" si="2"/>
        <v>###ERROR###</v>
      </c>
      <c r="R167" s="27" t="s">
        <v>5296</v>
      </c>
      <c r="S167" s="27" t="s">
        <v>5339</v>
      </c>
      <c r="T167" s="28">
        <f t="shared" si="3"/>
        <v>2.3666666666666667</v>
      </c>
      <c r="U167" s="18" t="s">
        <v>3220</v>
      </c>
      <c r="V167" s="18" t="s">
        <v>3215</v>
      </c>
      <c r="W167" s="29"/>
      <c r="X167" s="18" t="s">
        <v>357</v>
      </c>
      <c r="Y167" s="29"/>
      <c r="Z167" s="18" t="s">
        <v>3221</v>
      </c>
      <c r="AA167" s="29"/>
      <c r="AB167" s="29"/>
      <c r="AC167" s="29" t="s">
        <v>723</v>
      </c>
      <c r="AD167" s="30" t="str">
        <f t="shared" si="4"/>
        <v>https://spatialhistory.stanford.edu/landtalk/transcripts/Menlo Park California-Er9b59p-VOI.txt</v>
      </c>
      <c r="AE167" s="31" t="e">
        <f t="shared" ca="1" si="5"/>
        <v>#NAME?</v>
      </c>
      <c r="AF167" s="29"/>
      <c r="AG167" s="29"/>
      <c r="AH167" s="29"/>
      <c r="AI167" s="29"/>
      <c r="AJ167" s="29"/>
      <c r="AK167" s="29"/>
      <c r="AL167" s="29"/>
      <c r="AM167" s="29"/>
      <c r="AN167" s="29"/>
      <c r="AO167" s="29"/>
      <c r="AP167" s="29"/>
      <c r="AQ167" s="29"/>
      <c r="AR167" s="29"/>
      <c r="AS167" s="29"/>
      <c r="AT167" s="29"/>
      <c r="AU167" s="29"/>
      <c r="AV167" s="29"/>
    </row>
    <row r="168" spans="1:48" ht="17.25" customHeight="1" x14ac:dyDescent="0.15">
      <c r="A168" s="18" t="s">
        <v>1395</v>
      </c>
      <c r="B168" s="18">
        <v>1872</v>
      </c>
      <c r="C168" s="21" t="s">
        <v>3222</v>
      </c>
      <c r="D168" s="23" t="str">
        <f t="shared" si="0"/>
        <v>https://web.stanford.edu/group/spatialhistory/cgi-bin/landtalk/wp-admin/post.php?post=1872&amp;action=edit</v>
      </c>
      <c r="E168" s="24">
        <v>43434.692511574074</v>
      </c>
      <c r="F168" s="18" t="s">
        <v>60</v>
      </c>
      <c r="G168" s="29"/>
      <c r="H168" s="18">
        <v>37.454180999999998</v>
      </c>
      <c r="I168" s="18">
        <v>-122.181939</v>
      </c>
      <c r="J168" s="18" t="s">
        <v>3209</v>
      </c>
      <c r="K168" s="18" t="s">
        <v>3210</v>
      </c>
      <c r="L168" s="18" t="s">
        <v>3211</v>
      </c>
      <c r="M168" s="18" t="s">
        <v>3212</v>
      </c>
      <c r="N168" s="18" t="s">
        <v>3223</v>
      </c>
      <c r="O168" s="21" t="s">
        <v>1798</v>
      </c>
      <c r="P168" s="18" t="str">
        <f t="shared" si="1"/>
        <v>I0t8vqHFZ-0</v>
      </c>
      <c r="Q168" s="18" t="str">
        <f t="shared" ca="1" si="2"/>
        <v>###ERROR###</v>
      </c>
      <c r="R168" s="27" t="s">
        <v>5286</v>
      </c>
      <c r="S168" s="27" t="s">
        <v>5342</v>
      </c>
      <c r="T168" s="28">
        <f t="shared" si="3"/>
        <v>4.4666666666666668</v>
      </c>
      <c r="U168" s="18" t="s">
        <v>3224</v>
      </c>
      <c r="V168" s="18" t="s">
        <v>3215</v>
      </c>
      <c r="W168" s="29"/>
      <c r="X168" s="18" t="s">
        <v>3225</v>
      </c>
      <c r="Y168" s="29"/>
      <c r="Z168" s="18" t="s">
        <v>3216</v>
      </c>
      <c r="AA168" s="29"/>
      <c r="AB168" s="29"/>
      <c r="AC168" s="29" t="s">
        <v>815</v>
      </c>
      <c r="AD168" s="30" t="str">
        <f t="shared" si="4"/>
        <v>https://spatialhistory.stanford.edu/landtalk/transcripts/trim 361E33D6 45FB 4419 9B8E B79EAC6FB81F-I0t8vqHFZ-0.txt</v>
      </c>
      <c r="AE168" s="31" t="e">
        <f t="shared" ca="1" si="5"/>
        <v>#NAME?</v>
      </c>
      <c r="AF168" s="29"/>
      <c r="AG168" s="29"/>
      <c r="AH168" s="29"/>
      <c r="AI168" s="29"/>
      <c r="AJ168" s="29"/>
      <c r="AK168" s="29"/>
      <c r="AL168" s="29"/>
      <c r="AM168" s="29"/>
      <c r="AN168" s="29"/>
      <c r="AO168" s="29"/>
      <c r="AP168" s="29"/>
      <c r="AQ168" s="29"/>
      <c r="AR168" s="29"/>
      <c r="AS168" s="29"/>
      <c r="AT168" s="29"/>
      <c r="AU168" s="29"/>
      <c r="AV168" s="29"/>
    </row>
    <row r="169" spans="1:48" ht="17.25" customHeight="1" x14ac:dyDescent="0.15">
      <c r="A169" s="18" t="s">
        <v>1395</v>
      </c>
      <c r="B169" s="18">
        <v>1884</v>
      </c>
      <c r="C169" s="21" t="s">
        <v>3226</v>
      </c>
      <c r="D169" s="23" t="str">
        <f t="shared" si="0"/>
        <v>https://web.stanford.edu/group/spatialhistory/cgi-bin/landtalk/wp-admin/post.php?post=1884&amp;action=edit</v>
      </c>
      <c r="E169" s="24">
        <v>43434.703206018516</v>
      </c>
      <c r="F169" s="18" t="s">
        <v>60</v>
      </c>
      <c r="G169" s="29"/>
      <c r="H169" s="18">
        <v>37.454237999999997</v>
      </c>
      <c r="I169" s="18">
        <v>-122.181928</v>
      </c>
      <c r="J169" s="18" t="s">
        <v>3209</v>
      </c>
      <c r="K169" s="18" t="s">
        <v>3210</v>
      </c>
      <c r="L169" s="18" t="s">
        <v>3211</v>
      </c>
      <c r="M169" s="18" t="s">
        <v>3212</v>
      </c>
      <c r="N169" s="18" t="s">
        <v>3227</v>
      </c>
      <c r="O169" s="21" t="s">
        <v>1807</v>
      </c>
      <c r="P169" s="18" t="str">
        <f t="shared" si="1"/>
        <v>gA76bA6U2Y4</v>
      </c>
      <c r="Q169" s="18" t="str">
        <f t="shared" ca="1" si="2"/>
        <v>###ERROR###</v>
      </c>
      <c r="R169" s="27" t="s">
        <v>5307</v>
      </c>
      <c r="S169" s="27" t="s">
        <v>5309</v>
      </c>
      <c r="T169" s="28">
        <f t="shared" si="3"/>
        <v>3.0833333333333335</v>
      </c>
      <c r="U169" s="18" t="s">
        <v>3224</v>
      </c>
      <c r="V169" s="18" t="s">
        <v>3215</v>
      </c>
      <c r="W169" s="29"/>
      <c r="X169" s="18" t="s">
        <v>3225</v>
      </c>
      <c r="Y169" s="29"/>
      <c r="Z169" s="18" t="s">
        <v>3216</v>
      </c>
      <c r="AA169" s="29"/>
      <c r="AB169" s="29"/>
      <c r="AC169" s="29" t="s">
        <v>818</v>
      </c>
      <c r="AD169" s="30" t="str">
        <f t="shared" si="4"/>
        <v>https://spatialhistory.stanford.edu/landtalk/transcripts/trim CD69B8FF B08A 46D7 B1F5 82E6F38AB935-gA76bA6U2Y4.txt</v>
      </c>
      <c r="AE169" s="31" t="e">
        <f t="shared" ca="1" si="5"/>
        <v>#NAME?</v>
      </c>
      <c r="AF169" s="29"/>
      <c r="AG169" s="29"/>
      <c r="AH169" s="29"/>
      <c r="AI169" s="29"/>
      <c r="AJ169" s="29"/>
      <c r="AK169" s="29"/>
      <c r="AL169" s="29"/>
      <c r="AM169" s="29"/>
      <c r="AN169" s="29"/>
      <c r="AO169" s="29"/>
      <c r="AP169" s="29"/>
      <c r="AQ169" s="29"/>
      <c r="AR169" s="29"/>
      <c r="AS169" s="29"/>
      <c r="AT169" s="29"/>
      <c r="AU169" s="29"/>
      <c r="AV169" s="29"/>
    </row>
    <row r="170" spans="1:48" ht="17.25" customHeight="1" x14ac:dyDescent="0.15">
      <c r="A170" s="18" t="s">
        <v>1395</v>
      </c>
      <c r="B170" s="18">
        <v>1890</v>
      </c>
      <c r="C170" s="21" t="s">
        <v>3228</v>
      </c>
      <c r="D170" s="23" t="str">
        <f t="shared" si="0"/>
        <v>https://web.stanford.edu/group/spatialhistory/cgi-bin/landtalk/wp-admin/post.php?post=1890&amp;action=edit</v>
      </c>
      <c r="E170" s="24">
        <v>43434.706921296296</v>
      </c>
      <c r="F170" s="18" t="s">
        <v>60</v>
      </c>
      <c r="G170" s="29"/>
      <c r="H170" s="18">
        <v>37.454237999999997</v>
      </c>
      <c r="I170" s="18">
        <v>-122.181928</v>
      </c>
      <c r="J170" s="18" t="s">
        <v>3209</v>
      </c>
      <c r="K170" s="18" t="s">
        <v>3210</v>
      </c>
      <c r="L170" s="18" t="s">
        <v>3211</v>
      </c>
      <c r="M170" s="18" t="s">
        <v>3212</v>
      </c>
      <c r="N170" s="18" t="s">
        <v>3229</v>
      </c>
      <c r="O170" s="21" t="s">
        <v>1815</v>
      </c>
      <c r="P170" s="18" t="str">
        <f t="shared" si="1"/>
        <v>e1GzvVXoZbk</v>
      </c>
      <c r="Q170" s="18" t="str">
        <f t="shared" ca="1" si="2"/>
        <v>###ERROR###</v>
      </c>
      <c r="R170" s="27" t="s">
        <v>5296</v>
      </c>
      <c r="S170" s="27" t="s">
        <v>5318</v>
      </c>
      <c r="T170" s="28">
        <f t="shared" si="3"/>
        <v>2.7166666666666668</v>
      </c>
      <c r="U170" s="18" t="s">
        <v>3224</v>
      </c>
      <c r="V170" s="18" t="s">
        <v>3215</v>
      </c>
      <c r="W170" s="29"/>
      <c r="X170" s="18" t="s">
        <v>3225</v>
      </c>
      <c r="Y170" s="29"/>
      <c r="Z170" s="18" t="s">
        <v>3216</v>
      </c>
      <c r="AA170" s="29"/>
      <c r="AB170" s="29"/>
      <c r="AC170" s="29" t="s">
        <v>808</v>
      </c>
      <c r="AD170" s="30" t="str">
        <f t="shared" si="4"/>
        <v>https://spatialhistory.stanford.edu/landtalk/transcripts/trim 61EB5762 081A 43BB 9BF5 34E6877FF94B-e1GzvVXoZbk.txt</v>
      </c>
      <c r="AE170" s="31" t="e">
        <f t="shared" ca="1" si="5"/>
        <v>#NAME?</v>
      </c>
      <c r="AF170" s="29"/>
      <c r="AG170" s="29"/>
      <c r="AH170" s="29"/>
      <c r="AI170" s="29"/>
      <c r="AJ170" s="29"/>
      <c r="AK170" s="29"/>
      <c r="AL170" s="29"/>
      <c r="AM170" s="29"/>
      <c r="AN170" s="29"/>
      <c r="AO170" s="29"/>
      <c r="AP170" s="29"/>
      <c r="AQ170" s="29"/>
      <c r="AR170" s="29"/>
      <c r="AS170" s="29"/>
      <c r="AT170" s="29"/>
      <c r="AU170" s="29"/>
      <c r="AV170" s="29"/>
    </row>
    <row r="171" spans="1:48" ht="17.25" customHeight="1" x14ac:dyDescent="0.15">
      <c r="A171" s="18" t="s">
        <v>1395</v>
      </c>
      <c r="B171" s="18">
        <v>1896</v>
      </c>
      <c r="C171" s="21" t="s">
        <v>3230</v>
      </c>
      <c r="D171" s="23" t="str">
        <f t="shared" si="0"/>
        <v>https://web.stanford.edu/group/spatialhistory/cgi-bin/landtalk/wp-admin/post.php?post=1896&amp;action=edit</v>
      </c>
      <c r="E171" s="24">
        <v>43434.714537037034</v>
      </c>
      <c r="F171" s="18" t="s">
        <v>60</v>
      </c>
      <c r="G171" s="29"/>
      <c r="H171" s="18">
        <v>37.454237999999997</v>
      </c>
      <c r="I171" s="18">
        <v>-122.181928</v>
      </c>
      <c r="J171" s="18" t="s">
        <v>3209</v>
      </c>
      <c r="K171" s="18" t="s">
        <v>3210</v>
      </c>
      <c r="L171" s="18" t="s">
        <v>3211</v>
      </c>
      <c r="M171" s="18" t="s">
        <v>3212</v>
      </c>
      <c r="N171" s="18" t="s">
        <v>3231</v>
      </c>
      <c r="O171" s="21" t="s">
        <v>1817</v>
      </c>
      <c r="P171" s="18" t="str">
        <f t="shared" si="1"/>
        <v>KHoOJcw4p7Q</v>
      </c>
      <c r="Q171" s="18" t="str">
        <f t="shared" ca="1" si="2"/>
        <v>###ERROR###</v>
      </c>
      <c r="R171" s="27" t="s">
        <v>5307</v>
      </c>
      <c r="S171" s="27" t="s">
        <v>5335</v>
      </c>
      <c r="T171" s="28">
        <f t="shared" si="3"/>
        <v>3.4333333333333336</v>
      </c>
      <c r="U171" s="18" t="s">
        <v>3224</v>
      </c>
      <c r="V171" s="18" t="s">
        <v>3215</v>
      </c>
      <c r="W171" s="29"/>
      <c r="X171" s="18" t="s">
        <v>3225</v>
      </c>
      <c r="Y171" s="29"/>
      <c r="Z171" s="18" t="s">
        <v>3216</v>
      </c>
      <c r="AA171" s="29"/>
      <c r="AB171" s="29"/>
      <c r="AC171" s="29" t="s">
        <v>817</v>
      </c>
      <c r="AD171" s="30" t="str">
        <f t="shared" si="4"/>
        <v>https://spatialhistory.stanford.edu/landtalk/transcripts/trim 4173BE73 E0F8 415B 8612 8EB76B6F0D8C-KHoOJcw4p7Q.txt</v>
      </c>
      <c r="AE171" s="31" t="e">
        <f t="shared" ca="1" si="5"/>
        <v>#NAME?</v>
      </c>
      <c r="AF171" s="29"/>
      <c r="AG171" s="29"/>
      <c r="AH171" s="29"/>
      <c r="AI171" s="29"/>
      <c r="AJ171" s="29"/>
      <c r="AK171" s="29"/>
      <c r="AL171" s="29"/>
      <c r="AM171" s="29"/>
      <c r="AN171" s="29"/>
      <c r="AO171" s="29"/>
      <c r="AP171" s="29"/>
      <c r="AQ171" s="29"/>
      <c r="AR171" s="29"/>
      <c r="AS171" s="29"/>
      <c r="AT171" s="29"/>
      <c r="AU171" s="29"/>
      <c r="AV171" s="29"/>
    </row>
    <row r="172" spans="1:48" ht="17.25" customHeight="1" x14ac:dyDescent="0.15">
      <c r="A172" s="18" t="s">
        <v>988</v>
      </c>
      <c r="B172" s="18">
        <v>1910</v>
      </c>
      <c r="C172" s="21" t="s">
        <v>3232</v>
      </c>
      <c r="D172" s="23" t="str">
        <f t="shared" si="0"/>
        <v>https://web.stanford.edu/group/spatialhistory/cgi-bin/landtalk/wp-admin/post.php?post=1910&amp;action=edit</v>
      </c>
      <c r="E172" s="24">
        <v>43441.236689814818</v>
      </c>
      <c r="F172" s="18" t="s">
        <v>60</v>
      </c>
      <c r="G172" s="29"/>
      <c r="H172" s="18">
        <v>34.0595</v>
      </c>
      <c r="I172" s="18">
        <v>-118.27500000000001</v>
      </c>
      <c r="J172" s="18" t="s">
        <v>3233</v>
      </c>
      <c r="K172" s="18" t="s">
        <v>3234</v>
      </c>
      <c r="L172" s="18" t="s">
        <v>3235</v>
      </c>
      <c r="M172" s="18" t="s">
        <v>3236</v>
      </c>
      <c r="N172" s="18" t="s">
        <v>3237</v>
      </c>
      <c r="O172" s="21" t="s">
        <v>1825</v>
      </c>
      <c r="P172" s="18" t="str">
        <f t="shared" si="1"/>
        <v>AZ0h-ko_Uuc</v>
      </c>
      <c r="Q172" s="18" t="str">
        <f t="shared" ca="1" si="2"/>
        <v>###ERROR###</v>
      </c>
      <c r="R172" s="27" t="s">
        <v>5309</v>
      </c>
      <c r="S172" s="27" t="s">
        <v>5321</v>
      </c>
      <c r="T172" s="28">
        <f t="shared" si="3"/>
        <v>5.2166666666666668</v>
      </c>
      <c r="U172" s="18" t="s">
        <v>3238</v>
      </c>
      <c r="V172" s="18" t="s">
        <v>3239</v>
      </c>
      <c r="W172" s="18" t="s">
        <v>3240</v>
      </c>
      <c r="X172" s="18" t="s">
        <v>3241</v>
      </c>
      <c r="Y172" s="29"/>
      <c r="Z172" s="18" t="s">
        <v>3242</v>
      </c>
      <c r="AA172" s="29"/>
      <c r="AB172" s="29"/>
      <c r="AC172" s="29" t="s">
        <v>446</v>
      </c>
      <c r="AD172" s="30" t="str">
        <f t="shared" si="4"/>
        <v>https://spatialhistory.stanford.edu/landtalk/transcripts/Land Talk-AZ0h-ko_Uuc.txt</v>
      </c>
      <c r="AE172" s="31" t="e">
        <f t="shared" ca="1" si="5"/>
        <v>#NAME?</v>
      </c>
      <c r="AF172" s="29"/>
      <c r="AG172" s="29"/>
      <c r="AH172" s="29"/>
      <c r="AI172" s="29"/>
      <c r="AJ172" s="29"/>
      <c r="AK172" s="29"/>
      <c r="AL172" s="29"/>
      <c r="AM172" s="29"/>
      <c r="AN172" s="29"/>
      <c r="AO172" s="29"/>
      <c r="AP172" s="29"/>
      <c r="AQ172" s="29"/>
      <c r="AR172" s="29"/>
      <c r="AS172" s="29"/>
      <c r="AT172" s="29"/>
      <c r="AU172" s="29"/>
      <c r="AV172" s="29"/>
    </row>
    <row r="173" spans="1:48" ht="17.25" customHeight="1" x14ac:dyDescent="0.15">
      <c r="A173" s="18" t="s">
        <v>988</v>
      </c>
      <c r="B173" s="18">
        <v>1916</v>
      </c>
      <c r="C173" s="21" t="s">
        <v>3243</v>
      </c>
      <c r="D173" s="23" t="str">
        <f t="shared" si="0"/>
        <v>https://web.stanford.edu/group/spatialhistory/cgi-bin/landtalk/wp-admin/post.php?post=1916&amp;action=edit</v>
      </c>
      <c r="E173" s="24">
        <v>43445.282627314817</v>
      </c>
      <c r="F173" s="18" t="s">
        <v>60</v>
      </c>
      <c r="G173" s="29"/>
      <c r="H173" s="18">
        <v>34.049267</v>
      </c>
      <c r="I173" s="18">
        <v>-118.26009999999999</v>
      </c>
      <c r="J173" s="18" t="s">
        <v>3244</v>
      </c>
      <c r="K173" s="18" t="s">
        <v>3245</v>
      </c>
      <c r="L173" s="18" t="s">
        <v>3246</v>
      </c>
      <c r="M173" s="18" t="s">
        <v>3247</v>
      </c>
      <c r="N173" s="18" t="s">
        <v>3248</v>
      </c>
      <c r="O173" s="21" t="s">
        <v>1826</v>
      </c>
      <c r="P173" s="18" t="str">
        <f t="shared" si="1"/>
        <v>yXPacq4ekjE</v>
      </c>
      <c r="Q173" s="18" t="str">
        <f t="shared" ca="1" si="2"/>
        <v>###ERROR###</v>
      </c>
      <c r="R173" s="27" t="s">
        <v>5296</v>
      </c>
      <c r="S173" s="27" t="s">
        <v>5317</v>
      </c>
      <c r="T173" s="28">
        <f t="shared" si="3"/>
        <v>2.1166666666666667</v>
      </c>
      <c r="U173" s="18" t="s">
        <v>3249</v>
      </c>
      <c r="V173" s="18" t="s">
        <v>3215</v>
      </c>
      <c r="W173" s="29"/>
      <c r="X173" s="18" t="s">
        <v>3250</v>
      </c>
      <c r="Y173" s="29"/>
      <c r="Z173" s="18" t="s">
        <v>3251</v>
      </c>
      <c r="AA173" s="29"/>
      <c r="AB173" s="29"/>
      <c r="AC173" s="29" t="s">
        <v>483</v>
      </c>
      <c r="AD173" s="30" t="str">
        <f t="shared" si="4"/>
        <v>https://spatialhistory.stanford.edu/landtalk/transcripts/Land Talk-Los Angeles-yXPacq4ekjE.txt</v>
      </c>
      <c r="AE173" s="31" t="e">
        <f t="shared" ca="1" si="5"/>
        <v>#NAME?</v>
      </c>
      <c r="AF173" s="29"/>
      <c r="AG173" s="29"/>
      <c r="AH173" s="29"/>
      <c r="AI173" s="29"/>
      <c r="AJ173" s="29"/>
      <c r="AK173" s="29"/>
      <c r="AL173" s="29"/>
      <c r="AM173" s="29"/>
      <c r="AN173" s="29"/>
      <c r="AO173" s="29"/>
      <c r="AP173" s="29"/>
      <c r="AQ173" s="29"/>
      <c r="AR173" s="29"/>
      <c r="AS173" s="29"/>
      <c r="AT173" s="29"/>
      <c r="AU173" s="29"/>
      <c r="AV173" s="29"/>
    </row>
    <row r="174" spans="1:48" ht="17.25" customHeight="1" x14ac:dyDescent="0.15">
      <c r="A174" s="18" t="s">
        <v>1500</v>
      </c>
      <c r="B174" s="18">
        <v>1928</v>
      </c>
      <c r="C174" s="21" t="s">
        <v>3252</v>
      </c>
      <c r="D174" s="23" t="str">
        <f t="shared" si="0"/>
        <v>https://web.stanford.edu/group/spatialhistory/cgi-bin/landtalk/wp-admin/post.php?post=1928&amp;action=edit</v>
      </c>
      <c r="E174" s="24">
        <v>43446.716157407405</v>
      </c>
      <c r="F174" s="18" t="s">
        <v>60</v>
      </c>
      <c r="G174" s="29"/>
      <c r="H174" s="18">
        <v>36.205074000000003</v>
      </c>
      <c r="I174" s="18">
        <v>-81.651470000000003</v>
      </c>
      <c r="J174" s="18" t="s">
        <v>3253</v>
      </c>
      <c r="K174" s="18" t="s">
        <v>3254</v>
      </c>
      <c r="L174" s="18" t="s">
        <v>3255</v>
      </c>
      <c r="M174" s="18" t="s">
        <v>3256</v>
      </c>
      <c r="N174" s="18" t="s">
        <v>3257</v>
      </c>
      <c r="O174" s="21" t="s">
        <v>1834</v>
      </c>
      <c r="P174" s="18" t="str">
        <f t="shared" si="1"/>
        <v>J84caaMv_9o</v>
      </c>
      <c r="Q174" s="18" t="str">
        <f t="shared" ca="1" si="2"/>
        <v>###ERROR###</v>
      </c>
      <c r="R174" s="27" t="s">
        <v>5288</v>
      </c>
      <c r="S174" s="27" t="s">
        <v>5295</v>
      </c>
      <c r="T174" s="28">
        <f t="shared" si="3"/>
        <v>1.9</v>
      </c>
      <c r="U174" s="18" t="s">
        <v>3258</v>
      </c>
      <c r="V174" s="18" t="s">
        <v>3259</v>
      </c>
      <c r="W174" s="18" t="s">
        <v>3260</v>
      </c>
      <c r="X174" s="18" t="s">
        <v>3261</v>
      </c>
      <c r="Y174" s="18" t="s">
        <v>3262</v>
      </c>
      <c r="Z174" s="18" t="s">
        <v>3263</v>
      </c>
      <c r="AA174" s="29"/>
      <c r="AB174" s="29"/>
      <c r="AC174" s="29" t="s">
        <v>315</v>
      </c>
      <c r="AD174" s="30" t="str">
        <f t="shared" si="4"/>
        <v>https://spatialhistory.stanford.edu/landtalk/transcripts/Land Talk Interview- Joanne Williams-J84caaMv_9o.txt</v>
      </c>
      <c r="AE174" s="31" t="e">
        <f t="shared" ca="1" si="5"/>
        <v>#NAME?</v>
      </c>
      <c r="AF174" s="29"/>
      <c r="AG174" s="29"/>
      <c r="AH174" s="29"/>
      <c r="AI174" s="29"/>
      <c r="AJ174" s="29"/>
      <c r="AK174" s="29"/>
      <c r="AL174" s="29"/>
      <c r="AM174" s="29"/>
      <c r="AN174" s="29"/>
      <c r="AO174" s="29"/>
      <c r="AP174" s="29"/>
      <c r="AQ174" s="29"/>
      <c r="AR174" s="29"/>
      <c r="AS174" s="29"/>
      <c r="AT174" s="29"/>
      <c r="AU174" s="29"/>
      <c r="AV174" s="29"/>
    </row>
    <row r="175" spans="1:48" ht="17.25" customHeight="1" x14ac:dyDescent="0.15">
      <c r="A175" s="18" t="s">
        <v>1508</v>
      </c>
      <c r="B175" s="18">
        <v>1936</v>
      </c>
      <c r="C175" s="21" t="s">
        <v>3264</v>
      </c>
      <c r="D175" s="23" t="str">
        <f t="shared" si="0"/>
        <v>https://web.stanford.edu/group/spatialhistory/cgi-bin/landtalk/wp-admin/post.php?post=1936&amp;action=edit</v>
      </c>
      <c r="E175" s="24">
        <v>43452.351979166669</v>
      </c>
      <c r="F175" s="18" t="s">
        <v>60</v>
      </c>
      <c r="G175" s="29"/>
      <c r="H175" s="18">
        <v>29.702501999999999</v>
      </c>
      <c r="I175" s="18">
        <v>-90.166068999999993</v>
      </c>
      <c r="J175" s="18" t="s">
        <v>3265</v>
      </c>
      <c r="K175" s="18" t="s">
        <v>3266</v>
      </c>
      <c r="L175" s="18" t="s">
        <v>3267</v>
      </c>
      <c r="M175" s="18" t="s">
        <v>3268</v>
      </c>
      <c r="N175" s="18" t="s">
        <v>3269</v>
      </c>
      <c r="O175" s="21" t="s">
        <v>1836</v>
      </c>
      <c r="P175" s="18" t="str">
        <f t="shared" si="1"/>
        <v>bqiuyy3zN1k</v>
      </c>
      <c r="Q175" s="18" t="str">
        <f t="shared" ca="1" si="2"/>
        <v>###ERROR###</v>
      </c>
      <c r="R175" s="27" t="s">
        <v>5294</v>
      </c>
      <c r="S175" s="27" t="s">
        <v>5309</v>
      </c>
      <c r="T175" s="28">
        <f t="shared" si="3"/>
        <v>6.083333333333333</v>
      </c>
      <c r="U175" s="18" t="s">
        <v>3270</v>
      </c>
      <c r="V175" s="18" t="s">
        <v>3271</v>
      </c>
      <c r="W175" s="18" t="s">
        <v>3272</v>
      </c>
      <c r="X175" s="18" t="s">
        <v>3261</v>
      </c>
      <c r="Y175" s="18" t="s">
        <v>3273</v>
      </c>
      <c r="Z175" s="18" t="s">
        <v>3274</v>
      </c>
      <c r="AA175" s="29"/>
      <c r="AB175" s="29"/>
      <c r="AC175" s="29" t="s">
        <v>584</v>
      </c>
      <c r="AD175" s="30" t="str">
        <f t="shared" si="4"/>
        <v>https://spatialhistory.stanford.edu/landtalk/transcripts/LandTalk interview with Captain Lou Hatty-bqiuyy3zN1k.txt</v>
      </c>
      <c r="AE175" s="31" t="e">
        <f t="shared" ca="1" si="5"/>
        <v>#NAME?</v>
      </c>
      <c r="AF175" s="29"/>
      <c r="AG175" s="29"/>
      <c r="AH175" s="29"/>
      <c r="AI175" s="29"/>
      <c r="AJ175" s="29"/>
      <c r="AK175" s="29"/>
      <c r="AL175" s="29"/>
      <c r="AM175" s="29"/>
      <c r="AN175" s="29"/>
      <c r="AO175" s="29"/>
      <c r="AP175" s="29"/>
      <c r="AQ175" s="29"/>
      <c r="AR175" s="29"/>
      <c r="AS175" s="29"/>
      <c r="AT175" s="29"/>
      <c r="AU175" s="29"/>
      <c r="AV175" s="29"/>
    </row>
    <row r="176" spans="1:48" ht="17.25" customHeight="1" x14ac:dyDescent="0.15">
      <c r="A176" s="18" t="s">
        <v>1517</v>
      </c>
      <c r="B176" s="18">
        <v>1944</v>
      </c>
      <c r="C176" s="21" t="s">
        <v>3275</v>
      </c>
      <c r="D176" s="23" t="str">
        <f t="shared" si="0"/>
        <v>https://web.stanford.edu/group/spatialhistory/cgi-bin/landtalk/wp-admin/post.php?post=1944&amp;action=edit</v>
      </c>
      <c r="E176" s="24">
        <v>43467.160115740742</v>
      </c>
      <c r="F176" s="18" t="s">
        <v>60</v>
      </c>
      <c r="G176" s="29"/>
      <c r="H176" s="18">
        <v>33.591500000000003</v>
      </c>
      <c r="I176" s="18">
        <v>-117.6981</v>
      </c>
      <c r="J176" s="18" t="s">
        <v>3276</v>
      </c>
      <c r="K176" s="18" t="s">
        <v>3277</v>
      </c>
      <c r="L176" s="18" t="s">
        <v>3278</v>
      </c>
      <c r="M176" s="18" t="s">
        <v>3279</v>
      </c>
      <c r="N176" s="18" t="s">
        <v>3280</v>
      </c>
      <c r="O176" s="21" t="s">
        <v>1841</v>
      </c>
      <c r="P176" s="18" t="str">
        <f t="shared" si="1"/>
        <v>nq2h-qejF50</v>
      </c>
      <c r="Q176" s="18" t="str">
        <f t="shared" ca="1" si="2"/>
        <v>###ERROR###</v>
      </c>
      <c r="R176" s="27" t="s">
        <v>5288</v>
      </c>
      <c r="S176" s="27" t="s">
        <v>5288</v>
      </c>
      <c r="T176" s="28">
        <f t="shared" si="3"/>
        <v>1.0166666666666666</v>
      </c>
      <c r="U176" s="18" t="s">
        <v>3281</v>
      </c>
      <c r="V176" s="18" t="s">
        <v>3282</v>
      </c>
      <c r="W176" s="18" t="s">
        <v>3283</v>
      </c>
      <c r="X176" s="18" t="s">
        <v>3284</v>
      </c>
      <c r="Y176" s="29"/>
      <c r="Z176" s="18" t="s">
        <v>3285</v>
      </c>
      <c r="AA176" s="29"/>
      <c r="AB176" s="29"/>
      <c r="AC176" s="29" t="s">
        <v>768</v>
      </c>
      <c r="AD176" s="30" t="str">
        <f t="shared" si="4"/>
        <v>https://spatialhistory.stanford.edu/landtalk/transcripts/Old Laguna Hills CA vs Today-nq2h-qejF50.txt</v>
      </c>
      <c r="AE176" s="31" t="e">
        <f t="shared" ca="1" si="5"/>
        <v>#NAME?</v>
      </c>
      <c r="AF176" s="29"/>
      <c r="AG176" s="29"/>
      <c r="AH176" s="29"/>
      <c r="AI176" s="29"/>
      <c r="AJ176" s="29"/>
      <c r="AK176" s="29"/>
      <c r="AL176" s="29"/>
      <c r="AM176" s="29"/>
      <c r="AN176" s="29"/>
      <c r="AO176" s="29"/>
      <c r="AP176" s="29"/>
      <c r="AQ176" s="29"/>
      <c r="AR176" s="29"/>
      <c r="AS176" s="29"/>
      <c r="AT176" s="29"/>
      <c r="AU176" s="29"/>
      <c r="AV176" s="29"/>
    </row>
    <row r="177" spans="1:48" ht="17.25" customHeight="1" x14ac:dyDescent="0.15">
      <c r="A177" s="18" t="s">
        <v>1525</v>
      </c>
      <c r="B177" s="18">
        <v>1962</v>
      </c>
      <c r="C177" s="21" t="s">
        <v>3286</v>
      </c>
      <c r="D177" s="23" t="str">
        <f t="shared" si="0"/>
        <v>https://web.stanford.edu/group/spatialhistory/cgi-bin/landtalk/wp-admin/post.php?post=1962&amp;action=edit</v>
      </c>
      <c r="E177" s="24">
        <v>43483.718460648146</v>
      </c>
      <c r="F177" s="18" t="s">
        <v>60</v>
      </c>
      <c r="G177" s="29"/>
      <c r="H177" s="18">
        <v>34.065899999999999</v>
      </c>
      <c r="I177" s="18">
        <v>-84.676900000000003</v>
      </c>
      <c r="J177" s="18" t="s">
        <v>3287</v>
      </c>
      <c r="K177" s="18" t="s">
        <v>3288</v>
      </c>
      <c r="L177" s="18" t="s">
        <v>3289</v>
      </c>
      <c r="M177" s="18" t="s">
        <v>3290</v>
      </c>
      <c r="N177" s="18" t="s">
        <v>3291</v>
      </c>
      <c r="O177" s="21" t="s">
        <v>1851</v>
      </c>
      <c r="P177" s="18" t="str">
        <f t="shared" si="1"/>
        <v>_PsTM6vPx5E</v>
      </c>
      <c r="Q177" s="18" t="str">
        <f t="shared" ca="1" si="2"/>
        <v>###ERROR###</v>
      </c>
      <c r="R177" s="27" t="s">
        <v>5307</v>
      </c>
      <c r="S177" s="27" t="s">
        <v>5325</v>
      </c>
      <c r="T177" s="28">
        <f t="shared" si="3"/>
        <v>3.3333333333333335</v>
      </c>
      <c r="U177" s="18" t="s">
        <v>3292</v>
      </c>
      <c r="V177" s="18" t="s">
        <v>3293</v>
      </c>
      <c r="W177" s="29"/>
      <c r="X177" s="18" t="s">
        <v>3294</v>
      </c>
      <c r="Y177" s="29"/>
      <c r="Z177" s="18" t="s">
        <v>3295</v>
      </c>
      <c r="AA177" s="29"/>
      <c r="AB177" s="29"/>
      <c r="AC177" s="29" t="s">
        <v>155</v>
      </c>
      <c r="AD177" s="30" t="str">
        <f t="shared" si="4"/>
        <v>https://spatialhistory.stanford.edu/landtalk/transcripts/Jack West Stanford Land-Talk (Bio30)-_PsTM6vPx5E.txt</v>
      </c>
      <c r="AE177" s="31" t="e">
        <f t="shared" ca="1" si="5"/>
        <v>#NAME?</v>
      </c>
      <c r="AF177" s="29"/>
      <c r="AG177" s="29"/>
      <c r="AH177" s="29"/>
      <c r="AI177" s="29"/>
      <c r="AJ177" s="29"/>
      <c r="AK177" s="29"/>
      <c r="AL177" s="29"/>
      <c r="AM177" s="29"/>
      <c r="AN177" s="29"/>
      <c r="AO177" s="29"/>
      <c r="AP177" s="29"/>
      <c r="AQ177" s="29"/>
      <c r="AR177" s="29"/>
      <c r="AS177" s="29"/>
      <c r="AT177" s="29"/>
      <c r="AU177" s="29"/>
      <c r="AV177" s="29"/>
    </row>
    <row r="178" spans="1:48" ht="17.25" customHeight="1" x14ac:dyDescent="0.15">
      <c r="A178" s="18" t="s">
        <v>1538</v>
      </c>
      <c r="B178" s="18">
        <v>1968</v>
      </c>
      <c r="C178" s="21" t="s">
        <v>3296</v>
      </c>
      <c r="D178" s="23" t="str">
        <f t="shared" si="0"/>
        <v>https://web.stanford.edu/group/spatialhistory/cgi-bin/landtalk/wp-admin/post.php?post=1968&amp;action=edit</v>
      </c>
      <c r="E178" s="24">
        <v>43486.042129629626</v>
      </c>
      <c r="F178" s="18" t="s">
        <v>60</v>
      </c>
      <c r="G178" s="29"/>
      <c r="H178" s="18">
        <v>40.868571000000003</v>
      </c>
      <c r="I178" s="18">
        <v>-73.834047999999996</v>
      </c>
      <c r="J178" s="18" t="s">
        <v>3297</v>
      </c>
      <c r="K178" s="18" t="s">
        <v>3298</v>
      </c>
      <c r="L178" s="18" t="s">
        <v>3299</v>
      </c>
      <c r="M178" s="18" t="s">
        <v>3300</v>
      </c>
      <c r="N178" s="18" t="s">
        <v>3301</v>
      </c>
      <c r="O178" s="21" t="s">
        <v>1855</v>
      </c>
      <c r="P178" s="18" t="str">
        <f t="shared" si="1"/>
        <v>uf5hTStwhWo</v>
      </c>
      <c r="Q178" s="18" t="str">
        <f t="shared" ca="1" si="2"/>
        <v>###ERROR###</v>
      </c>
      <c r="R178" s="27" t="s">
        <v>5286</v>
      </c>
      <c r="S178" s="27" t="s">
        <v>5330</v>
      </c>
      <c r="T178" s="28">
        <f t="shared" si="3"/>
        <v>4.7666666666666666</v>
      </c>
      <c r="U178" s="18" t="s">
        <v>3302</v>
      </c>
      <c r="V178" s="18" t="s">
        <v>3215</v>
      </c>
      <c r="W178" s="29"/>
      <c r="X178" s="18" t="s">
        <v>3303</v>
      </c>
      <c r="Y178" s="29"/>
      <c r="Z178" s="18" t="s">
        <v>3304</v>
      </c>
      <c r="AA178" s="29"/>
      <c r="AB178" s="29"/>
      <c r="AC178" s="29" t="s">
        <v>74</v>
      </c>
      <c r="AD178" s="30" t="str">
        <f t="shared" si="4"/>
        <v>https://spatialhistory.stanford.edu/landtalk/transcripts/BIO30-uf5hTStwhWo.txt</v>
      </c>
      <c r="AE178" s="31" t="e">
        <f t="shared" ca="1" si="5"/>
        <v>#NAME?</v>
      </c>
      <c r="AF178" s="29"/>
      <c r="AG178" s="29"/>
      <c r="AH178" s="29"/>
      <c r="AI178" s="29"/>
      <c r="AJ178" s="29"/>
      <c r="AK178" s="29"/>
      <c r="AL178" s="29"/>
      <c r="AM178" s="29"/>
      <c r="AN178" s="29"/>
      <c r="AO178" s="29"/>
      <c r="AP178" s="29"/>
      <c r="AQ178" s="29"/>
      <c r="AR178" s="29"/>
      <c r="AS178" s="29"/>
      <c r="AT178" s="29"/>
      <c r="AU178" s="29"/>
      <c r="AV178" s="29"/>
    </row>
    <row r="179" spans="1:48" ht="17.25" customHeight="1" x14ac:dyDescent="0.15">
      <c r="A179" s="18" t="s">
        <v>1545</v>
      </c>
      <c r="B179" s="18">
        <v>1976</v>
      </c>
      <c r="C179" s="21" t="s">
        <v>3305</v>
      </c>
      <c r="D179" s="23" t="str">
        <f t="shared" si="0"/>
        <v>https://web.stanford.edu/group/spatialhistory/cgi-bin/landtalk/wp-admin/post.php?post=1976&amp;action=edit</v>
      </c>
      <c r="E179" s="24">
        <v>43487.413298611114</v>
      </c>
      <c r="F179" s="18" t="s">
        <v>60</v>
      </c>
      <c r="G179" s="29"/>
      <c r="H179" s="18">
        <v>37.427500000000002</v>
      </c>
      <c r="I179" s="18">
        <v>-122.16970000000001</v>
      </c>
      <c r="J179" s="18" t="s">
        <v>3306</v>
      </c>
      <c r="K179" s="18" t="s">
        <v>3307</v>
      </c>
      <c r="L179" s="18" t="s">
        <v>3308</v>
      </c>
      <c r="M179" s="18" t="s">
        <v>3309</v>
      </c>
      <c r="N179" s="18" t="s">
        <v>3310</v>
      </c>
      <c r="O179" s="21" t="s">
        <v>3311</v>
      </c>
      <c r="P179" s="18" t="str">
        <f t="shared" si="1"/>
        <v>klf7_9zHs9I</v>
      </c>
      <c r="Q179" s="18" t="str">
        <f t="shared" ca="1" si="2"/>
        <v>###ERROR###</v>
      </c>
      <c r="R179" s="27" t="s">
        <v>5288</v>
      </c>
      <c r="S179" s="27" t="s">
        <v>5321</v>
      </c>
      <c r="T179" s="28">
        <f t="shared" si="3"/>
        <v>1.2166666666666668</v>
      </c>
      <c r="U179" s="18" t="s">
        <v>3312</v>
      </c>
      <c r="V179" s="18" t="s">
        <v>3215</v>
      </c>
      <c r="W179" s="29"/>
      <c r="X179" s="18" t="s">
        <v>3313</v>
      </c>
      <c r="Y179" s="29"/>
      <c r="Z179" s="18" t="s">
        <v>3314</v>
      </c>
      <c r="AA179" s="29"/>
      <c r="AB179" s="29"/>
      <c r="AC179" s="29" t="s">
        <v>197</v>
      </c>
      <c r="AD179" s="30" t="str">
        <f t="shared" si="4"/>
        <v>https://spatialhistory.stanford.edu/landtalk/transcripts/Land Talk - E4E Stanford-klf7_9zHs9I.txt</v>
      </c>
      <c r="AE179" s="31" t="e">
        <f t="shared" ca="1" si="5"/>
        <v>#NAME?</v>
      </c>
      <c r="AF179" s="29"/>
      <c r="AG179" s="29"/>
      <c r="AH179" s="29"/>
      <c r="AI179" s="29"/>
      <c r="AJ179" s="29"/>
      <c r="AK179" s="29"/>
      <c r="AL179" s="29"/>
      <c r="AM179" s="29"/>
      <c r="AN179" s="29"/>
      <c r="AO179" s="29"/>
      <c r="AP179" s="29"/>
      <c r="AQ179" s="29"/>
      <c r="AR179" s="29"/>
      <c r="AS179" s="29"/>
      <c r="AT179" s="29"/>
      <c r="AU179" s="29"/>
      <c r="AV179" s="29"/>
    </row>
    <row r="180" spans="1:48" ht="17.25" customHeight="1" x14ac:dyDescent="0.15">
      <c r="A180" s="18" t="s">
        <v>1551</v>
      </c>
      <c r="B180" s="18">
        <v>1982</v>
      </c>
      <c r="C180" s="21" t="s">
        <v>3315</v>
      </c>
      <c r="D180" s="23" t="str">
        <f t="shared" si="0"/>
        <v>https://web.stanford.edu/group/spatialhistory/cgi-bin/landtalk/wp-admin/post.php?post=1982&amp;action=edit</v>
      </c>
      <c r="E180" s="24">
        <v>43488.220370370371</v>
      </c>
      <c r="F180" s="18" t="s">
        <v>60</v>
      </c>
      <c r="G180" s="29"/>
      <c r="H180" s="18">
        <v>59.546900000000001</v>
      </c>
      <c r="I180" s="18">
        <v>-139.72720000000001</v>
      </c>
      <c r="J180" s="18" t="s">
        <v>3316</v>
      </c>
      <c r="K180" s="18" t="s">
        <v>3317</v>
      </c>
      <c r="L180" s="18" t="s">
        <v>3318</v>
      </c>
      <c r="M180" s="18" t="s">
        <v>3319</v>
      </c>
      <c r="N180" s="18" t="s">
        <v>3320</v>
      </c>
      <c r="O180" s="21" t="s">
        <v>2447</v>
      </c>
      <c r="P180" s="18" t="str">
        <f t="shared" si="1"/>
        <v>EP-VkW4nz9U</v>
      </c>
      <c r="Q180" s="18" t="str">
        <f t="shared" ca="1" si="2"/>
        <v>###ERROR###</v>
      </c>
      <c r="R180" s="27" t="s">
        <v>5288</v>
      </c>
      <c r="S180" s="27" t="s">
        <v>5337</v>
      </c>
      <c r="T180" s="28">
        <f t="shared" si="3"/>
        <v>1.6166666666666667</v>
      </c>
      <c r="U180" s="18" t="s">
        <v>3321</v>
      </c>
      <c r="V180" s="18" t="s">
        <v>3322</v>
      </c>
      <c r="W180" s="18" t="s">
        <v>3323</v>
      </c>
      <c r="X180" s="18" t="s">
        <v>3324</v>
      </c>
      <c r="Y180" s="29"/>
      <c r="Z180" s="18" t="s">
        <v>3325</v>
      </c>
      <c r="AA180" s="29"/>
      <c r="AB180" s="29"/>
      <c r="AC180" s="29" t="s">
        <v>581</v>
      </c>
      <c r="AD180" s="30" t="str">
        <f t="shared" si="4"/>
        <v>https://spatialhistory.stanford.edu/landtalk/transcripts/LandTalk Interview - Judy Ramos-EP-VkW4nz9U.txt</v>
      </c>
      <c r="AE180" s="31" t="e">
        <f t="shared" ca="1" si="5"/>
        <v>#NAME?</v>
      </c>
      <c r="AF180" s="29"/>
      <c r="AG180" s="29"/>
      <c r="AH180" s="29"/>
      <c r="AI180" s="29"/>
      <c r="AJ180" s="29"/>
      <c r="AK180" s="29"/>
      <c r="AL180" s="29"/>
      <c r="AM180" s="29"/>
      <c r="AN180" s="29"/>
      <c r="AO180" s="29"/>
      <c r="AP180" s="29"/>
      <c r="AQ180" s="29"/>
      <c r="AR180" s="29"/>
      <c r="AS180" s="29"/>
      <c r="AT180" s="29"/>
      <c r="AU180" s="29"/>
      <c r="AV180" s="29"/>
    </row>
    <row r="181" spans="1:48" ht="17.25" customHeight="1" x14ac:dyDescent="0.15">
      <c r="A181" s="18" t="s">
        <v>1560</v>
      </c>
      <c r="B181" s="18">
        <v>1988</v>
      </c>
      <c r="C181" s="21" t="s">
        <v>3326</v>
      </c>
      <c r="D181" s="23" t="str">
        <f t="shared" si="0"/>
        <v>https://web.stanford.edu/group/spatialhistory/cgi-bin/landtalk/wp-admin/post.php?post=1988&amp;action=edit</v>
      </c>
      <c r="E181" s="24">
        <v>43491.345451388886</v>
      </c>
      <c r="F181" s="18" t="s">
        <v>60</v>
      </c>
      <c r="G181" s="29"/>
      <c r="H181" s="18">
        <v>46.245807999999997</v>
      </c>
      <c r="I181" s="18">
        <v>-119.279381</v>
      </c>
      <c r="J181" s="18" t="s">
        <v>3327</v>
      </c>
      <c r="K181" s="18" t="s">
        <v>3328</v>
      </c>
      <c r="L181" s="18" t="s">
        <v>3329</v>
      </c>
      <c r="M181" s="18" t="s">
        <v>3330</v>
      </c>
      <c r="N181" s="18" t="s">
        <v>3331</v>
      </c>
      <c r="O181" s="21" t="s">
        <v>1873</v>
      </c>
      <c r="P181" s="18" t="str">
        <f t="shared" si="1"/>
        <v>LGgeYFHllF8</v>
      </c>
      <c r="Q181" s="18" t="str">
        <f t="shared" ca="1" si="2"/>
        <v>###ERROR###</v>
      </c>
      <c r="R181" s="27" t="s">
        <v>5288</v>
      </c>
      <c r="S181" s="27" t="s">
        <v>5288</v>
      </c>
      <c r="T181" s="28">
        <f t="shared" si="3"/>
        <v>1.0166666666666666</v>
      </c>
      <c r="U181" s="18" t="s">
        <v>3332</v>
      </c>
      <c r="V181" s="18" t="s">
        <v>3333</v>
      </c>
      <c r="W181" s="18" t="s">
        <v>3334</v>
      </c>
      <c r="X181" s="18" t="s">
        <v>3335</v>
      </c>
      <c r="Y181" s="29"/>
      <c r="Z181" s="18" t="s">
        <v>3336</v>
      </c>
      <c r="AA181" s="29"/>
      <c r="AB181" s="29"/>
      <c r="AC181" s="29" t="s">
        <v>411</v>
      </c>
      <c r="AD181" s="30" t="str">
        <f t="shared" si="4"/>
        <v>https://spatialhistory.stanford.edu/landtalk/transcripts/Land Talk Video   Richland WA-LGgeYFHllF8.txt</v>
      </c>
      <c r="AE181" s="31" t="e">
        <f t="shared" ca="1" si="5"/>
        <v>#NAME?</v>
      </c>
      <c r="AF181" s="29"/>
      <c r="AG181" s="29"/>
      <c r="AH181" s="29"/>
      <c r="AI181" s="29"/>
      <c r="AJ181" s="29"/>
      <c r="AK181" s="29"/>
      <c r="AL181" s="29"/>
      <c r="AM181" s="29"/>
      <c r="AN181" s="29"/>
      <c r="AO181" s="29"/>
      <c r="AP181" s="29"/>
      <c r="AQ181" s="29"/>
      <c r="AR181" s="29"/>
      <c r="AS181" s="29"/>
      <c r="AT181" s="29"/>
      <c r="AU181" s="29"/>
      <c r="AV181" s="29"/>
    </row>
    <row r="182" spans="1:48" ht="17.25" customHeight="1" x14ac:dyDescent="0.15">
      <c r="A182" s="18" t="s">
        <v>1568</v>
      </c>
      <c r="B182" s="18">
        <v>1994</v>
      </c>
      <c r="C182" s="21" t="s">
        <v>3337</v>
      </c>
      <c r="D182" s="23" t="str">
        <f t="shared" si="0"/>
        <v>https://web.stanford.edu/group/spatialhistory/cgi-bin/landtalk/wp-admin/post.php?post=1994&amp;action=edit</v>
      </c>
      <c r="E182" s="24">
        <v>43491.904675925929</v>
      </c>
      <c r="F182" s="18" t="s">
        <v>60</v>
      </c>
      <c r="G182" s="29"/>
      <c r="H182" s="18">
        <v>29.183062</v>
      </c>
      <c r="I182" s="18">
        <v>-108.143073</v>
      </c>
      <c r="J182" s="18" t="s">
        <v>3338</v>
      </c>
      <c r="K182" s="18" t="s">
        <v>3339</v>
      </c>
      <c r="L182" s="18" t="s">
        <v>3340</v>
      </c>
      <c r="M182" s="18" t="s">
        <v>3341</v>
      </c>
      <c r="N182" s="18" t="s">
        <v>3342</v>
      </c>
      <c r="O182" s="21" t="s">
        <v>1878</v>
      </c>
      <c r="P182" s="18" t="str">
        <f t="shared" si="1"/>
        <v>lpLSSEKAI5c</v>
      </c>
      <c r="Q182" s="18" t="str">
        <f t="shared" ca="1" si="2"/>
        <v>###ERROR###</v>
      </c>
      <c r="R182" s="27" t="s">
        <v>5294</v>
      </c>
      <c r="S182" s="27" t="s">
        <v>5342</v>
      </c>
      <c r="T182" s="28">
        <f t="shared" si="3"/>
        <v>6.4666666666666668</v>
      </c>
      <c r="U182" s="18" t="s">
        <v>3343</v>
      </c>
      <c r="V182" s="18" t="s">
        <v>3344</v>
      </c>
      <c r="W182" s="18" t="s">
        <v>3345</v>
      </c>
      <c r="X182" s="18" t="s">
        <v>3346</v>
      </c>
      <c r="Y182" s="29"/>
      <c r="Z182" s="18" t="s">
        <v>3347</v>
      </c>
      <c r="AA182" s="29"/>
      <c r="AB182" s="29"/>
      <c r="AC182" s="29" t="s">
        <v>80</v>
      </c>
      <c r="AD182" s="30" t="str">
        <f t="shared" si="4"/>
        <v>https://spatialhistory.stanford.edu/landtalk/transcripts/Conversation with Patricia Enriquez on the Ecological Changes in Cd. Madera Chihuahua Mexico-lpLSSEKAI5c.txt</v>
      </c>
      <c r="AE182" s="31" t="e">
        <f t="shared" ca="1" si="5"/>
        <v>#NAME?</v>
      </c>
      <c r="AF182" s="29"/>
      <c r="AG182" s="29"/>
      <c r="AH182" s="29"/>
      <c r="AI182" s="29"/>
      <c r="AJ182" s="29"/>
      <c r="AK182" s="29"/>
      <c r="AL182" s="29"/>
      <c r="AM182" s="29"/>
      <c r="AN182" s="29"/>
      <c r="AO182" s="29"/>
      <c r="AP182" s="29"/>
      <c r="AQ182" s="29"/>
      <c r="AR182" s="29"/>
      <c r="AS182" s="29"/>
      <c r="AT182" s="29"/>
      <c r="AU182" s="29"/>
      <c r="AV182" s="29"/>
    </row>
    <row r="183" spans="1:48" ht="17.25" customHeight="1" x14ac:dyDescent="0.15">
      <c r="A183" s="18" t="s">
        <v>1573</v>
      </c>
      <c r="B183" s="18">
        <v>2000</v>
      </c>
      <c r="C183" s="21" t="s">
        <v>3348</v>
      </c>
      <c r="D183" s="23" t="str">
        <f t="shared" si="0"/>
        <v>https://web.stanford.edu/group/spatialhistory/cgi-bin/landtalk/wp-admin/post.php?post=2000&amp;action=edit</v>
      </c>
      <c r="E183" s="24">
        <v>43492.164895833332</v>
      </c>
      <c r="F183" s="18" t="s">
        <v>60</v>
      </c>
      <c r="G183" s="29"/>
      <c r="H183" s="18">
        <v>26.71095</v>
      </c>
      <c r="I183" s="18">
        <v>-80.051147999999998</v>
      </c>
      <c r="J183" s="18" t="s">
        <v>3349</v>
      </c>
      <c r="K183" s="18" t="s">
        <v>3350</v>
      </c>
      <c r="L183" s="18" t="s">
        <v>3351</v>
      </c>
      <c r="M183" s="18" t="s">
        <v>3352</v>
      </c>
      <c r="N183" s="18" t="s">
        <v>3353</v>
      </c>
      <c r="O183" s="21" t="s">
        <v>1880</v>
      </c>
      <c r="P183" s="18" t="str">
        <f t="shared" si="1"/>
        <v>6stLdYbEPJU</v>
      </c>
      <c r="Q183" s="18" t="str">
        <f t="shared" ca="1" si="2"/>
        <v>###ERROR###</v>
      </c>
      <c r="R183" s="27" t="s">
        <v>5288</v>
      </c>
      <c r="S183" s="27" t="s">
        <v>5322</v>
      </c>
      <c r="T183" s="28">
        <f t="shared" si="3"/>
        <v>1.45</v>
      </c>
      <c r="U183" s="18" t="s">
        <v>3354</v>
      </c>
      <c r="V183" s="18" t="s">
        <v>3355</v>
      </c>
      <c r="W183" s="18" t="s">
        <v>3356</v>
      </c>
      <c r="X183" s="18" t="s">
        <v>3357</v>
      </c>
      <c r="Y183" s="29"/>
      <c r="Z183" s="18" t="s">
        <v>3358</v>
      </c>
      <c r="AA183" s="29"/>
      <c r="AB183" s="29"/>
      <c r="AC183" s="29" t="s">
        <v>240</v>
      </c>
      <c r="AD183" s="30" t="str">
        <f t="shared" si="4"/>
        <v>https://spatialhistory.stanford.edu/landtalk/transcripts/Land Talk - West Palm Beach Florida USA-6stLdYbEPJU.txt</v>
      </c>
      <c r="AE183" s="31" t="e">
        <f t="shared" ca="1" si="5"/>
        <v>#NAME?</v>
      </c>
      <c r="AF183" s="29"/>
      <c r="AG183" s="29"/>
      <c r="AH183" s="29"/>
      <c r="AI183" s="29"/>
      <c r="AJ183" s="29"/>
      <c r="AK183" s="29"/>
      <c r="AL183" s="29"/>
      <c r="AM183" s="29"/>
      <c r="AN183" s="29"/>
      <c r="AO183" s="29"/>
      <c r="AP183" s="29"/>
      <c r="AQ183" s="29"/>
      <c r="AR183" s="29"/>
      <c r="AS183" s="29"/>
      <c r="AT183" s="29"/>
      <c r="AU183" s="29"/>
      <c r="AV183" s="29"/>
    </row>
    <row r="184" spans="1:48" ht="17.25" customHeight="1" x14ac:dyDescent="0.15">
      <c r="A184" s="18" t="s">
        <v>1581</v>
      </c>
      <c r="B184" s="18">
        <v>2006</v>
      </c>
      <c r="C184" s="21" t="s">
        <v>3359</v>
      </c>
      <c r="D184" s="23" t="str">
        <f t="shared" si="0"/>
        <v>https://web.stanford.edu/group/spatialhistory/cgi-bin/landtalk/wp-admin/post.php?post=2006&amp;action=edit</v>
      </c>
      <c r="E184" s="24">
        <v>43492.806585648148</v>
      </c>
      <c r="F184" s="18" t="s">
        <v>60</v>
      </c>
      <c r="G184" s="29"/>
      <c r="H184" s="18">
        <v>40.78398</v>
      </c>
      <c r="I184" s="18">
        <v>-76.230220000000003</v>
      </c>
      <c r="J184" s="18" t="s">
        <v>3360</v>
      </c>
      <c r="K184" s="18" t="s">
        <v>3361</v>
      </c>
      <c r="L184" s="18" t="s">
        <v>3362</v>
      </c>
      <c r="M184" s="18" t="s">
        <v>3363</v>
      </c>
      <c r="N184" s="18" t="s">
        <v>3364</v>
      </c>
      <c r="O184" s="21" t="s">
        <v>1883</v>
      </c>
      <c r="P184" s="18" t="str">
        <f t="shared" si="1"/>
        <v>jslJ6eoyU-U</v>
      </c>
      <c r="Q184" s="18" t="str">
        <f t="shared" ca="1" si="2"/>
        <v>###ERROR###</v>
      </c>
      <c r="R184" s="27" t="s">
        <v>5296</v>
      </c>
      <c r="S184" s="27" t="s">
        <v>5303</v>
      </c>
      <c r="T184" s="28">
        <f t="shared" si="3"/>
        <v>2.8833333333333333</v>
      </c>
      <c r="U184" s="18" t="s">
        <v>3365</v>
      </c>
      <c r="V184" s="18" t="s">
        <v>3366</v>
      </c>
      <c r="W184" s="29"/>
      <c r="X184" s="18" t="s">
        <v>3367</v>
      </c>
      <c r="Y184" s="29"/>
      <c r="Z184" s="18" t="s">
        <v>3368</v>
      </c>
      <c r="AA184" s="29"/>
      <c r="AB184" s="29"/>
      <c r="AC184" s="29" t="s">
        <v>646</v>
      </c>
      <c r="AD184" s="30" t="str">
        <f t="shared" si="4"/>
        <v>https://spatialhistory.stanford.edu/landtalk/transcripts/LandTalk- Frackville PA-jslJ6eoyU-U.txt</v>
      </c>
      <c r="AE184" s="31" t="e">
        <f t="shared" ca="1" si="5"/>
        <v>#NAME?</v>
      </c>
      <c r="AF184" s="29"/>
      <c r="AG184" s="29"/>
      <c r="AH184" s="29"/>
      <c r="AI184" s="29"/>
      <c r="AJ184" s="29"/>
      <c r="AK184" s="29"/>
      <c r="AL184" s="29"/>
      <c r="AM184" s="29"/>
      <c r="AN184" s="29"/>
      <c r="AO184" s="29"/>
      <c r="AP184" s="29"/>
      <c r="AQ184" s="29"/>
      <c r="AR184" s="29"/>
      <c r="AS184" s="29"/>
      <c r="AT184" s="29"/>
      <c r="AU184" s="29"/>
      <c r="AV184" s="29"/>
    </row>
    <row r="185" spans="1:48" ht="17.25" customHeight="1" x14ac:dyDescent="0.15">
      <c r="A185" s="18" t="s">
        <v>988</v>
      </c>
      <c r="B185" s="18">
        <v>2012</v>
      </c>
      <c r="C185" s="21" t="s">
        <v>3369</v>
      </c>
      <c r="D185" s="23" t="str">
        <f t="shared" si="0"/>
        <v>https://web.stanford.edu/group/spatialhistory/cgi-bin/landtalk/wp-admin/post.php?post=2012&amp;action=edit</v>
      </c>
      <c r="E185" s="24">
        <v>43492.956041666665</v>
      </c>
      <c r="F185" s="18" t="s">
        <v>60</v>
      </c>
      <c r="G185" s="29"/>
      <c r="H185" s="18">
        <v>34.043900000000001</v>
      </c>
      <c r="I185" s="18">
        <v>-118.24339999999999</v>
      </c>
      <c r="J185" s="18" t="s">
        <v>3370</v>
      </c>
      <c r="K185" s="18" t="s">
        <v>3371</v>
      </c>
      <c r="L185" s="18" t="s">
        <v>3372</v>
      </c>
      <c r="M185" s="18" t="s">
        <v>3373</v>
      </c>
      <c r="N185" s="18" t="s">
        <v>3374</v>
      </c>
      <c r="O185" s="21" t="s">
        <v>1885</v>
      </c>
      <c r="P185" s="18" t="str">
        <f t="shared" si="1"/>
        <v>UYF2BBTb-aQ</v>
      </c>
      <c r="Q185" s="18" t="str">
        <f t="shared" ca="1" si="2"/>
        <v>###ERROR###</v>
      </c>
      <c r="R185" s="27" t="s">
        <v>5309</v>
      </c>
      <c r="S185" s="27" t="s">
        <v>5306</v>
      </c>
      <c r="T185" s="28">
        <f t="shared" si="3"/>
        <v>5.3833333333333337</v>
      </c>
      <c r="U185" s="18" t="s">
        <v>3375</v>
      </c>
      <c r="V185" s="18" t="s">
        <v>3376</v>
      </c>
      <c r="W185" s="29"/>
      <c r="X185" s="18" t="s">
        <v>3377</v>
      </c>
      <c r="Y185" s="29"/>
      <c r="Z185" s="18" t="s">
        <v>3378</v>
      </c>
      <c r="AA185" s="29"/>
      <c r="AB185" s="29"/>
      <c r="AC185" s="29" t="s">
        <v>734</v>
      </c>
      <c r="AD185" s="30" t="str">
        <f t="shared" si="4"/>
        <v>https://spatialhistory.stanford.edu/landtalk/transcripts/Michael Wilson Land Talk-UYF2BBTb-aQ.txt</v>
      </c>
      <c r="AE185" s="31" t="e">
        <f t="shared" ca="1" si="5"/>
        <v>#NAME?</v>
      </c>
      <c r="AF185" s="29"/>
      <c r="AG185" s="29"/>
      <c r="AH185" s="29"/>
      <c r="AI185" s="29"/>
      <c r="AJ185" s="29"/>
      <c r="AK185" s="29"/>
      <c r="AL185" s="29"/>
      <c r="AM185" s="29"/>
      <c r="AN185" s="29"/>
      <c r="AO185" s="29"/>
      <c r="AP185" s="29"/>
      <c r="AQ185" s="29"/>
      <c r="AR185" s="29"/>
      <c r="AS185" s="29"/>
      <c r="AT185" s="29"/>
      <c r="AU185" s="29"/>
      <c r="AV185" s="29"/>
    </row>
    <row r="186" spans="1:48" ht="17.25" customHeight="1" x14ac:dyDescent="0.15">
      <c r="A186" s="18" t="s">
        <v>1594</v>
      </c>
      <c r="B186" s="18">
        <v>2024</v>
      </c>
      <c r="C186" s="21" t="s">
        <v>3379</v>
      </c>
      <c r="D186" s="23" t="str">
        <f t="shared" si="0"/>
        <v>https://web.stanford.edu/group/spatialhistory/cgi-bin/landtalk/wp-admin/post.php?post=2024&amp;action=edit</v>
      </c>
      <c r="E186" s="24">
        <v>43492.983368055553</v>
      </c>
      <c r="F186" s="18" t="s">
        <v>60</v>
      </c>
      <c r="G186" s="29"/>
      <c r="H186" s="18">
        <v>37.066496999999998</v>
      </c>
      <c r="I186" s="18">
        <v>-121.21510000000001</v>
      </c>
      <c r="J186" s="18" t="s">
        <v>3380</v>
      </c>
      <c r="K186" s="18" t="s">
        <v>3381</v>
      </c>
      <c r="L186" s="18" t="s">
        <v>3382</v>
      </c>
      <c r="M186" s="18" t="s">
        <v>3383</v>
      </c>
      <c r="N186" s="18" t="s">
        <v>3384</v>
      </c>
      <c r="O186" s="21" t="s">
        <v>1889</v>
      </c>
      <c r="P186" s="18" t="str">
        <f t="shared" si="1"/>
        <v>0F5QVDaYg2A</v>
      </c>
      <c r="Q186" s="18" t="str">
        <f t="shared" ca="1" si="2"/>
        <v>###ERROR###</v>
      </c>
      <c r="R186" s="27" t="s">
        <v>5294</v>
      </c>
      <c r="S186" s="27" t="s">
        <v>5339</v>
      </c>
      <c r="T186" s="28">
        <f t="shared" si="3"/>
        <v>6.3666666666666663</v>
      </c>
      <c r="U186" s="18" t="s">
        <v>3385</v>
      </c>
      <c r="V186" s="18" t="s">
        <v>3215</v>
      </c>
      <c r="W186" s="29"/>
      <c r="X186" s="18" t="s">
        <v>3386</v>
      </c>
      <c r="Y186" s="29"/>
      <c r="Z186" s="18" t="s">
        <v>3387</v>
      </c>
      <c r="AA186" s="29"/>
      <c r="AB186" s="29"/>
      <c r="AC186" s="29" t="s">
        <v>644</v>
      </c>
      <c r="AD186" s="30" t="str">
        <f t="shared" si="4"/>
        <v>https://spatialhistory.stanford.edu/landtalk/transcripts/LandTalk_PachecoPass-0F5QVDaYg2A.txt</v>
      </c>
      <c r="AE186" s="31" t="e">
        <f t="shared" ca="1" si="5"/>
        <v>#NAME?</v>
      </c>
      <c r="AF186" s="29"/>
      <c r="AG186" s="29"/>
      <c r="AH186" s="29"/>
      <c r="AI186" s="29"/>
      <c r="AJ186" s="29"/>
      <c r="AK186" s="29"/>
      <c r="AL186" s="29"/>
      <c r="AM186" s="29"/>
      <c r="AN186" s="29"/>
      <c r="AO186" s="29"/>
      <c r="AP186" s="29"/>
      <c r="AQ186" s="29"/>
      <c r="AR186" s="29"/>
      <c r="AS186" s="29"/>
      <c r="AT186" s="29"/>
      <c r="AU186" s="29"/>
      <c r="AV186" s="29"/>
    </row>
    <row r="187" spans="1:48" ht="17.25" customHeight="1" x14ac:dyDescent="0.15">
      <c r="A187" s="18" t="s">
        <v>1602</v>
      </c>
      <c r="B187" s="18">
        <v>2030</v>
      </c>
      <c r="C187" s="21" t="s">
        <v>3388</v>
      </c>
      <c r="D187" s="23" t="str">
        <f t="shared" si="0"/>
        <v>https://web.stanford.edu/group/spatialhistory/cgi-bin/landtalk/wp-admin/post.php?post=2030&amp;action=edit</v>
      </c>
      <c r="E187" s="24">
        <v>43492.984594907408</v>
      </c>
      <c r="F187" s="18" t="s">
        <v>60</v>
      </c>
      <c r="G187" s="29"/>
      <c r="H187" s="18">
        <v>37.548299999999998</v>
      </c>
      <c r="I187" s="18">
        <v>-121.98860000000001</v>
      </c>
      <c r="J187" s="18" t="s">
        <v>3389</v>
      </c>
      <c r="K187" s="18" t="s">
        <v>3390</v>
      </c>
      <c r="L187" s="18" t="s">
        <v>3391</v>
      </c>
      <c r="M187" s="18" t="s">
        <v>3392</v>
      </c>
      <c r="N187" s="18" t="s">
        <v>3393</v>
      </c>
      <c r="O187" s="21" t="s">
        <v>1891</v>
      </c>
      <c r="P187" s="18" t="str">
        <f t="shared" si="1"/>
        <v>B2a9Q3xxstU</v>
      </c>
      <c r="Q187" s="18" t="str">
        <f t="shared" ca="1" si="2"/>
        <v>###ERROR###</v>
      </c>
      <c r="R187" s="27" t="s">
        <v>5309</v>
      </c>
      <c r="S187" s="27" t="s">
        <v>5333</v>
      </c>
      <c r="T187" s="28">
        <f t="shared" si="3"/>
        <v>5.25</v>
      </c>
      <c r="U187" s="18" t="s">
        <v>3394</v>
      </c>
      <c r="V187" s="18" t="s">
        <v>3395</v>
      </c>
      <c r="W187" s="29"/>
      <c r="X187" s="18" t="s">
        <v>3396</v>
      </c>
      <c r="Y187" s="29"/>
      <c r="Z187" s="18" t="s">
        <v>3397</v>
      </c>
      <c r="AA187" s="29"/>
      <c r="AB187" s="29"/>
      <c r="AC187" s="29" t="s">
        <v>56</v>
      </c>
      <c r="AD187" s="30" t="str">
        <f t="shared" si="4"/>
        <v>https://spatialhistory.stanford.edu/landtalk/transcripts/BIO 30 - Land Talk - Andrew Chang-B2a9Q3xxstU.txt</v>
      </c>
      <c r="AE187" s="31" t="e">
        <f t="shared" ca="1" si="5"/>
        <v>#NAME?</v>
      </c>
      <c r="AF187" s="29"/>
      <c r="AG187" s="29"/>
      <c r="AH187" s="29"/>
      <c r="AI187" s="29"/>
      <c r="AJ187" s="29"/>
      <c r="AK187" s="29"/>
      <c r="AL187" s="29"/>
      <c r="AM187" s="29"/>
      <c r="AN187" s="29"/>
      <c r="AO187" s="29"/>
      <c r="AP187" s="29"/>
      <c r="AQ187" s="29"/>
      <c r="AR187" s="29"/>
      <c r="AS187" s="29"/>
      <c r="AT187" s="29"/>
      <c r="AU187" s="29"/>
      <c r="AV187" s="29"/>
    </row>
    <row r="188" spans="1:48" ht="17.25" customHeight="1" x14ac:dyDescent="0.15">
      <c r="A188" s="18" t="s">
        <v>1610</v>
      </c>
      <c r="B188" s="18">
        <v>2036</v>
      </c>
      <c r="C188" s="21" t="s">
        <v>3398</v>
      </c>
      <c r="D188" s="23" t="str">
        <f t="shared" si="0"/>
        <v>https://web.stanford.edu/group/spatialhistory/cgi-bin/landtalk/wp-admin/post.php?post=2036&amp;action=edit</v>
      </c>
      <c r="E188" s="24">
        <v>43493.054965277777</v>
      </c>
      <c r="F188" s="18" t="s">
        <v>60</v>
      </c>
      <c r="G188" s="29"/>
      <c r="H188" s="18">
        <v>37.335064000000003</v>
      </c>
      <c r="I188" s="18">
        <v>-121.892949</v>
      </c>
      <c r="J188" s="18" t="s">
        <v>3399</v>
      </c>
      <c r="K188" s="18" t="s">
        <v>3400</v>
      </c>
      <c r="L188" s="18" t="s">
        <v>3401</v>
      </c>
      <c r="M188" s="18" t="s">
        <v>3402</v>
      </c>
      <c r="N188" s="18" t="s">
        <v>3403</v>
      </c>
      <c r="O188" s="21" t="s">
        <v>1895</v>
      </c>
      <c r="P188" s="18" t="str">
        <f t="shared" si="1"/>
        <v>Sxt87I1xndE</v>
      </c>
      <c r="Q188" s="18" t="str">
        <f t="shared" ca="1" si="2"/>
        <v>###ERROR###</v>
      </c>
      <c r="R188" s="27" t="s">
        <v>5292</v>
      </c>
      <c r="S188" s="27" t="s">
        <v>5301</v>
      </c>
      <c r="T188" s="28">
        <f t="shared" si="3"/>
        <v>8.8000000000000007</v>
      </c>
      <c r="U188" s="18" t="s">
        <v>3404</v>
      </c>
      <c r="V188" s="18" t="s">
        <v>3215</v>
      </c>
      <c r="W188" s="18" t="s">
        <v>3405</v>
      </c>
      <c r="X188" s="18" t="s">
        <v>3406</v>
      </c>
      <c r="Y188" s="29"/>
      <c r="Z188" s="18" t="s">
        <v>3407</v>
      </c>
      <c r="AA188" s="29"/>
      <c r="AB188" s="29"/>
      <c r="AC188" s="29" t="s">
        <v>502</v>
      </c>
      <c r="AD188" s="30" t="str">
        <f t="shared" si="4"/>
        <v>https://spatialhistory.stanford.edu/landtalk/transcripts/Land Talk-Sxt87I1xndE.txt</v>
      </c>
      <c r="AE188" s="31" t="e">
        <f t="shared" ca="1" si="5"/>
        <v>#NAME?</v>
      </c>
      <c r="AF188" s="29"/>
      <c r="AG188" s="29"/>
      <c r="AH188" s="29"/>
      <c r="AI188" s="29"/>
      <c r="AJ188" s="29"/>
      <c r="AK188" s="29"/>
      <c r="AL188" s="29"/>
      <c r="AM188" s="29"/>
      <c r="AN188" s="29"/>
      <c r="AO188" s="29"/>
      <c r="AP188" s="29"/>
      <c r="AQ188" s="29"/>
      <c r="AR188" s="29"/>
      <c r="AS188" s="29"/>
      <c r="AT188" s="29"/>
      <c r="AU188" s="29"/>
      <c r="AV188" s="29"/>
    </row>
    <row r="189" spans="1:48" ht="17.25" customHeight="1" x14ac:dyDescent="0.15">
      <c r="A189" s="18" t="s">
        <v>1619</v>
      </c>
      <c r="B189" s="18">
        <v>2048</v>
      </c>
      <c r="C189" s="21" t="s">
        <v>3408</v>
      </c>
      <c r="D189" s="23" t="str">
        <f t="shared" si="0"/>
        <v>https://web.stanford.edu/group/spatialhistory/cgi-bin/landtalk/wp-admin/post.php?post=2048&amp;action=edit</v>
      </c>
      <c r="E189" s="24">
        <v>43493.213287037041</v>
      </c>
      <c r="F189" s="18" t="s">
        <v>60</v>
      </c>
      <c r="G189" s="29"/>
      <c r="H189" s="18">
        <v>41.924399999999999</v>
      </c>
      <c r="I189" s="18">
        <v>-87.709500000000006</v>
      </c>
      <c r="J189" s="18" t="s">
        <v>3409</v>
      </c>
      <c r="K189" s="18" t="s">
        <v>3410</v>
      </c>
      <c r="L189" s="18" t="s">
        <v>3411</v>
      </c>
      <c r="M189" s="18" t="s">
        <v>3412</v>
      </c>
      <c r="N189" s="18" t="s">
        <v>3413</v>
      </c>
      <c r="O189" s="21" t="s">
        <v>1901</v>
      </c>
      <c r="P189" s="18" t="str">
        <f t="shared" si="1"/>
        <v>Az8iJSK0ME8</v>
      </c>
      <c r="Q189" s="18" t="str">
        <f t="shared" ca="1" si="2"/>
        <v>###ERROR###</v>
      </c>
      <c r="R189" s="27" t="s">
        <v>5294</v>
      </c>
      <c r="S189" s="27" t="s">
        <v>5338</v>
      </c>
      <c r="T189" s="28">
        <f t="shared" si="3"/>
        <v>6.65</v>
      </c>
      <c r="U189" s="18" t="s">
        <v>3414</v>
      </c>
      <c r="V189" s="18" t="s">
        <v>3415</v>
      </c>
      <c r="W189" s="18" t="s">
        <v>3416</v>
      </c>
      <c r="X189" s="18" t="s">
        <v>3417</v>
      </c>
      <c r="Y189" s="29"/>
      <c r="Z189" s="18" t="s">
        <v>3418</v>
      </c>
      <c r="AA189" s="29"/>
      <c r="AB189" s="29"/>
      <c r="AC189" s="29" t="s">
        <v>79</v>
      </c>
      <c r="AD189" s="30" t="str">
        <f t="shared" si="4"/>
        <v>https://spatialhistory.stanford.edu/landtalk/transcripts/Chicago IL Land Talk-Az8iJSK0ME8.txt</v>
      </c>
      <c r="AE189" s="31" t="e">
        <f t="shared" ca="1" si="5"/>
        <v>#NAME?</v>
      </c>
      <c r="AF189" s="29"/>
      <c r="AG189" s="29"/>
      <c r="AH189" s="29"/>
      <c r="AI189" s="29"/>
      <c r="AJ189" s="29"/>
      <c r="AK189" s="29"/>
      <c r="AL189" s="29"/>
      <c r="AM189" s="29"/>
      <c r="AN189" s="29"/>
      <c r="AO189" s="29"/>
      <c r="AP189" s="29"/>
      <c r="AQ189" s="29"/>
      <c r="AR189" s="29"/>
      <c r="AS189" s="29"/>
      <c r="AT189" s="29"/>
      <c r="AU189" s="29"/>
      <c r="AV189" s="29"/>
    </row>
    <row r="190" spans="1:48" ht="17.25" customHeight="1" x14ac:dyDescent="0.15">
      <c r="A190" s="18" t="s">
        <v>1628</v>
      </c>
      <c r="B190" s="18">
        <v>2054</v>
      </c>
      <c r="C190" s="21" t="s">
        <v>3419</v>
      </c>
      <c r="D190" s="23" t="str">
        <f t="shared" si="0"/>
        <v>https://web.stanford.edu/group/spatialhistory/cgi-bin/landtalk/wp-admin/post.php?post=2054&amp;action=edit</v>
      </c>
      <c r="E190" s="24">
        <v>43493.9059375</v>
      </c>
      <c r="F190" s="18" t="s">
        <v>60</v>
      </c>
      <c r="G190" s="29"/>
      <c r="H190" s="18">
        <v>37.774900000000002</v>
      </c>
      <c r="I190" s="18">
        <v>-122.4194</v>
      </c>
      <c r="J190" s="18" t="s">
        <v>3420</v>
      </c>
      <c r="K190" s="18" t="s">
        <v>3421</v>
      </c>
      <c r="L190" s="18" t="s">
        <v>3422</v>
      </c>
      <c r="M190" s="18" t="s">
        <v>3423</v>
      </c>
      <c r="N190" s="18" t="s">
        <v>3424</v>
      </c>
      <c r="O190" s="21" t="s">
        <v>1909</v>
      </c>
      <c r="P190" s="18" t="str">
        <f t="shared" si="1"/>
        <v>h_etfUUqnTE</v>
      </c>
      <c r="Q190" s="18" t="str">
        <f t="shared" ca="1" si="2"/>
        <v>###ERROR###</v>
      </c>
      <c r="R190" s="27" t="s">
        <v>5292</v>
      </c>
      <c r="S190" s="27" t="s">
        <v>5326</v>
      </c>
      <c r="T190" s="28">
        <f t="shared" si="3"/>
        <v>8.5833333333333339</v>
      </c>
      <c r="U190" s="18" t="s">
        <v>3425</v>
      </c>
      <c r="V190" s="18" t="s">
        <v>3215</v>
      </c>
      <c r="W190" s="29"/>
      <c r="X190" s="18" t="s">
        <v>3426</v>
      </c>
      <c r="Y190" s="29"/>
      <c r="Z190" s="18" t="s">
        <v>3427</v>
      </c>
      <c r="AA190" s="29"/>
      <c r="AB190" s="29"/>
      <c r="AC190" s="29" t="s">
        <v>377</v>
      </c>
      <c r="AD190" s="30" t="str">
        <f t="shared" si="4"/>
        <v>https://spatialhistory.stanford.edu/landtalk/transcripts/Land Talk Project Eric G-h_etfUUqnTE.txt</v>
      </c>
      <c r="AE190" s="31" t="e">
        <f t="shared" ca="1" si="5"/>
        <v>#NAME?</v>
      </c>
      <c r="AF190" s="29"/>
      <c r="AG190" s="29"/>
      <c r="AH190" s="29"/>
      <c r="AI190" s="29"/>
      <c r="AJ190" s="29"/>
      <c r="AK190" s="29"/>
      <c r="AL190" s="29"/>
      <c r="AM190" s="29"/>
      <c r="AN190" s="29"/>
      <c r="AO190" s="29"/>
      <c r="AP190" s="29"/>
      <c r="AQ190" s="29"/>
      <c r="AR190" s="29"/>
      <c r="AS190" s="29"/>
      <c r="AT190" s="29"/>
      <c r="AU190" s="29"/>
      <c r="AV190" s="29"/>
    </row>
    <row r="191" spans="1:48" ht="17.25" customHeight="1" x14ac:dyDescent="0.15">
      <c r="A191" s="18" t="s">
        <v>1633</v>
      </c>
      <c r="B191" s="18">
        <v>2060</v>
      </c>
      <c r="C191" s="21" t="s">
        <v>3428</v>
      </c>
      <c r="D191" s="23" t="str">
        <f t="shared" si="0"/>
        <v>https://web.stanford.edu/group/spatialhistory/cgi-bin/landtalk/wp-admin/post.php?post=2060&amp;action=edit</v>
      </c>
      <c r="E191" s="24">
        <v>43493.983831018515</v>
      </c>
      <c r="F191" s="18" t="s">
        <v>60</v>
      </c>
      <c r="G191" s="29"/>
      <c r="H191" s="18">
        <v>40.699767000000001</v>
      </c>
      <c r="I191" s="18">
        <v>-74.218046999999999</v>
      </c>
      <c r="J191" s="18" t="s">
        <v>3429</v>
      </c>
      <c r="K191" s="18" t="s">
        <v>3430</v>
      </c>
      <c r="L191" s="18" t="s">
        <v>3431</v>
      </c>
      <c r="M191" s="18" t="s">
        <v>3432</v>
      </c>
      <c r="N191" s="18" t="s">
        <v>3433</v>
      </c>
      <c r="O191" s="21" t="s">
        <v>1913</v>
      </c>
      <c r="P191" s="18" t="str">
        <f t="shared" si="1"/>
        <v>K2QG2sTMeQw</v>
      </c>
      <c r="Q191" s="18" t="str">
        <f t="shared" ca="1" si="2"/>
        <v>###ERROR###</v>
      </c>
      <c r="R191" s="27" t="s">
        <v>5317</v>
      </c>
      <c r="S191" s="27" t="s">
        <v>5294</v>
      </c>
      <c r="T191" s="28">
        <f t="shared" si="3"/>
        <v>7.1</v>
      </c>
      <c r="U191" s="18" t="s">
        <v>3434</v>
      </c>
      <c r="V191" s="18" t="s">
        <v>3215</v>
      </c>
      <c r="W191" s="29"/>
      <c r="X191" s="18" t="s">
        <v>3435</v>
      </c>
      <c r="Y191" s="29"/>
      <c r="Z191" s="18" t="s">
        <v>3436</v>
      </c>
      <c r="AA191" s="29"/>
      <c r="AB191" s="29"/>
      <c r="AC191" s="29" t="s">
        <v>333</v>
      </c>
      <c r="AD191" s="30" t="str">
        <f t="shared" si="4"/>
        <v>https://spatialhistory.stanford.edu/landtalk/transcripts/Land talk interview-K2QG2sTMeQw.txt</v>
      </c>
      <c r="AE191" s="31" t="e">
        <f t="shared" ca="1" si="5"/>
        <v>#NAME?</v>
      </c>
      <c r="AF191" s="29"/>
      <c r="AG191" s="29"/>
      <c r="AH191" s="29"/>
      <c r="AI191" s="29"/>
      <c r="AJ191" s="29"/>
      <c r="AK191" s="29"/>
      <c r="AL191" s="29"/>
      <c r="AM191" s="29"/>
      <c r="AN191" s="29"/>
      <c r="AO191" s="29"/>
      <c r="AP191" s="29"/>
      <c r="AQ191" s="29"/>
      <c r="AR191" s="29"/>
      <c r="AS191" s="29"/>
      <c r="AT191" s="29"/>
      <c r="AU191" s="29"/>
      <c r="AV191" s="29"/>
    </row>
    <row r="192" spans="1:48" ht="17.25" customHeight="1" x14ac:dyDescent="0.15">
      <c r="A192" s="18" t="s">
        <v>1628</v>
      </c>
      <c r="B192" s="18">
        <v>2072</v>
      </c>
      <c r="C192" s="21" t="s">
        <v>3437</v>
      </c>
      <c r="D192" s="23" t="str">
        <f t="shared" si="0"/>
        <v>https://web.stanford.edu/group/spatialhistory/cgi-bin/landtalk/wp-admin/post.php?post=2072&amp;action=edit</v>
      </c>
      <c r="E192" s="24">
        <v>43494.058680555558</v>
      </c>
      <c r="F192" s="18" t="s">
        <v>60</v>
      </c>
      <c r="G192" s="29"/>
      <c r="H192" s="18">
        <v>37.809899999999999</v>
      </c>
      <c r="I192" s="18">
        <v>-122.49769999999999</v>
      </c>
      <c r="J192" s="18" t="s">
        <v>3438</v>
      </c>
      <c r="K192" s="18" t="s">
        <v>3439</v>
      </c>
      <c r="L192" s="18" t="s">
        <v>3440</v>
      </c>
      <c r="M192" s="18" t="s">
        <v>3441</v>
      </c>
      <c r="N192" s="18" t="s">
        <v>3442</v>
      </c>
      <c r="O192" s="21" t="s">
        <v>3443</v>
      </c>
      <c r="P192" s="18" t="str">
        <f t="shared" si="1"/>
        <v>bCz5lBcAuKI</v>
      </c>
      <c r="Q192" s="18" t="str">
        <f t="shared" ca="1" si="2"/>
        <v>###ERROR###</v>
      </c>
      <c r="R192" s="27" t="s">
        <v>5292</v>
      </c>
      <c r="S192" s="27" t="s">
        <v>5303</v>
      </c>
      <c r="T192" s="28">
        <f t="shared" si="3"/>
        <v>8.8833333333333329</v>
      </c>
      <c r="U192" s="18" t="s">
        <v>3444</v>
      </c>
      <c r="V192" s="18" t="s">
        <v>3445</v>
      </c>
      <c r="W192" s="18" t="s">
        <v>3446</v>
      </c>
      <c r="X192" s="18" t="s">
        <v>3447</v>
      </c>
      <c r="Y192" s="29"/>
      <c r="Z192" s="18" t="s">
        <v>3448</v>
      </c>
      <c r="AA192" s="29"/>
      <c r="AB192" s="29"/>
      <c r="AC192" s="29" t="s">
        <v>156</v>
      </c>
      <c r="AD192" s="30" t="str">
        <f t="shared" si="4"/>
        <v>https://spatialhistory.stanford.edu/landtalk/transcripts/Julia Simon Land Talk-bCz5lBcAuKI.txt</v>
      </c>
      <c r="AE192" s="31" t="e">
        <f t="shared" ca="1" si="5"/>
        <v>#NAME?</v>
      </c>
      <c r="AF192" s="29"/>
      <c r="AG192" s="29"/>
      <c r="AH192" s="29"/>
      <c r="AI192" s="29"/>
      <c r="AJ192" s="29"/>
      <c r="AK192" s="29"/>
      <c r="AL192" s="29"/>
      <c r="AM192" s="29"/>
      <c r="AN192" s="29"/>
      <c r="AO192" s="29"/>
      <c r="AP192" s="29"/>
      <c r="AQ192" s="29"/>
      <c r="AR192" s="29"/>
      <c r="AS192" s="29"/>
      <c r="AT192" s="29"/>
      <c r="AU192" s="29"/>
      <c r="AV192" s="29"/>
    </row>
    <row r="193" spans="1:48" ht="17.25" customHeight="1" x14ac:dyDescent="0.15">
      <c r="A193" s="18" t="s">
        <v>1641</v>
      </c>
      <c r="B193" s="18">
        <v>2078</v>
      </c>
      <c r="C193" s="21" t="s">
        <v>3449</v>
      </c>
      <c r="D193" s="23" t="str">
        <f t="shared" si="0"/>
        <v>https://web.stanford.edu/group/spatialhistory/cgi-bin/landtalk/wp-admin/post.php?post=2078&amp;action=edit</v>
      </c>
      <c r="E193" s="24">
        <v>43494.164537037039</v>
      </c>
      <c r="F193" s="18" t="s">
        <v>60</v>
      </c>
      <c r="G193" s="18" t="s">
        <v>3450</v>
      </c>
      <c r="H193" s="18">
        <v>39.203699999999998</v>
      </c>
      <c r="I193" s="18">
        <v>-76.861000000000004</v>
      </c>
      <c r="J193" s="18" t="s">
        <v>3451</v>
      </c>
      <c r="K193" s="18" t="s">
        <v>3452</v>
      </c>
      <c r="L193" s="18" t="s">
        <v>3453</v>
      </c>
      <c r="M193" s="18" t="s">
        <v>3454</v>
      </c>
      <c r="N193" s="18" t="s">
        <v>3455</v>
      </c>
      <c r="O193" s="21" t="s">
        <v>1914</v>
      </c>
      <c r="P193" s="18" t="str">
        <f t="shared" si="1"/>
        <v>X2GhxRAgUgY</v>
      </c>
      <c r="Q193" s="18" t="str">
        <f t="shared" ca="1" si="2"/>
        <v>###ERROR###</v>
      </c>
      <c r="R193" s="27" t="s">
        <v>5294</v>
      </c>
      <c r="S193" s="27" t="s">
        <v>5323</v>
      </c>
      <c r="T193" s="28">
        <f t="shared" si="3"/>
        <v>6.7</v>
      </c>
      <c r="U193" s="18" t="s">
        <v>3456</v>
      </c>
      <c r="V193" s="18" t="s">
        <v>3215</v>
      </c>
      <c r="W193" s="29"/>
      <c r="X193" s="18" t="s">
        <v>3457</v>
      </c>
      <c r="Y193" s="29"/>
      <c r="Z193" s="18" t="s">
        <v>3458</v>
      </c>
      <c r="AA193" s="29"/>
      <c r="AB193" s="29"/>
      <c r="AC193" s="29" t="s">
        <v>396</v>
      </c>
      <c r="AD193" s="30" t="str">
        <f t="shared" si="4"/>
        <v>https://spatialhistory.stanford.edu/landtalk/transcripts/Land Talk Project-X2GhxRAgUgY.txt</v>
      </c>
      <c r="AE193" s="31" t="e">
        <f t="shared" ca="1" si="5"/>
        <v>#NAME?</v>
      </c>
      <c r="AF193" s="29"/>
      <c r="AG193" s="29"/>
      <c r="AH193" s="29"/>
      <c r="AI193" s="29"/>
      <c r="AJ193" s="29"/>
      <c r="AK193" s="29"/>
      <c r="AL193" s="29"/>
      <c r="AM193" s="29"/>
      <c r="AN193" s="29"/>
      <c r="AO193" s="29"/>
      <c r="AP193" s="29"/>
      <c r="AQ193" s="29"/>
      <c r="AR193" s="29"/>
      <c r="AS193" s="29"/>
      <c r="AT193" s="29"/>
      <c r="AU193" s="29"/>
      <c r="AV193" s="29"/>
    </row>
    <row r="194" spans="1:48" ht="17.25" customHeight="1" x14ac:dyDescent="0.15">
      <c r="A194" s="18" t="s">
        <v>1650</v>
      </c>
      <c r="B194" s="18">
        <v>2084</v>
      </c>
      <c r="C194" s="21" t="s">
        <v>3459</v>
      </c>
      <c r="D194" s="23" t="str">
        <f t="shared" si="0"/>
        <v>https://web.stanford.edu/group/spatialhistory/cgi-bin/landtalk/wp-admin/post.php?post=2084&amp;action=edit</v>
      </c>
      <c r="E194" s="24">
        <v>43494.197858796295</v>
      </c>
      <c r="F194" s="18" t="s">
        <v>60</v>
      </c>
      <c r="G194" s="29"/>
      <c r="H194" s="18">
        <v>38.396853</v>
      </c>
      <c r="I194" s="18">
        <v>-120.704937</v>
      </c>
      <c r="J194" s="18" t="s">
        <v>3460</v>
      </c>
      <c r="K194" s="18" t="s">
        <v>3461</v>
      </c>
      <c r="L194" s="18" t="s">
        <v>3462</v>
      </c>
      <c r="M194" s="18" t="s">
        <v>3463</v>
      </c>
      <c r="N194" s="18" t="s">
        <v>3464</v>
      </c>
      <c r="O194" s="21" t="s">
        <v>1923</v>
      </c>
      <c r="P194" s="18" t="str">
        <f t="shared" si="1"/>
        <v>4k5JaF0-c4g</v>
      </c>
      <c r="Q194" s="18" t="str">
        <f t="shared" ca="1" si="2"/>
        <v>###ERROR###</v>
      </c>
      <c r="R194" s="27" t="s">
        <v>5307</v>
      </c>
      <c r="S194" s="27" t="s">
        <v>5302</v>
      </c>
      <c r="T194" s="28">
        <f t="shared" si="3"/>
        <v>3.5</v>
      </c>
      <c r="U194" s="18" t="s">
        <v>3465</v>
      </c>
      <c r="V194" s="18" t="s">
        <v>3215</v>
      </c>
      <c r="W194" s="29"/>
      <c r="X194" s="18" t="s">
        <v>3466</v>
      </c>
      <c r="Y194" s="29"/>
      <c r="Z194" s="18" t="s">
        <v>3467</v>
      </c>
      <c r="AA194" s="29"/>
      <c r="AB194" s="29"/>
      <c r="AC194" s="29" t="s">
        <v>616</v>
      </c>
      <c r="AD194" s="30" t="str">
        <f t="shared" si="4"/>
        <v>https://spatialhistory.stanford.edu/landtalk/transcripts/Landtalk Recording-4k5JaF0-c4g.txt</v>
      </c>
      <c r="AE194" s="31" t="e">
        <f t="shared" ca="1" si="5"/>
        <v>#NAME?</v>
      </c>
      <c r="AF194" s="29"/>
      <c r="AG194" s="29"/>
      <c r="AH194" s="29"/>
      <c r="AI194" s="29"/>
      <c r="AJ194" s="29"/>
      <c r="AK194" s="29"/>
      <c r="AL194" s="29"/>
      <c r="AM194" s="29"/>
      <c r="AN194" s="29"/>
      <c r="AO194" s="29"/>
      <c r="AP194" s="29"/>
      <c r="AQ194" s="29"/>
      <c r="AR194" s="29"/>
      <c r="AS194" s="29"/>
      <c r="AT194" s="29"/>
      <c r="AU194" s="29"/>
      <c r="AV194" s="29"/>
    </row>
    <row r="195" spans="1:48" ht="17.25" customHeight="1" x14ac:dyDescent="0.15">
      <c r="A195" s="18" t="s">
        <v>1689</v>
      </c>
      <c r="B195" s="18">
        <v>2090</v>
      </c>
      <c r="C195" s="21" t="s">
        <v>3468</v>
      </c>
      <c r="D195" s="23" t="str">
        <f t="shared" si="0"/>
        <v>https://web.stanford.edu/group/spatialhistory/cgi-bin/landtalk/wp-admin/post.php?post=2090&amp;action=edit</v>
      </c>
      <c r="E195" s="24">
        <v>43494.206284722219</v>
      </c>
      <c r="F195" s="18" t="s">
        <v>60</v>
      </c>
      <c r="G195" s="18" t="s">
        <v>3469</v>
      </c>
      <c r="H195" s="18">
        <v>33.660057000000002</v>
      </c>
      <c r="I195" s="18">
        <v>-117.99897</v>
      </c>
      <c r="J195" s="18" t="s">
        <v>3470</v>
      </c>
      <c r="K195" s="18" t="s">
        <v>3471</v>
      </c>
      <c r="L195" s="18" t="s">
        <v>3472</v>
      </c>
      <c r="M195" s="18" t="s">
        <v>3473</v>
      </c>
      <c r="N195" s="18" t="s">
        <v>3474</v>
      </c>
      <c r="O195" s="21" t="s">
        <v>1953</v>
      </c>
      <c r="P195" s="18" t="str">
        <f t="shared" si="1"/>
        <v>hCqfSjmKM38</v>
      </c>
      <c r="Q195" s="18" t="str">
        <f t="shared" ca="1" si="2"/>
        <v>###ERROR###</v>
      </c>
      <c r="R195" s="27" t="s">
        <v>5307</v>
      </c>
      <c r="S195" s="27" t="s">
        <v>5316</v>
      </c>
      <c r="T195" s="28">
        <f t="shared" si="3"/>
        <v>3.9666666666666668</v>
      </c>
      <c r="U195" s="18" t="s">
        <v>3475</v>
      </c>
      <c r="V195" s="18" t="s">
        <v>3476</v>
      </c>
      <c r="W195" s="18" t="s">
        <v>3477</v>
      </c>
      <c r="X195" s="18" t="s">
        <v>3478</v>
      </c>
      <c r="Y195" s="29"/>
      <c r="Z195" s="18" t="s">
        <v>3479</v>
      </c>
      <c r="AA195" s="29"/>
      <c r="AB195" s="29"/>
      <c r="AC195" s="29" t="s">
        <v>466</v>
      </c>
      <c r="AD195" s="30" t="str">
        <f t="shared" si="4"/>
        <v>https://spatialhistory.stanford.edu/landtalk/transcripts/Land Talk-hCqfSjmKM38.txt</v>
      </c>
      <c r="AE195" s="31" t="e">
        <f t="shared" ca="1" si="5"/>
        <v>#NAME?</v>
      </c>
      <c r="AF195" s="29"/>
      <c r="AG195" s="29"/>
      <c r="AH195" s="29"/>
      <c r="AI195" s="29"/>
      <c r="AJ195" s="29"/>
      <c r="AK195" s="29"/>
      <c r="AL195" s="29"/>
      <c r="AM195" s="29"/>
      <c r="AN195" s="29"/>
      <c r="AO195" s="29"/>
      <c r="AP195" s="29"/>
      <c r="AQ195" s="29"/>
      <c r="AR195" s="29"/>
      <c r="AS195" s="29"/>
      <c r="AT195" s="29"/>
      <c r="AU195" s="29"/>
      <c r="AV195" s="29"/>
    </row>
    <row r="196" spans="1:48" ht="17.25" customHeight="1" x14ac:dyDescent="0.15">
      <c r="A196" s="18" t="s">
        <v>1654</v>
      </c>
      <c r="B196" s="18">
        <v>2096</v>
      </c>
      <c r="C196" s="21" t="s">
        <v>3480</v>
      </c>
      <c r="D196" s="23" t="str">
        <f t="shared" si="0"/>
        <v>https://web.stanford.edu/group/spatialhistory/cgi-bin/landtalk/wp-admin/post.php?post=2096&amp;action=edit</v>
      </c>
      <c r="E196" s="24">
        <v>43494.21166666667</v>
      </c>
      <c r="F196" s="18" t="s">
        <v>60</v>
      </c>
      <c r="G196" s="29"/>
      <c r="H196" s="18">
        <v>32.993589999999998</v>
      </c>
      <c r="I196" s="18">
        <v>-117.03615000000001</v>
      </c>
      <c r="J196" s="18" t="s">
        <v>3481</v>
      </c>
      <c r="K196" s="18" t="s">
        <v>3482</v>
      </c>
      <c r="L196" s="18" t="s">
        <v>3483</v>
      </c>
      <c r="M196" s="18" t="s">
        <v>3484</v>
      </c>
      <c r="N196" s="18" t="s">
        <v>3485</v>
      </c>
      <c r="O196" s="21" t="s">
        <v>1926</v>
      </c>
      <c r="P196" s="18" t="str">
        <f t="shared" si="1"/>
        <v>Kq_XOKli_rI</v>
      </c>
      <c r="Q196" s="18" t="str">
        <f t="shared" ca="1" si="2"/>
        <v>###ERROR###</v>
      </c>
      <c r="R196" s="27" t="s">
        <v>5292</v>
      </c>
      <c r="S196" s="27" t="s">
        <v>5297</v>
      </c>
      <c r="T196" s="28">
        <f t="shared" si="3"/>
        <v>8.5666666666666664</v>
      </c>
      <c r="U196" s="18" t="s">
        <v>3486</v>
      </c>
      <c r="V196" s="18" t="s">
        <v>3487</v>
      </c>
      <c r="W196" s="29"/>
      <c r="X196" s="18" t="s">
        <v>3488</v>
      </c>
      <c r="Y196" s="29"/>
      <c r="Z196" s="18" t="s">
        <v>3489</v>
      </c>
      <c r="AA196" s="29"/>
      <c r="AB196" s="29"/>
      <c r="AC196" s="29" t="s">
        <v>783</v>
      </c>
      <c r="AD196" s="30" t="str">
        <f t="shared" si="4"/>
        <v>https://spatialhistory.stanford.edu/landtalk/transcripts/Poway California USA-Kq_XOKli_rI.txt</v>
      </c>
      <c r="AE196" s="31" t="e">
        <f t="shared" ca="1" si="5"/>
        <v>#NAME?</v>
      </c>
      <c r="AF196" s="29"/>
      <c r="AG196" s="29"/>
      <c r="AH196" s="29"/>
      <c r="AI196" s="29"/>
      <c r="AJ196" s="29"/>
      <c r="AK196" s="29"/>
      <c r="AL196" s="29"/>
      <c r="AM196" s="29"/>
      <c r="AN196" s="29"/>
      <c r="AO196" s="29"/>
      <c r="AP196" s="29"/>
      <c r="AQ196" s="29"/>
      <c r="AR196" s="29"/>
      <c r="AS196" s="29"/>
      <c r="AT196" s="29"/>
      <c r="AU196" s="29"/>
      <c r="AV196" s="29"/>
    </row>
    <row r="197" spans="1:48" ht="17.25" customHeight="1" x14ac:dyDescent="0.15">
      <c r="A197" s="18" t="s">
        <v>1628</v>
      </c>
      <c r="B197" s="18">
        <v>2102</v>
      </c>
      <c r="C197" s="21" t="s">
        <v>3490</v>
      </c>
      <c r="D197" s="23" t="str">
        <f t="shared" si="0"/>
        <v>https://web.stanford.edu/group/spatialhistory/cgi-bin/landtalk/wp-admin/post.php?post=2102&amp;action=edit</v>
      </c>
      <c r="E197" s="24">
        <v>43494.273854166669</v>
      </c>
      <c r="F197" s="18" t="s">
        <v>60</v>
      </c>
      <c r="G197" s="29"/>
      <c r="H197" s="18">
        <v>37.752647000000003</v>
      </c>
      <c r="I197" s="18">
        <v>-122.490216</v>
      </c>
      <c r="J197" s="18" t="s">
        <v>3491</v>
      </c>
      <c r="K197" s="18" t="s">
        <v>3492</v>
      </c>
      <c r="L197" s="18" t="s">
        <v>3493</v>
      </c>
      <c r="M197" s="18" t="s">
        <v>3494</v>
      </c>
      <c r="N197" s="18" t="s">
        <v>3495</v>
      </c>
      <c r="O197" s="21" t="s">
        <v>1932</v>
      </c>
      <c r="P197" s="18" t="str">
        <f t="shared" si="1"/>
        <v>qBwn_sc_Z_A</v>
      </c>
      <c r="Q197" s="18" t="str">
        <f t="shared" ca="1" si="2"/>
        <v>###ERROR###</v>
      </c>
      <c r="R197" s="27" t="s">
        <v>5286</v>
      </c>
      <c r="S197" s="27" t="s">
        <v>5287</v>
      </c>
      <c r="T197" s="28">
        <f t="shared" si="3"/>
        <v>4.5333333333333332</v>
      </c>
      <c r="U197" s="18" t="s">
        <v>3496</v>
      </c>
      <c r="V197" s="18" t="s">
        <v>3497</v>
      </c>
      <c r="W197" s="29"/>
      <c r="X197" s="18" t="s">
        <v>3498</v>
      </c>
      <c r="Y197" s="29"/>
      <c r="Z197" s="18" t="s">
        <v>3499</v>
      </c>
      <c r="AA197" s="29"/>
      <c r="AB197" s="29"/>
      <c r="AC197" s="29" t="s">
        <v>225</v>
      </c>
      <c r="AD197" s="30" t="str">
        <f t="shared" si="4"/>
        <v>https://spatialhistory.stanford.edu/landtalk/transcripts/Land Talk - San Francisco CA-qBwn_sc_Z_A.txt</v>
      </c>
      <c r="AE197" s="31" t="e">
        <f t="shared" ca="1" si="5"/>
        <v>#NAME?</v>
      </c>
      <c r="AF197" s="29"/>
      <c r="AG197" s="29"/>
      <c r="AH197" s="29"/>
      <c r="AI197" s="29"/>
      <c r="AJ197" s="29"/>
      <c r="AK197" s="29"/>
      <c r="AL197" s="29"/>
      <c r="AM197" s="29"/>
      <c r="AN197" s="29"/>
      <c r="AO197" s="29"/>
      <c r="AP197" s="29"/>
      <c r="AQ197" s="29"/>
      <c r="AR197" s="29"/>
      <c r="AS197" s="29"/>
      <c r="AT197" s="29"/>
      <c r="AU197" s="29"/>
      <c r="AV197" s="29"/>
    </row>
    <row r="198" spans="1:48" ht="17.25" customHeight="1" x14ac:dyDescent="0.15">
      <c r="A198" s="18" t="s">
        <v>936</v>
      </c>
      <c r="B198" s="18">
        <v>2108</v>
      </c>
      <c r="C198" s="21" t="s">
        <v>3500</v>
      </c>
      <c r="D198" s="23" t="str">
        <f t="shared" si="0"/>
        <v>https://web.stanford.edu/group/spatialhistory/cgi-bin/landtalk/wp-admin/post.php?post=2108&amp;action=edit</v>
      </c>
      <c r="E198" s="24">
        <v>43494.324143518519</v>
      </c>
      <c r="F198" s="18" t="s">
        <v>60</v>
      </c>
      <c r="G198" s="29"/>
      <c r="H198" s="18">
        <v>33.604306000000001</v>
      </c>
      <c r="I198" s="18">
        <v>-117.86358</v>
      </c>
      <c r="J198" s="18" t="s">
        <v>3501</v>
      </c>
      <c r="K198" s="18" t="s">
        <v>3502</v>
      </c>
      <c r="L198" s="18" t="s">
        <v>3503</v>
      </c>
      <c r="M198" s="18" t="s">
        <v>3504</v>
      </c>
      <c r="N198" s="18" t="s">
        <v>3505</v>
      </c>
      <c r="O198" s="21" t="s">
        <v>1935</v>
      </c>
      <c r="P198" s="18" t="str">
        <f t="shared" si="1"/>
        <v>TivJN2QQfPk</v>
      </c>
      <c r="Q198" s="18" t="str">
        <f t="shared" ca="1" si="2"/>
        <v>###ERROR###</v>
      </c>
      <c r="R198" s="27" t="s">
        <v>5294</v>
      </c>
      <c r="S198" s="27" t="s">
        <v>5329</v>
      </c>
      <c r="T198" s="28">
        <f t="shared" si="3"/>
        <v>6.2833333333333332</v>
      </c>
      <c r="U198" s="18" t="s">
        <v>3506</v>
      </c>
      <c r="V198" s="18" t="s">
        <v>3215</v>
      </c>
      <c r="W198" s="29"/>
      <c r="X198" s="18" t="s">
        <v>3507</v>
      </c>
      <c r="Y198" s="29"/>
      <c r="Z198" s="18" t="s">
        <v>3508</v>
      </c>
      <c r="AA198" s="29"/>
      <c r="AB198" s="29"/>
      <c r="AC198" s="29" t="s">
        <v>503</v>
      </c>
      <c r="AD198" s="30" t="str">
        <f t="shared" si="4"/>
        <v>https://spatialhistory.stanford.edu/landtalk/transcripts/Land Talk-TivJN2QQfPk.txt</v>
      </c>
      <c r="AE198" s="31" t="e">
        <f t="shared" ca="1" si="5"/>
        <v>#NAME?</v>
      </c>
      <c r="AF198" s="29"/>
      <c r="AG198" s="29"/>
      <c r="AH198" s="29"/>
      <c r="AI198" s="29"/>
      <c r="AJ198" s="29"/>
      <c r="AK198" s="29"/>
      <c r="AL198" s="29"/>
      <c r="AM198" s="29"/>
      <c r="AN198" s="29"/>
      <c r="AO198" s="29"/>
      <c r="AP198" s="29"/>
      <c r="AQ198" s="29"/>
      <c r="AR198" s="29"/>
      <c r="AS198" s="29"/>
      <c r="AT198" s="29"/>
      <c r="AU198" s="29"/>
      <c r="AV198" s="29"/>
    </row>
    <row r="199" spans="1:48" ht="17.25" customHeight="1" x14ac:dyDescent="0.15">
      <c r="A199" s="18" t="s">
        <v>1674</v>
      </c>
      <c r="B199" s="18">
        <v>2114</v>
      </c>
      <c r="C199" s="21" t="s">
        <v>3509</v>
      </c>
      <c r="D199" s="23" t="str">
        <f t="shared" si="0"/>
        <v>https://web.stanford.edu/group/spatialhistory/cgi-bin/landtalk/wp-admin/post.php?post=2114&amp;action=edit</v>
      </c>
      <c r="E199" s="24">
        <v>43494.506793981483</v>
      </c>
      <c r="F199" s="18" t="s">
        <v>60</v>
      </c>
      <c r="G199" s="18" t="s">
        <v>3510</v>
      </c>
      <c r="H199" s="18">
        <v>37.573</v>
      </c>
      <c r="I199" s="18">
        <v>126.9794</v>
      </c>
      <c r="J199" s="18" t="s">
        <v>3511</v>
      </c>
      <c r="K199" s="18" t="s">
        <v>3512</v>
      </c>
      <c r="L199" s="18" t="s">
        <v>3513</v>
      </c>
      <c r="M199" s="18" t="s">
        <v>3514</v>
      </c>
      <c r="N199" s="18" t="s">
        <v>3515</v>
      </c>
      <c r="O199" s="21" t="s">
        <v>1943</v>
      </c>
      <c r="P199" s="18" t="str">
        <f t="shared" si="1"/>
        <v>GZcNR_xJ8lA</v>
      </c>
      <c r="Q199" s="18" t="str">
        <f t="shared" ca="1" si="2"/>
        <v>###ERROR###</v>
      </c>
      <c r="R199" s="27" t="s">
        <v>5292</v>
      </c>
      <c r="S199" s="27" t="s">
        <v>5336</v>
      </c>
      <c r="T199" s="28">
        <f t="shared" si="3"/>
        <v>8.6</v>
      </c>
      <c r="U199" s="18" t="s">
        <v>3516</v>
      </c>
      <c r="V199" s="18" t="s">
        <v>3517</v>
      </c>
      <c r="W199" s="18" t="s">
        <v>3518</v>
      </c>
      <c r="X199" s="18" t="s">
        <v>3519</v>
      </c>
      <c r="Y199" s="29"/>
      <c r="Z199" s="18" t="s">
        <v>3520</v>
      </c>
      <c r="AA199" s="29"/>
      <c r="AB199" s="29"/>
      <c r="AC199" s="29" t="s">
        <v>600</v>
      </c>
      <c r="AD199" s="30" t="str">
        <f t="shared" si="4"/>
        <v>https://spatialhistory.stanford.edu/landtalk/transcripts/LandTalk Jongno-GZcNR_xJ8lA.txt</v>
      </c>
      <c r="AE199" s="31" t="e">
        <f t="shared" ca="1" si="5"/>
        <v>#NAME?</v>
      </c>
      <c r="AF199" s="29"/>
      <c r="AG199" s="29"/>
      <c r="AH199" s="29"/>
      <c r="AI199" s="29"/>
      <c r="AJ199" s="29"/>
      <c r="AK199" s="29"/>
      <c r="AL199" s="29"/>
      <c r="AM199" s="29"/>
      <c r="AN199" s="29"/>
      <c r="AO199" s="29"/>
      <c r="AP199" s="29"/>
      <c r="AQ199" s="29"/>
      <c r="AR199" s="29"/>
      <c r="AS199" s="29"/>
      <c r="AT199" s="29"/>
      <c r="AU199" s="29"/>
      <c r="AV199" s="29"/>
    </row>
    <row r="200" spans="1:48" ht="17.25" customHeight="1" x14ac:dyDescent="0.15">
      <c r="A200" s="18" t="s">
        <v>1628</v>
      </c>
      <c r="B200" s="18">
        <v>2120</v>
      </c>
      <c r="C200" s="21" t="s">
        <v>3521</v>
      </c>
      <c r="D200" s="23" t="str">
        <f t="shared" si="0"/>
        <v>https://web.stanford.edu/group/spatialhistory/cgi-bin/landtalk/wp-admin/post.php?post=2120&amp;action=edit</v>
      </c>
      <c r="E200" s="24">
        <v>43494.812569444446</v>
      </c>
      <c r="F200" s="18" t="s">
        <v>60</v>
      </c>
      <c r="G200" s="29"/>
      <c r="H200" s="18">
        <v>37.774900000000002</v>
      </c>
      <c r="I200" s="18">
        <v>-122.4194</v>
      </c>
      <c r="J200" s="18" t="s">
        <v>3438</v>
      </c>
      <c r="K200" s="18" t="s">
        <v>3439</v>
      </c>
      <c r="L200" s="18" t="s">
        <v>3440</v>
      </c>
      <c r="M200" s="18" t="s">
        <v>3441</v>
      </c>
      <c r="N200" s="18" t="s">
        <v>3522</v>
      </c>
      <c r="O200" s="21" t="s">
        <v>3523</v>
      </c>
      <c r="P200" s="18" t="str">
        <f t="shared" si="1"/>
        <v>bCz5lBcAuKI</v>
      </c>
      <c r="Q200" s="18" t="str">
        <f t="shared" ca="1" si="2"/>
        <v>###ERROR###</v>
      </c>
      <c r="R200" s="27" t="s">
        <v>5292</v>
      </c>
      <c r="S200" s="27" t="s">
        <v>5303</v>
      </c>
      <c r="T200" s="28">
        <f t="shared" si="3"/>
        <v>8.8833333333333329</v>
      </c>
      <c r="U200" s="18" t="s">
        <v>3444</v>
      </c>
      <c r="V200" s="18" t="s">
        <v>3445</v>
      </c>
      <c r="W200" s="18" t="s">
        <v>3446</v>
      </c>
      <c r="X200" s="18" t="s">
        <v>3447</v>
      </c>
      <c r="Y200" s="29"/>
      <c r="Z200" s="18" t="s">
        <v>3448</v>
      </c>
      <c r="AA200" s="29"/>
      <c r="AB200" s="29"/>
      <c r="AC200" s="29" t="s">
        <v>156</v>
      </c>
      <c r="AD200" s="30" t="str">
        <f t="shared" si="4"/>
        <v>https://spatialhistory.stanford.edu/landtalk/transcripts/Julia Simon Land Talk-bCz5lBcAuKI.txt</v>
      </c>
      <c r="AE200" s="31" t="e">
        <f t="shared" ca="1" si="5"/>
        <v>#NAME?</v>
      </c>
      <c r="AF200" s="29"/>
      <c r="AG200" s="29"/>
      <c r="AH200" s="29"/>
      <c r="AI200" s="29"/>
      <c r="AJ200" s="29"/>
      <c r="AK200" s="29"/>
      <c r="AL200" s="29"/>
      <c r="AM200" s="29"/>
      <c r="AN200" s="29"/>
      <c r="AO200" s="29"/>
      <c r="AP200" s="29"/>
      <c r="AQ200" s="29"/>
      <c r="AR200" s="29"/>
      <c r="AS200" s="29"/>
      <c r="AT200" s="29"/>
      <c r="AU200" s="29"/>
      <c r="AV200" s="29"/>
    </row>
    <row r="201" spans="1:48" ht="17.25" customHeight="1" x14ac:dyDescent="0.15">
      <c r="A201" s="18" t="s">
        <v>1689</v>
      </c>
      <c r="B201" s="18">
        <v>2126</v>
      </c>
      <c r="C201" s="21" t="s">
        <v>3524</v>
      </c>
      <c r="D201" s="23" t="str">
        <f t="shared" si="0"/>
        <v>https://web.stanford.edu/group/spatialhistory/cgi-bin/landtalk/wp-admin/post.php?post=2126&amp;action=edit</v>
      </c>
      <c r="E201" s="24">
        <v>43494.832673611112</v>
      </c>
      <c r="F201" s="18" t="s">
        <v>60</v>
      </c>
      <c r="G201" s="18" t="s">
        <v>3469</v>
      </c>
      <c r="H201" s="18">
        <v>33.660057000000002</v>
      </c>
      <c r="I201" s="18">
        <v>-117.99897</v>
      </c>
      <c r="J201" s="18" t="s">
        <v>3470</v>
      </c>
      <c r="K201" s="18" t="s">
        <v>3471</v>
      </c>
      <c r="L201" s="18" t="s">
        <v>3472</v>
      </c>
      <c r="M201" s="18" t="s">
        <v>3473</v>
      </c>
      <c r="N201" s="18" t="s">
        <v>3474</v>
      </c>
      <c r="O201" s="21" t="s">
        <v>1953</v>
      </c>
      <c r="P201" s="18" t="str">
        <f t="shared" si="1"/>
        <v>hCqfSjmKM38</v>
      </c>
      <c r="Q201" s="18" t="str">
        <f t="shared" ca="1" si="2"/>
        <v>###ERROR###</v>
      </c>
      <c r="R201" s="27" t="s">
        <v>5307</v>
      </c>
      <c r="S201" s="27" t="s">
        <v>5316</v>
      </c>
      <c r="T201" s="28">
        <f t="shared" si="3"/>
        <v>3.9666666666666668</v>
      </c>
      <c r="U201" s="18" t="s">
        <v>3475</v>
      </c>
      <c r="V201" s="18" t="s">
        <v>3476</v>
      </c>
      <c r="W201" s="18" t="s">
        <v>3477</v>
      </c>
      <c r="X201" s="18" t="s">
        <v>3478</v>
      </c>
      <c r="Y201" s="29"/>
      <c r="Z201" s="18" t="s">
        <v>3479</v>
      </c>
      <c r="AA201" s="29"/>
      <c r="AB201" s="29"/>
      <c r="AC201" s="29" t="s">
        <v>466</v>
      </c>
      <c r="AD201" s="30" t="str">
        <f t="shared" si="4"/>
        <v>https://spatialhistory.stanford.edu/landtalk/transcripts/Land Talk-hCqfSjmKM38.txt</v>
      </c>
      <c r="AE201" s="31" t="e">
        <f t="shared" ca="1" si="5"/>
        <v>#NAME?</v>
      </c>
      <c r="AF201" s="29"/>
      <c r="AG201" s="29"/>
      <c r="AH201" s="29"/>
      <c r="AI201" s="29"/>
      <c r="AJ201" s="29"/>
      <c r="AK201" s="29"/>
      <c r="AL201" s="29"/>
      <c r="AM201" s="29"/>
      <c r="AN201" s="29"/>
      <c r="AO201" s="29"/>
      <c r="AP201" s="29"/>
      <c r="AQ201" s="29"/>
      <c r="AR201" s="29"/>
      <c r="AS201" s="29"/>
      <c r="AT201" s="29"/>
      <c r="AU201" s="29"/>
      <c r="AV201" s="29"/>
    </row>
    <row r="202" spans="1:48" ht="17.25" customHeight="1" x14ac:dyDescent="0.15">
      <c r="A202" s="18" t="s">
        <v>1698</v>
      </c>
      <c r="B202" s="18">
        <v>2132</v>
      </c>
      <c r="C202" s="21" t="s">
        <v>3525</v>
      </c>
      <c r="D202" s="23" t="str">
        <f t="shared" si="0"/>
        <v>https://web.stanford.edu/group/spatialhistory/cgi-bin/landtalk/wp-admin/post.php?post=2132&amp;action=edit</v>
      </c>
      <c r="E202" s="24">
        <v>43494.845300925925</v>
      </c>
      <c r="F202" s="18" t="s">
        <v>60</v>
      </c>
      <c r="G202" s="18" t="s">
        <v>3526</v>
      </c>
      <c r="H202" s="18">
        <v>29.498476</v>
      </c>
      <c r="I202" s="18">
        <v>-98.473472000000001</v>
      </c>
      <c r="J202" s="18" t="s">
        <v>3527</v>
      </c>
      <c r="K202" s="18" t="s">
        <v>3528</v>
      </c>
      <c r="L202" s="18" t="s">
        <v>3529</v>
      </c>
      <c r="M202" s="18" t="s">
        <v>3530</v>
      </c>
      <c r="N202" s="18" t="s">
        <v>3531</v>
      </c>
      <c r="O202" s="21" t="s">
        <v>1957</v>
      </c>
      <c r="P202" s="18" t="str">
        <f t="shared" si="1"/>
        <v>Aoo4mnQpfYg</v>
      </c>
      <c r="Q202" s="18" t="str">
        <f t="shared" ca="1" si="2"/>
        <v>###ERROR###</v>
      </c>
      <c r="R202" s="27" t="s">
        <v>5286</v>
      </c>
      <c r="S202" s="27" t="s">
        <v>5320</v>
      </c>
      <c r="T202" s="28">
        <f t="shared" si="3"/>
        <v>4.6333333333333329</v>
      </c>
      <c r="U202" s="18" t="s">
        <v>3532</v>
      </c>
      <c r="V202" s="18" t="s">
        <v>3533</v>
      </c>
      <c r="W202" s="18" t="s">
        <v>3534</v>
      </c>
      <c r="X202" s="18" t="s">
        <v>3535</v>
      </c>
      <c r="Y202" s="29"/>
      <c r="Z202" s="18" t="s">
        <v>3536</v>
      </c>
      <c r="AA202" s="29"/>
      <c r="AB202" s="29"/>
      <c r="AC202" s="29" t="s">
        <v>105</v>
      </c>
      <c r="AD202" s="30" t="str">
        <f t="shared" si="4"/>
        <v>https://spatialhistory.stanford.edu/landtalk/transcripts/Ecology Land Talk Video AHUMC-Aoo4mnQpfYg.txt</v>
      </c>
      <c r="AE202" s="31" t="e">
        <f t="shared" ca="1" si="5"/>
        <v>#NAME?</v>
      </c>
      <c r="AF202" s="29"/>
      <c r="AG202" s="29"/>
      <c r="AH202" s="29"/>
      <c r="AI202" s="29"/>
      <c r="AJ202" s="29"/>
      <c r="AK202" s="29"/>
      <c r="AL202" s="29"/>
      <c r="AM202" s="29"/>
      <c r="AN202" s="29"/>
      <c r="AO202" s="29"/>
      <c r="AP202" s="29"/>
      <c r="AQ202" s="29"/>
      <c r="AR202" s="29"/>
      <c r="AS202" s="29"/>
      <c r="AT202" s="29"/>
      <c r="AU202" s="29"/>
      <c r="AV202" s="29"/>
    </row>
    <row r="203" spans="1:48" ht="17.25" customHeight="1" x14ac:dyDescent="0.15">
      <c r="A203" s="18" t="s">
        <v>1707</v>
      </c>
      <c r="B203" s="18">
        <v>2138</v>
      </c>
      <c r="C203" s="21" t="s">
        <v>3537</v>
      </c>
      <c r="D203" s="23" t="str">
        <f t="shared" si="0"/>
        <v>https://web.stanford.edu/group/spatialhistory/cgi-bin/landtalk/wp-admin/post.php?post=2138&amp;action=edit</v>
      </c>
      <c r="E203" s="24">
        <v>43494.904143518521</v>
      </c>
      <c r="F203" s="18" t="s">
        <v>60</v>
      </c>
      <c r="G203" s="29"/>
      <c r="H203" s="18">
        <v>-34.9285</v>
      </c>
      <c r="I203" s="18">
        <v>138.60069999999999</v>
      </c>
      <c r="J203" s="18" t="s">
        <v>3538</v>
      </c>
      <c r="K203" s="18" t="s">
        <v>3539</v>
      </c>
      <c r="L203" s="18" t="s">
        <v>3540</v>
      </c>
      <c r="M203" s="18" t="s">
        <v>3541</v>
      </c>
      <c r="N203" s="18" t="s">
        <v>3542</v>
      </c>
      <c r="O203" s="21" t="s">
        <v>1958</v>
      </c>
      <c r="P203" s="18" t="str">
        <f t="shared" si="1"/>
        <v>uLN4ehuRkJU</v>
      </c>
      <c r="Q203" s="18" t="str">
        <f t="shared" ca="1" si="2"/>
        <v>###ERROR###</v>
      </c>
      <c r="R203" s="27" t="s">
        <v>5294</v>
      </c>
      <c r="S203" s="27" t="s">
        <v>5316</v>
      </c>
      <c r="T203" s="28">
        <f t="shared" si="3"/>
        <v>6.9666666666666668</v>
      </c>
      <c r="U203" s="18" t="s">
        <v>3543</v>
      </c>
      <c r="V203" s="18" t="s">
        <v>3215</v>
      </c>
      <c r="W203" s="29"/>
      <c r="X203" s="18" t="s">
        <v>3544</v>
      </c>
      <c r="Y203" s="29"/>
      <c r="Z203" s="18" t="s">
        <v>3545</v>
      </c>
      <c r="AA203" s="29"/>
      <c r="AB203" s="29"/>
      <c r="AC203" s="29" t="s">
        <v>90</v>
      </c>
      <c r="AD203" s="30" t="str">
        <f t="shared" si="4"/>
        <v>https://spatialhistory.stanford.edu/landtalk/transcripts/E4E Land Talk - Adelaide South Australia-uLN4ehuRkJU.txt</v>
      </c>
      <c r="AE203" s="31" t="e">
        <f t="shared" ca="1" si="5"/>
        <v>#NAME?</v>
      </c>
      <c r="AF203" s="29"/>
      <c r="AG203" s="29"/>
      <c r="AH203" s="29"/>
      <c r="AI203" s="29"/>
      <c r="AJ203" s="29"/>
      <c r="AK203" s="29"/>
      <c r="AL203" s="29"/>
      <c r="AM203" s="29"/>
      <c r="AN203" s="29"/>
      <c r="AO203" s="29"/>
      <c r="AP203" s="29"/>
      <c r="AQ203" s="29"/>
      <c r="AR203" s="29"/>
      <c r="AS203" s="29"/>
      <c r="AT203" s="29"/>
      <c r="AU203" s="29"/>
      <c r="AV203" s="29"/>
    </row>
    <row r="204" spans="1:48" ht="17.25" customHeight="1" x14ac:dyDescent="0.15">
      <c r="A204" s="18" t="s">
        <v>1715</v>
      </c>
      <c r="B204" s="18">
        <v>2144</v>
      </c>
      <c r="C204" s="21" t="s">
        <v>3546</v>
      </c>
      <c r="D204" s="23" t="str">
        <f t="shared" si="0"/>
        <v>https://web.stanford.edu/group/spatialhistory/cgi-bin/landtalk/wp-admin/post.php?post=2144&amp;action=edit</v>
      </c>
      <c r="E204" s="24">
        <v>43494.936620370368</v>
      </c>
      <c r="F204" s="18" t="s">
        <v>60</v>
      </c>
      <c r="G204" s="29"/>
      <c r="H204" s="18">
        <v>39.76</v>
      </c>
      <c r="I204" s="18">
        <v>-104.8904</v>
      </c>
      <c r="J204" s="18" t="s">
        <v>3547</v>
      </c>
      <c r="K204" s="18" t="s">
        <v>3548</v>
      </c>
      <c r="L204" s="18" t="s">
        <v>3549</v>
      </c>
      <c r="M204" s="18" t="s">
        <v>3550</v>
      </c>
      <c r="N204" s="18" t="s">
        <v>3551</v>
      </c>
      <c r="O204" s="21" t="s">
        <v>1966</v>
      </c>
      <c r="P204" s="18" t="str">
        <f t="shared" si="1"/>
        <v>TmO9WvnD7N4</v>
      </c>
      <c r="Q204" s="18" t="str">
        <f t="shared" ca="1" si="2"/>
        <v>###ERROR###</v>
      </c>
      <c r="R204" s="27" t="s">
        <v>5286</v>
      </c>
      <c r="S204" s="27" t="s">
        <v>5327</v>
      </c>
      <c r="T204" s="28">
        <f t="shared" si="3"/>
        <v>4.55</v>
      </c>
      <c r="U204" s="18" t="s">
        <v>3552</v>
      </c>
      <c r="V204" s="18" t="s">
        <v>3215</v>
      </c>
      <c r="W204" s="29"/>
      <c r="X204" s="18" t="s">
        <v>3553</v>
      </c>
      <c r="Y204" s="29"/>
      <c r="Z204" s="18" t="s">
        <v>3554</v>
      </c>
      <c r="AA204" s="29"/>
      <c r="AB204" s="29"/>
      <c r="AC204" s="29" t="s">
        <v>434</v>
      </c>
      <c r="AD204" s="30" t="str">
        <f t="shared" si="4"/>
        <v>https://spatialhistory.stanford.edu/landtalk/transcripts/Land Talk- Stapleton-TmO9WvnD7N4.txt</v>
      </c>
      <c r="AE204" s="31" t="e">
        <f t="shared" ca="1" si="5"/>
        <v>#NAME?</v>
      </c>
      <c r="AF204" s="29"/>
      <c r="AG204" s="29"/>
      <c r="AH204" s="29"/>
      <c r="AI204" s="29"/>
      <c r="AJ204" s="29"/>
      <c r="AK204" s="29"/>
      <c r="AL204" s="29"/>
      <c r="AM204" s="29"/>
      <c r="AN204" s="29"/>
      <c r="AO204" s="29"/>
      <c r="AP204" s="29"/>
      <c r="AQ204" s="29"/>
      <c r="AR204" s="29"/>
      <c r="AS204" s="29"/>
      <c r="AT204" s="29"/>
      <c r="AU204" s="29"/>
      <c r="AV204" s="29"/>
    </row>
    <row r="205" spans="1:48" ht="17.25" customHeight="1" x14ac:dyDescent="0.15">
      <c r="A205" s="18" t="s">
        <v>1720</v>
      </c>
      <c r="B205" s="18">
        <v>2150</v>
      </c>
      <c r="C205" s="21" t="s">
        <v>3555</v>
      </c>
      <c r="D205" s="23" t="str">
        <f t="shared" si="0"/>
        <v>https://web.stanford.edu/group/spatialhistory/cgi-bin/landtalk/wp-admin/post.php?post=2150&amp;action=edit</v>
      </c>
      <c r="E205" s="24">
        <v>43494.95988425926</v>
      </c>
      <c r="F205" s="18" t="s">
        <v>60</v>
      </c>
      <c r="G205" s="29"/>
      <c r="H205" s="18">
        <v>37.566499999999998</v>
      </c>
      <c r="I205" s="18">
        <v>-122.3327</v>
      </c>
      <c r="J205" s="18" t="s">
        <v>3556</v>
      </c>
      <c r="K205" s="18" t="s">
        <v>3557</v>
      </c>
      <c r="L205" s="18" t="s">
        <v>3558</v>
      </c>
      <c r="M205" s="18" t="s">
        <v>3559</v>
      </c>
      <c r="N205" s="18" t="s">
        <v>3560</v>
      </c>
      <c r="O205" s="21" t="s">
        <v>1977</v>
      </c>
      <c r="P205" s="18" t="str">
        <f t="shared" si="1"/>
        <v>C09H5rBpJpA</v>
      </c>
      <c r="Q205" s="18" t="str">
        <f t="shared" ca="1" si="2"/>
        <v>###ERROR###</v>
      </c>
      <c r="R205" s="27" t="s">
        <v>5296</v>
      </c>
      <c r="S205" s="27" t="s">
        <v>5342</v>
      </c>
      <c r="T205" s="28">
        <f t="shared" si="3"/>
        <v>2.4666666666666668</v>
      </c>
      <c r="U205" s="18" t="s">
        <v>3561</v>
      </c>
      <c r="V205" s="18" t="s">
        <v>3562</v>
      </c>
      <c r="W205" s="18" t="s">
        <v>3563</v>
      </c>
      <c r="X205" s="18" t="s">
        <v>3564</v>
      </c>
      <c r="Y205" s="29"/>
      <c r="Z205" s="18" t="s">
        <v>3565</v>
      </c>
      <c r="AA205" s="29"/>
      <c r="AB205" s="29"/>
      <c r="AC205" s="29" t="s">
        <v>372</v>
      </c>
      <c r="AD205" s="30" t="str">
        <f t="shared" si="4"/>
        <v>https://spatialhistory.stanford.edu/landtalk/transcripts/Land Talk Movie-C09H5rBpJpA.txt</v>
      </c>
      <c r="AE205" s="31" t="e">
        <f t="shared" ca="1" si="5"/>
        <v>#NAME?</v>
      </c>
      <c r="AF205" s="29"/>
      <c r="AG205" s="29"/>
      <c r="AH205" s="29"/>
      <c r="AI205" s="29"/>
      <c r="AJ205" s="29"/>
      <c r="AK205" s="29"/>
      <c r="AL205" s="29"/>
      <c r="AM205" s="29"/>
      <c r="AN205" s="29"/>
      <c r="AO205" s="29"/>
      <c r="AP205" s="29"/>
      <c r="AQ205" s="29"/>
      <c r="AR205" s="29"/>
      <c r="AS205" s="29"/>
      <c r="AT205" s="29"/>
      <c r="AU205" s="29"/>
      <c r="AV205" s="29"/>
    </row>
    <row r="206" spans="1:48" ht="17.25" customHeight="1" x14ac:dyDescent="0.15">
      <c r="A206" s="18" t="s">
        <v>1729</v>
      </c>
      <c r="B206" s="18">
        <v>2156</v>
      </c>
      <c r="C206" s="21" t="s">
        <v>3566</v>
      </c>
      <c r="D206" s="23" t="str">
        <f t="shared" si="0"/>
        <v>https://web.stanford.edu/group/spatialhistory/cgi-bin/landtalk/wp-admin/post.php?post=2156&amp;action=edit</v>
      </c>
      <c r="E206" s="24">
        <v>43494.964895833335</v>
      </c>
      <c r="F206" s="18" t="s">
        <v>60</v>
      </c>
      <c r="G206" s="29"/>
      <c r="H206" s="18">
        <v>42.337000000000003</v>
      </c>
      <c r="I206" s="18">
        <v>-71.209199999999996</v>
      </c>
      <c r="J206" s="18" t="s">
        <v>3567</v>
      </c>
      <c r="K206" s="18" t="s">
        <v>3568</v>
      </c>
      <c r="L206" s="18" t="s">
        <v>3569</v>
      </c>
      <c r="M206" s="18" t="s">
        <v>3570</v>
      </c>
      <c r="N206" s="18" t="s">
        <v>3571</v>
      </c>
      <c r="O206" s="21" t="s">
        <v>1982</v>
      </c>
      <c r="P206" s="18" t="str">
        <f t="shared" si="1"/>
        <v>m6mnh1MOEAs</v>
      </c>
      <c r="Q206" s="18" t="str">
        <f t="shared" ca="1" si="2"/>
        <v>###ERROR###</v>
      </c>
      <c r="R206" s="27" t="s">
        <v>5309</v>
      </c>
      <c r="S206" s="27" t="s">
        <v>5313</v>
      </c>
      <c r="T206" s="28">
        <f t="shared" si="3"/>
        <v>5.7833333333333332</v>
      </c>
      <c r="U206" s="18" t="s">
        <v>3572</v>
      </c>
      <c r="V206" s="18" t="s">
        <v>3215</v>
      </c>
      <c r="W206" s="29"/>
      <c r="X206" s="18" t="s">
        <v>3573</v>
      </c>
      <c r="Y206" s="29"/>
      <c r="Z206" s="18" t="s">
        <v>3574</v>
      </c>
      <c r="AA206" s="29"/>
      <c r="AB206" s="29"/>
      <c r="AC206" s="29" t="s">
        <v>493</v>
      </c>
      <c r="AD206" s="30" t="str">
        <f t="shared" si="4"/>
        <v>https://spatialhistory.stanford.edu/landtalk/transcripts/Land Talk-m6mnh1MOEAs.txt</v>
      </c>
      <c r="AE206" s="31" t="e">
        <f t="shared" ca="1" si="5"/>
        <v>#NAME?</v>
      </c>
      <c r="AF206" s="29"/>
      <c r="AG206" s="29"/>
      <c r="AH206" s="29"/>
      <c r="AI206" s="29"/>
      <c r="AJ206" s="29"/>
      <c r="AK206" s="29"/>
      <c r="AL206" s="29"/>
      <c r="AM206" s="29"/>
      <c r="AN206" s="29"/>
      <c r="AO206" s="29"/>
      <c r="AP206" s="29"/>
      <c r="AQ206" s="29"/>
      <c r="AR206" s="29"/>
      <c r="AS206" s="29"/>
      <c r="AT206" s="29"/>
      <c r="AU206" s="29"/>
      <c r="AV206" s="29"/>
    </row>
    <row r="207" spans="1:48" ht="17.25" customHeight="1" x14ac:dyDescent="0.15">
      <c r="A207" s="18" t="s">
        <v>1739</v>
      </c>
      <c r="B207" s="18">
        <v>2162</v>
      </c>
      <c r="C207" s="21" t="s">
        <v>3575</v>
      </c>
      <c r="D207" s="23" t="str">
        <f t="shared" si="0"/>
        <v>https://web.stanford.edu/group/spatialhistory/cgi-bin/landtalk/wp-admin/post.php?post=2162&amp;action=edit</v>
      </c>
      <c r="E207" s="24">
        <v>43495.068657407406</v>
      </c>
      <c r="F207" s="18" t="s">
        <v>60</v>
      </c>
      <c r="G207" s="29"/>
      <c r="H207" s="18">
        <v>38.465842000000002</v>
      </c>
      <c r="I207" s="18">
        <v>-121.813637</v>
      </c>
      <c r="J207" s="18" t="s">
        <v>3576</v>
      </c>
      <c r="K207" s="18" t="s">
        <v>3577</v>
      </c>
      <c r="L207" s="18" t="s">
        <v>3578</v>
      </c>
      <c r="M207" s="18" t="s">
        <v>3579</v>
      </c>
      <c r="N207" s="18" t="s">
        <v>3580</v>
      </c>
      <c r="O207" s="21" t="s">
        <v>1990</v>
      </c>
      <c r="P207" s="18" t="str">
        <f t="shared" si="1"/>
        <v>j5WKGPStKdU</v>
      </c>
      <c r="Q207" s="18" t="str">
        <f t="shared" ca="1" si="2"/>
        <v>###ERROR###</v>
      </c>
      <c r="R207" s="27" t="s">
        <v>5294</v>
      </c>
      <c r="S207" s="27" t="s">
        <v>5295</v>
      </c>
      <c r="T207" s="28">
        <f t="shared" si="3"/>
        <v>6.9</v>
      </c>
      <c r="U207" s="18" t="s">
        <v>3581</v>
      </c>
      <c r="V207" s="18" t="s">
        <v>3215</v>
      </c>
      <c r="W207" s="29"/>
      <c r="X207" s="18" t="s">
        <v>3582</v>
      </c>
      <c r="Y207" s="29"/>
      <c r="Z207" s="18" t="s">
        <v>3583</v>
      </c>
      <c r="AA207" s="29"/>
      <c r="AB207" s="29"/>
      <c r="AC207" s="29" t="s">
        <v>296</v>
      </c>
      <c r="AD207" s="30" t="str">
        <f t="shared" si="4"/>
        <v>https://spatialhistory.stanford.edu/landtalk/transcripts/Land Talk Interview - Dixon CA-j5WKGPStKdU.txt</v>
      </c>
      <c r="AE207" s="31" t="e">
        <f t="shared" ca="1" si="5"/>
        <v>#NAME?</v>
      </c>
      <c r="AF207" s="29"/>
      <c r="AG207" s="29"/>
      <c r="AH207" s="29"/>
      <c r="AI207" s="29"/>
      <c r="AJ207" s="29"/>
      <c r="AK207" s="29"/>
      <c r="AL207" s="29"/>
      <c r="AM207" s="29"/>
      <c r="AN207" s="29"/>
      <c r="AO207" s="29"/>
      <c r="AP207" s="29"/>
      <c r="AQ207" s="29"/>
      <c r="AR207" s="29"/>
      <c r="AS207" s="29"/>
      <c r="AT207" s="29"/>
      <c r="AU207" s="29"/>
      <c r="AV207" s="29"/>
    </row>
    <row r="208" spans="1:48" ht="17.25" customHeight="1" x14ac:dyDescent="0.15">
      <c r="A208" s="18" t="s">
        <v>1748</v>
      </c>
      <c r="B208" s="18">
        <v>2168</v>
      </c>
      <c r="C208" s="21" t="s">
        <v>3584</v>
      </c>
      <c r="D208" s="23" t="str">
        <f t="shared" si="0"/>
        <v>https://web.stanford.edu/group/spatialhistory/cgi-bin/landtalk/wp-admin/post.php?post=2168&amp;action=edit</v>
      </c>
      <c r="E208" s="24">
        <v>43495.104687500003</v>
      </c>
      <c r="F208" s="18" t="s">
        <v>60</v>
      </c>
      <c r="G208" s="29"/>
      <c r="H208" s="18">
        <v>39.766705000000002</v>
      </c>
      <c r="I208" s="18">
        <v>30.525631000000001</v>
      </c>
      <c r="J208" s="18" t="s">
        <v>3585</v>
      </c>
      <c r="K208" s="18" t="s">
        <v>3586</v>
      </c>
      <c r="L208" s="18" t="s">
        <v>3587</v>
      </c>
      <c r="M208" s="18" t="s">
        <v>3588</v>
      </c>
      <c r="N208" s="18" t="s">
        <v>3589</v>
      </c>
      <c r="O208" s="21" t="s">
        <v>1994</v>
      </c>
      <c r="P208" s="18" t="str">
        <f t="shared" si="1"/>
        <v>2BWsMIhLhKw</v>
      </c>
      <c r="Q208" s="18" t="str">
        <f t="shared" ca="1" si="2"/>
        <v>###ERROR###</v>
      </c>
      <c r="R208" s="27" t="s">
        <v>5317</v>
      </c>
      <c r="S208" s="27" t="s">
        <v>5309</v>
      </c>
      <c r="T208" s="28">
        <f t="shared" si="3"/>
        <v>7.083333333333333</v>
      </c>
      <c r="U208" s="18" t="s">
        <v>3590</v>
      </c>
      <c r="V208" s="18" t="s">
        <v>3591</v>
      </c>
      <c r="W208" s="18" t="s">
        <v>3592</v>
      </c>
      <c r="X208" s="18" t="s">
        <v>3593</v>
      </c>
      <c r="Y208" s="18" t="s">
        <v>3594</v>
      </c>
      <c r="Z208" s="18" t="s">
        <v>3595</v>
      </c>
      <c r="AA208" s="29"/>
      <c r="AB208" s="29"/>
      <c r="AC208" s="29" t="s">
        <v>382</v>
      </c>
      <c r="AD208" s="30" t="str">
        <f t="shared" si="4"/>
        <v>https://spatialhistory.stanford.edu/landtalk/transcripts/Land Talk Project Interview with Selda Yildizhan-2BWsMIhLhKw.txt</v>
      </c>
      <c r="AE208" s="31" t="e">
        <f t="shared" ca="1" si="5"/>
        <v>#NAME?</v>
      </c>
      <c r="AF208" s="29"/>
      <c r="AG208" s="29"/>
      <c r="AH208" s="29"/>
      <c r="AI208" s="29"/>
      <c r="AJ208" s="29"/>
      <c r="AK208" s="29"/>
      <c r="AL208" s="29"/>
      <c r="AM208" s="29"/>
      <c r="AN208" s="29"/>
      <c r="AO208" s="29"/>
      <c r="AP208" s="29"/>
      <c r="AQ208" s="29"/>
      <c r="AR208" s="29"/>
      <c r="AS208" s="29"/>
      <c r="AT208" s="29"/>
      <c r="AU208" s="29"/>
      <c r="AV208" s="29"/>
    </row>
    <row r="209" spans="1:48" ht="17.25" customHeight="1" x14ac:dyDescent="0.15">
      <c r="A209" s="18" t="s">
        <v>1756</v>
      </c>
      <c r="B209" s="18">
        <v>2174</v>
      </c>
      <c r="C209" s="21" t="s">
        <v>3596</v>
      </c>
      <c r="D209" s="23" t="str">
        <f t="shared" si="0"/>
        <v>https://web.stanford.edu/group/spatialhistory/cgi-bin/landtalk/wp-admin/post.php?post=2174&amp;action=edit</v>
      </c>
      <c r="E209" s="24">
        <v>43495.143888888888</v>
      </c>
      <c r="F209" s="18" t="s">
        <v>60</v>
      </c>
      <c r="G209" s="29"/>
      <c r="H209" s="18">
        <v>40.581895000000003</v>
      </c>
      <c r="I209" s="18">
        <v>-111.88946900000001</v>
      </c>
      <c r="J209" s="18" t="s">
        <v>3597</v>
      </c>
      <c r="K209" s="18" t="s">
        <v>3598</v>
      </c>
      <c r="L209" s="18" t="s">
        <v>3599</v>
      </c>
      <c r="M209" s="18" t="s">
        <v>3600</v>
      </c>
      <c r="N209" s="18" t="s">
        <v>3601</v>
      </c>
      <c r="O209" s="21" t="s">
        <v>2002</v>
      </c>
      <c r="P209" s="18" t="str">
        <f t="shared" si="1"/>
        <v>FKTBQWxo-Ow</v>
      </c>
      <c r="Q209" s="18" t="str">
        <f t="shared" ca="1" si="2"/>
        <v>###ERROR###</v>
      </c>
      <c r="R209" s="27" t="s">
        <v>5309</v>
      </c>
      <c r="S209" s="27" t="s">
        <v>5300</v>
      </c>
      <c r="T209" s="28">
        <f t="shared" si="3"/>
        <v>5.416666666666667</v>
      </c>
      <c r="U209" s="18" t="s">
        <v>3602</v>
      </c>
      <c r="V209" s="18" t="s">
        <v>3215</v>
      </c>
      <c r="W209" s="29"/>
      <c r="X209" s="18" t="s">
        <v>3603</v>
      </c>
      <c r="Y209" s="29"/>
      <c r="Z209" s="18" t="s">
        <v>3604</v>
      </c>
      <c r="AA209" s="29"/>
      <c r="AB209" s="29"/>
      <c r="AC209" s="29" t="s">
        <v>547</v>
      </c>
      <c r="AD209" s="30" t="str">
        <f t="shared" si="4"/>
        <v>https://spatialhistory.stanford.edu/landtalk/transcripts/land_talk-FKTBQWxo-Ow.txt</v>
      </c>
      <c r="AE209" s="31" t="e">
        <f t="shared" ca="1" si="5"/>
        <v>#NAME?</v>
      </c>
      <c r="AF209" s="29"/>
      <c r="AG209" s="29"/>
      <c r="AH209" s="29"/>
      <c r="AI209" s="29"/>
      <c r="AJ209" s="29"/>
      <c r="AK209" s="29"/>
      <c r="AL209" s="29"/>
      <c r="AM209" s="29"/>
      <c r="AN209" s="29"/>
      <c r="AO209" s="29"/>
      <c r="AP209" s="29"/>
      <c r="AQ209" s="29"/>
      <c r="AR209" s="29"/>
      <c r="AS209" s="29"/>
      <c r="AT209" s="29"/>
      <c r="AU209" s="29"/>
      <c r="AV209" s="29"/>
    </row>
    <row r="210" spans="1:48" ht="17.25" customHeight="1" x14ac:dyDescent="0.15">
      <c r="A210" s="18" t="s">
        <v>1761</v>
      </c>
      <c r="B210" s="18">
        <v>2180</v>
      </c>
      <c r="C210" s="21" t="s">
        <v>3605</v>
      </c>
      <c r="D210" s="23" t="str">
        <f t="shared" si="0"/>
        <v>https://web.stanford.edu/group/spatialhistory/cgi-bin/landtalk/wp-admin/post.php?post=2180&amp;action=edit</v>
      </c>
      <c r="E210" s="24">
        <v>43495.151469907411</v>
      </c>
      <c r="F210" s="18" t="s">
        <v>60</v>
      </c>
      <c r="G210" s="29"/>
      <c r="H210" s="18">
        <v>32.792000000000002</v>
      </c>
      <c r="I210" s="18">
        <v>-115.56310000000001</v>
      </c>
      <c r="J210" s="18" t="s">
        <v>3606</v>
      </c>
      <c r="K210" s="18" t="s">
        <v>3607</v>
      </c>
      <c r="L210" s="18" t="s">
        <v>3608</v>
      </c>
      <c r="M210" s="18" t="s">
        <v>3609</v>
      </c>
      <c r="N210" s="18" t="s">
        <v>3610</v>
      </c>
      <c r="O210" s="21" t="s">
        <v>2008</v>
      </c>
      <c r="P210" s="18" t="str">
        <f t="shared" si="1"/>
        <v>BswZcRkOUw8</v>
      </c>
      <c r="Q210" s="18" t="str">
        <f t="shared" ca="1" si="2"/>
        <v>###ERROR###</v>
      </c>
      <c r="R210" s="27" t="s">
        <v>5286</v>
      </c>
      <c r="S210" s="27" t="s">
        <v>5289</v>
      </c>
      <c r="T210" s="28">
        <f t="shared" si="3"/>
        <v>4.3499999999999996</v>
      </c>
      <c r="U210" s="18" t="s">
        <v>3611</v>
      </c>
      <c r="V210" s="18" t="s">
        <v>3612</v>
      </c>
      <c r="W210" s="18" t="s">
        <v>3613</v>
      </c>
      <c r="X210" s="18" t="s">
        <v>3614</v>
      </c>
      <c r="Y210" s="29"/>
      <c r="Z210" s="18" t="s">
        <v>3615</v>
      </c>
      <c r="AA210" s="29"/>
      <c r="AB210" s="29"/>
      <c r="AC210" s="29" t="s">
        <v>423</v>
      </c>
      <c r="AD210" s="30" t="str">
        <f t="shared" si="4"/>
        <v>https://spatialhistory.stanford.edu/landtalk/transcripts/Land Talk- El Centro-BswZcRkOUw8.txt</v>
      </c>
      <c r="AE210" s="31" t="e">
        <f t="shared" ca="1" si="5"/>
        <v>#NAME?</v>
      </c>
      <c r="AF210" s="29"/>
      <c r="AG210" s="29"/>
      <c r="AH210" s="29"/>
      <c r="AI210" s="29"/>
      <c r="AJ210" s="29"/>
      <c r="AK210" s="29"/>
      <c r="AL210" s="29"/>
      <c r="AM210" s="29"/>
      <c r="AN210" s="29"/>
      <c r="AO210" s="29"/>
      <c r="AP210" s="29"/>
      <c r="AQ210" s="29"/>
      <c r="AR210" s="29"/>
      <c r="AS210" s="29"/>
      <c r="AT210" s="29"/>
      <c r="AU210" s="29"/>
      <c r="AV210" s="29"/>
    </row>
    <row r="211" spans="1:48" ht="17.25" customHeight="1" x14ac:dyDescent="0.15">
      <c r="A211" s="18" t="s">
        <v>1545</v>
      </c>
      <c r="B211" s="18">
        <v>2186</v>
      </c>
      <c r="C211" s="21" t="s">
        <v>3616</v>
      </c>
      <c r="D211" s="23" t="str">
        <f t="shared" si="0"/>
        <v>https://web.stanford.edu/group/spatialhistory/cgi-bin/landtalk/wp-admin/post.php?post=2186&amp;action=edit</v>
      </c>
      <c r="E211" s="24">
        <v>43495.172476851854</v>
      </c>
      <c r="F211" s="18" t="s">
        <v>60</v>
      </c>
      <c r="G211" s="18" t="s">
        <v>2413</v>
      </c>
      <c r="H211" s="18">
        <v>37.409999999999997</v>
      </c>
      <c r="I211" s="18">
        <v>-122.16</v>
      </c>
      <c r="J211" s="18" t="s">
        <v>3617</v>
      </c>
      <c r="K211" s="18" t="s">
        <v>3618</v>
      </c>
      <c r="L211" s="18" t="s">
        <v>3619</v>
      </c>
      <c r="M211" s="18" t="s">
        <v>3619</v>
      </c>
      <c r="N211" s="18" t="s">
        <v>3620</v>
      </c>
      <c r="O211" s="21" t="s">
        <v>2012</v>
      </c>
      <c r="P211" s="18" t="str">
        <f t="shared" si="1"/>
        <v>Z3ABxmWD0F4</v>
      </c>
      <c r="Q211" s="18" t="str">
        <f t="shared" ca="1" si="2"/>
        <v>###ERROR###</v>
      </c>
      <c r="R211" s="27" t="s">
        <v>5286</v>
      </c>
      <c r="S211" s="27" t="s">
        <v>5295</v>
      </c>
      <c r="T211" s="28">
        <f t="shared" si="3"/>
        <v>4.9000000000000004</v>
      </c>
      <c r="U211" s="18" t="s">
        <v>3621</v>
      </c>
      <c r="V211" s="18" t="s">
        <v>3622</v>
      </c>
      <c r="W211" s="29"/>
      <c r="X211" s="18" t="s">
        <v>3623</v>
      </c>
      <c r="Y211" s="29"/>
      <c r="Z211" s="18" t="s">
        <v>3624</v>
      </c>
      <c r="AA211" s="29"/>
      <c r="AB211" s="29"/>
      <c r="AC211" s="29" t="s">
        <v>228</v>
      </c>
      <c r="AD211" s="30" t="str">
        <f t="shared" si="4"/>
        <v>https://spatialhistory.stanford.edu/landtalk/transcripts/Land Talk - Stanford Dish-Z3ABxmWD0F4.txt</v>
      </c>
      <c r="AE211" s="31" t="e">
        <f t="shared" ca="1" si="5"/>
        <v>#NAME?</v>
      </c>
      <c r="AF211" s="29"/>
      <c r="AG211" s="29"/>
      <c r="AH211" s="29"/>
      <c r="AI211" s="29"/>
      <c r="AJ211" s="29"/>
      <c r="AK211" s="29"/>
      <c r="AL211" s="29"/>
      <c r="AM211" s="29"/>
      <c r="AN211" s="29"/>
      <c r="AO211" s="29"/>
      <c r="AP211" s="29"/>
      <c r="AQ211" s="29"/>
      <c r="AR211" s="29"/>
      <c r="AS211" s="29"/>
      <c r="AT211" s="29"/>
      <c r="AU211" s="29"/>
      <c r="AV211" s="29"/>
    </row>
    <row r="212" spans="1:48" ht="17.25" customHeight="1" x14ac:dyDescent="0.15">
      <c r="A212" s="18" t="s">
        <v>1777</v>
      </c>
      <c r="B212" s="18">
        <v>2192</v>
      </c>
      <c r="C212" s="21" t="s">
        <v>3625</v>
      </c>
      <c r="D212" s="23" t="str">
        <f t="shared" si="0"/>
        <v>https://web.stanford.edu/group/spatialhistory/cgi-bin/landtalk/wp-admin/post.php?post=2192&amp;action=edit</v>
      </c>
      <c r="E212" s="24">
        <v>43495.175578703704</v>
      </c>
      <c r="F212" s="18" t="s">
        <v>60</v>
      </c>
      <c r="G212" s="18" t="s">
        <v>3626</v>
      </c>
      <c r="H212" s="18">
        <v>32.787472000000001</v>
      </c>
      <c r="I212" s="18">
        <v>-117.043588</v>
      </c>
      <c r="J212" s="18" t="s">
        <v>3627</v>
      </c>
      <c r="K212" s="18" t="s">
        <v>3628</v>
      </c>
      <c r="L212" s="18" t="s">
        <v>3629</v>
      </c>
      <c r="M212" s="18" t="s">
        <v>3630</v>
      </c>
      <c r="N212" s="18" t="s">
        <v>3631</v>
      </c>
      <c r="O212" s="21" t="s">
        <v>2020</v>
      </c>
      <c r="P212" s="18" t="str">
        <f t="shared" si="1"/>
        <v>tIf2H-tyeM0</v>
      </c>
      <c r="Q212" s="18" t="str">
        <f t="shared" ca="1" si="2"/>
        <v>###ERROR###</v>
      </c>
      <c r="R212" s="27" t="s">
        <v>5286</v>
      </c>
      <c r="S212" s="27" t="s">
        <v>5290</v>
      </c>
      <c r="T212" s="28" t="e">
        <f t="shared" si="3"/>
        <v>#VALUE!</v>
      </c>
      <c r="U212" s="18" t="s">
        <v>3632</v>
      </c>
      <c r="V212" s="18" t="s">
        <v>3215</v>
      </c>
      <c r="W212" s="29"/>
      <c r="X212" s="18" t="s">
        <v>3633</v>
      </c>
      <c r="Y212" s="29"/>
      <c r="Z212" s="18" t="s">
        <v>3634</v>
      </c>
      <c r="AA212" s="29"/>
      <c r="AB212" s="29"/>
      <c r="AC212" s="29" t="s">
        <v>366</v>
      </c>
      <c r="AD212" s="30" t="str">
        <f t="shared" si="4"/>
        <v>https://spatialhistory.stanford.edu/landtalk/transcripts/Land Talk Lake Murray-tIf2H-tyeM0.txt</v>
      </c>
      <c r="AE212" s="31" t="e">
        <f t="shared" ca="1" si="5"/>
        <v>#NAME?</v>
      </c>
      <c r="AF212" s="29"/>
      <c r="AG212" s="29"/>
      <c r="AH212" s="29"/>
      <c r="AI212" s="29"/>
      <c r="AJ212" s="29"/>
      <c r="AK212" s="29"/>
      <c r="AL212" s="29"/>
      <c r="AM212" s="29"/>
      <c r="AN212" s="29"/>
      <c r="AO212" s="29"/>
      <c r="AP212" s="29"/>
      <c r="AQ212" s="29"/>
      <c r="AR212" s="29"/>
      <c r="AS212" s="29"/>
      <c r="AT212" s="29"/>
      <c r="AU212" s="29"/>
      <c r="AV212" s="29"/>
    </row>
    <row r="213" spans="1:48" ht="17.25" customHeight="1" x14ac:dyDescent="0.15">
      <c r="A213" s="18" t="s">
        <v>1781</v>
      </c>
      <c r="B213" s="18">
        <v>2198</v>
      </c>
      <c r="C213" s="21" t="s">
        <v>3635</v>
      </c>
      <c r="D213" s="23" t="str">
        <f t="shared" si="0"/>
        <v>https://web.stanford.edu/group/spatialhistory/cgi-bin/landtalk/wp-admin/post.php?post=2198&amp;action=edit</v>
      </c>
      <c r="E213" s="24">
        <v>43495.187268518515</v>
      </c>
      <c r="F213" s="18" t="s">
        <v>60</v>
      </c>
      <c r="G213" s="29"/>
      <c r="H213" s="18">
        <v>36.107300000000002</v>
      </c>
      <c r="I213" s="18">
        <v>-80.370622999999995</v>
      </c>
      <c r="J213" s="18" t="s">
        <v>3636</v>
      </c>
      <c r="K213" s="18" t="s">
        <v>3637</v>
      </c>
      <c r="L213" s="18" t="s">
        <v>3638</v>
      </c>
      <c r="M213" s="18" t="s">
        <v>3639</v>
      </c>
      <c r="N213" s="18" t="s">
        <v>3640</v>
      </c>
      <c r="O213" s="21" t="s">
        <v>2023</v>
      </c>
      <c r="P213" s="18" t="str">
        <f t="shared" si="1"/>
        <v>HciF-GLFohU</v>
      </c>
      <c r="Q213" s="18" t="str">
        <f t="shared" ca="1" si="2"/>
        <v>###ERROR###</v>
      </c>
      <c r="R213" s="27" t="s">
        <v>5286</v>
      </c>
      <c r="S213" s="27" t="s">
        <v>5309</v>
      </c>
      <c r="T213" s="28">
        <f t="shared" si="3"/>
        <v>4.083333333333333</v>
      </c>
      <c r="U213" s="18" t="s">
        <v>3641</v>
      </c>
      <c r="V213" s="18" t="s">
        <v>3215</v>
      </c>
      <c r="W213" s="29"/>
      <c r="X213" s="18" t="s">
        <v>3642</v>
      </c>
      <c r="Y213" s="29"/>
      <c r="Z213" s="18" t="s">
        <v>3643</v>
      </c>
      <c r="AA213" s="29"/>
      <c r="AB213" s="29"/>
      <c r="AC213" s="29" t="s">
        <v>75</v>
      </c>
      <c r="AD213" s="30" t="str">
        <f t="shared" si="4"/>
        <v>https://spatialhistory.stanford.edu/landtalk/transcripts/Brookbery Farm - land talk-HciF-GLFohU.txt</v>
      </c>
      <c r="AE213" s="31" t="e">
        <f t="shared" ca="1" si="5"/>
        <v>#NAME?</v>
      </c>
      <c r="AF213" s="29"/>
      <c r="AG213" s="29"/>
      <c r="AH213" s="29"/>
      <c r="AI213" s="29"/>
      <c r="AJ213" s="29"/>
      <c r="AK213" s="29"/>
      <c r="AL213" s="29"/>
      <c r="AM213" s="29"/>
      <c r="AN213" s="29"/>
      <c r="AO213" s="29"/>
      <c r="AP213" s="29"/>
      <c r="AQ213" s="29"/>
      <c r="AR213" s="29"/>
      <c r="AS213" s="29"/>
      <c r="AT213" s="29"/>
      <c r="AU213" s="29"/>
      <c r="AV213" s="29"/>
    </row>
    <row r="214" spans="1:48" ht="17.25" customHeight="1" x14ac:dyDescent="0.15">
      <c r="A214" s="18" t="s">
        <v>1793</v>
      </c>
      <c r="B214" s="18">
        <v>2204</v>
      </c>
      <c r="C214" s="21" t="s">
        <v>3644</v>
      </c>
      <c r="D214" s="23" t="str">
        <f t="shared" si="0"/>
        <v>https://web.stanford.edu/group/spatialhistory/cgi-bin/landtalk/wp-admin/post.php?post=2204&amp;action=edit</v>
      </c>
      <c r="E214" s="24">
        <v>43495.193067129629</v>
      </c>
      <c r="F214" s="18" t="s">
        <v>60</v>
      </c>
      <c r="G214" s="29"/>
      <c r="H214" s="18">
        <v>21.254899999999999</v>
      </c>
      <c r="I214" s="18">
        <v>-157.80709999999999</v>
      </c>
      <c r="J214" s="18" t="s">
        <v>3645</v>
      </c>
      <c r="K214" s="18" t="s">
        <v>3646</v>
      </c>
      <c r="L214" s="18" t="s">
        <v>3647</v>
      </c>
      <c r="M214" s="18" t="s">
        <v>3648</v>
      </c>
      <c r="N214" s="18" t="s">
        <v>3649</v>
      </c>
      <c r="O214" s="21" t="s">
        <v>2031</v>
      </c>
      <c r="P214" s="18" t="str">
        <f t="shared" si="1"/>
        <v>hbII4t11tVo</v>
      </c>
      <c r="Q214" s="18" t="str">
        <f t="shared" ca="1" si="2"/>
        <v>###ERROR###</v>
      </c>
      <c r="R214" s="27" t="s">
        <v>5307</v>
      </c>
      <c r="S214" s="27" t="s">
        <v>5326</v>
      </c>
      <c r="T214" s="28">
        <f t="shared" si="3"/>
        <v>3.5833333333333335</v>
      </c>
      <c r="U214" s="18" t="s">
        <v>3650</v>
      </c>
      <c r="V214" s="18" t="s">
        <v>3215</v>
      </c>
      <c r="W214" s="29"/>
      <c r="X214" s="18" t="s">
        <v>3651</v>
      </c>
      <c r="Y214" s="29"/>
      <c r="Z214" s="18" t="s">
        <v>3652</v>
      </c>
      <c r="AA214" s="29"/>
      <c r="AB214" s="29"/>
      <c r="AC214" s="29" t="s">
        <v>44</v>
      </c>
      <c r="AD214" s="30" t="str">
        <f t="shared" si="4"/>
        <v>https://spatialhistory.stanford.edu/landtalk/transcripts/1080p-hbII4t11tVo.txt</v>
      </c>
      <c r="AE214" s="31" t="e">
        <f t="shared" ca="1" si="5"/>
        <v>#NAME?</v>
      </c>
      <c r="AF214" s="29"/>
      <c r="AG214" s="29"/>
      <c r="AH214" s="29"/>
      <c r="AI214" s="29"/>
      <c r="AJ214" s="29"/>
      <c r="AK214" s="29"/>
      <c r="AL214" s="29"/>
      <c r="AM214" s="29"/>
      <c r="AN214" s="29"/>
      <c r="AO214" s="29"/>
      <c r="AP214" s="29"/>
      <c r="AQ214" s="29"/>
      <c r="AR214" s="29"/>
      <c r="AS214" s="29"/>
      <c r="AT214" s="29"/>
      <c r="AU214" s="29"/>
      <c r="AV214" s="29"/>
    </row>
    <row r="215" spans="1:48" ht="17.25" customHeight="1" x14ac:dyDescent="0.15">
      <c r="A215" s="18" t="s">
        <v>1799</v>
      </c>
      <c r="B215" s="18">
        <v>2210</v>
      </c>
      <c r="C215" s="21" t="s">
        <v>3653</v>
      </c>
      <c r="D215" s="23" t="str">
        <f t="shared" si="0"/>
        <v>https://web.stanford.edu/group/spatialhistory/cgi-bin/landtalk/wp-admin/post.php?post=2210&amp;action=edit</v>
      </c>
      <c r="E215" s="24">
        <v>43495.219490740739</v>
      </c>
      <c r="F215" s="18" t="s">
        <v>60</v>
      </c>
      <c r="G215" s="29"/>
      <c r="H215" s="18">
        <v>36.338931000000002</v>
      </c>
      <c r="I215" s="18">
        <v>-94.126975000000002</v>
      </c>
      <c r="J215" s="18" t="s">
        <v>3654</v>
      </c>
      <c r="K215" s="18" t="s">
        <v>3655</v>
      </c>
      <c r="L215" s="18" t="s">
        <v>3656</v>
      </c>
      <c r="M215" s="18" t="s">
        <v>3657</v>
      </c>
      <c r="N215" s="18" t="s">
        <v>3658</v>
      </c>
      <c r="O215" s="21" t="s">
        <v>2033</v>
      </c>
      <c r="P215" s="18" t="str">
        <f t="shared" si="1"/>
        <v>9zui_PbQozY</v>
      </c>
      <c r="Q215" s="18" t="str">
        <f t="shared" ca="1" si="2"/>
        <v>###ERROR###</v>
      </c>
      <c r="R215" s="27" t="s">
        <v>5298</v>
      </c>
      <c r="S215" s="27" t="s">
        <v>5333</v>
      </c>
      <c r="T215" s="28">
        <f t="shared" si="3"/>
        <v>9.25</v>
      </c>
      <c r="U215" s="18" t="s">
        <v>3659</v>
      </c>
      <c r="V215" s="18" t="s">
        <v>3660</v>
      </c>
      <c r="W215" s="18" t="s">
        <v>3661</v>
      </c>
      <c r="X215" s="18" t="s">
        <v>3662</v>
      </c>
      <c r="Y215" s="29"/>
      <c r="Z215" s="18" t="s">
        <v>3663</v>
      </c>
      <c r="AA215" s="29"/>
      <c r="AB215" s="29"/>
      <c r="AC215" s="29" t="s">
        <v>129</v>
      </c>
      <c r="AD215" s="30" t="str">
        <f t="shared" si="4"/>
        <v>https://spatialhistory.stanford.edu/landtalk/transcripts/Harry Cole Land Talk-9zui_PbQozY.txt</v>
      </c>
      <c r="AE215" s="31" t="e">
        <f t="shared" ca="1" si="5"/>
        <v>#NAME?</v>
      </c>
      <c r="AF215" s="29"/>
      <c r="AG215" s="29"/>
      <c r="AH215" s="29"/>
      <c r="AI215" s="29"/>
      <c r="AJ215" s="29"/>
      <c r="AK215" s="29"/>
      <c r="AL215" s="29"/>
      <c r="AM215" s="29"/>
      <c r="AN215" s="29"/>
      <c r="AO215" s="29"/>
      <c r="AP215" s="29"/>
      <c r="AQ215" s="29"/>
      <c r="AR215" s="29"/>
      <c r="AS215" s="29"/>
      <c r="AT215" s="29"/>
      <c r="AU215" s="29"/>
      <c r="AV215" s="29"/>
    </row>
    <row r="216" spans="1:48" ht="17.25" customHeight="1" x14ac:dyDescent="0.15">
      <c r="A216" s="18" t="s">
        <v>1813</v>
      </c>
      <c r="B216" s="18">
        <v>2216</v>
      </c>
      <c r="C216" s="21" t="s">
        <v>3664</v>
      </c>
      <c r="D216" s="23" t="str">
        <f t="shared" si="0"/>
        <v>https://web.stanford.edu/group/spatialhistory/cgi-bin/landtalk/wp-admin/post.php?post=2216&amp;action=edit</v>
      </c>
      <c r="E216" s="24">
        <v>43495.221145833333</v>
      </c>
      <c r="F216" s="18" t="s">
        <v>60</v>
      </c>
      <c r="G216" s="29"/>
      <c r="H216" s="18">
        <v>37.7057</v>
      </c>
      <c r="I216" s="18">
        <v>-122.4619</v>
      </c>
      <c r="J216" s="18" t="s">
        <v>3665</v>
      </c>
      <c r="K216" s="18" t="s">
        <v>3666</v>
      </c>
      <c r="L216" s="18" t="s">
        <v>3667</v>
      </c>
      <c r="M216" s="18" t="s">
        <v>3668</v>
      </c>
      <c r="N216" s="18" t="s">
        <v>3669</v>
      </c>
      <c r="O216" s="21" t="s">
        <v>2035</v>
      </c>
      <c r="P216" s="18" t="str">
        <f t="shared" si="1"/>
        <v>uDghZvV9R40</v>
      </c>
      <c r="Q216" s="18" t="str">
        <f t="shared" ca="1" si="2"/>
        <v>###ERROR###</v>
      </c>
      <c r="R216" s="27" t="s">
        <v>5309</v>
      </c>
      <c r="S216" s="27" t="s">
        <v>5341</v>
      </c>
      <c r="T216" s="28">
        <f t="shared" si="3"/>
        <v>5.9333333333333336</v>
      </c>
      <c r="U216" s="18" t="s">
        <v>3670</v>
      </c>
      <c r="V216" s="18" t="s">
        <v>3215</v>
      </c>
      <c r="W216" s="29"/>
      <c r="X216" s="18" t="s">
        <v>3671</v>
      </c>
      <c r="Y216" s="29"/>
      <c r="Z216" s="18" t="s">
        <v>3672</v>
      </c>
      <c r="AA216" s="29"/>
      <c r="AB216" s="29"/>
      <c r="AC216" s="29" t="s">
        <v>797</v>
      </c>
      <c r="AD216" s="30" t="str">
        <f t="shared" si="4"/>
        <v>https://spatialhistory.stanford.edu/landtalk/transcripts/Stanford Land Talk-uDghZvV9R40.txt</v>
      </c>
      <c r="AE216" s="31" t="e">
        <f t="shared" ca="1" si="5"/>
        <v>#NAME?</v>
      </c>
      <c r="AF216" s="29"/>
      <c r="AG216" s="29"/>
      <c r="AH216" s="29"/>
      <c r="AI216" s="29"/>
      <c r="AJ216" s="29"/>
      <c r="AK216" s="29"/>
      <c r="AL216" s="29"/>
      <c r="AM216" s="29"/>
      <c r="AN216" s="29"/>
      <c r="AO216" s="29"/>
      <c r="AP216" s="29"/>
      <c r="AQ216" s="29"/>
      <c r="AR216" s="29"/>
      <c r="AS216" s="29"/>
      <c r="AT216" s="29"/>
      <c r="AU216" s="29"/>
      <c r="AV216" s="29"/>
    </row>
    <row r="217" spans="1:48" ht="17.25" customHeight="1" x14ac:dyDescent="0.15">
      <c r="A217" s="18" t="s">
        <v>1818</v>
      </c>
      <c r="B217" s="18">
        <v>2222</v>
      </c>
      <c r="C217" s="21" t="s">
        <v>3673</v>
      </c>
      <c r="D217" s="23" t="str">
        <f t="shared" si="0"/>
        <v>https://web.stanford.edu/group/spatialhistory/cgi-bin/landtalk/wp-admin/post.php?post=2222&amp;action=edit</v>
      </c>
      <c r="E217" s="24">
        <v>43495.224502314813</v>
      </c>
      <c r="F217" s="18" t="s">
        <v>60</v>
      </c>
      <c r="G217" s="29"/>
      <c r="H217" s="18">
        <v>32.678305000000002</v>
      </c>
      <c r="I217" s="18">
        <v>-97.141820999999993</v>
      </c>
      <c r="J217" s="18" t="s">
        <v>3674</v>
      </c>
      <c r="K217" s="18" t="s">
        <v>3675</v>
      </c>
      <c r="L217" s="18" t="s">
        <v>3676</v>
      </c>
      <c r="M217" s="18" t="s">
        <v>3677</v>
      </c>
      <c r="N217" s="18" t="s">
        <v>3678</v>
      </c>
      <c r="O217" s="21" t="s">
        <v>2038</v>
      </c>
      <c r="P217" s="18" t="str">
        <f t="shared" si="1"/>
        <v>G451aYU6r8w</v>
      </c>
      <c r="Q217" s="18" t="str">
        <f t="shared" ca="1" si="2"/>
        <v>###ERROR###</v>
      </c>
      <c r="R217" s="27" t="s">
        <v>5286</v>
      </c>
      <c r="S217" s="27" t="s">
        <v>5330</v>
      </c>
      <c r="T217" s="28">
        <f t="shared" si="3"/>
        <v>4.7666666666666666</v>
      </c>
      <c r="U217" s="18" t="s">
        <v>3679</v>
      </c>
      <c r="V217" s="18" t="s">
        <v>3680</v>
      </c>
      <c r="W217" s="18" t="s">
        <v>3681</v>
      </c>
      <c r="X217" s="18" t="s">
        <v>3682</v>
      </c>
      <c r="Y217" s="29"/>
      <c r="Z217" s="18" t="s">
        <v>3683</v>
      </c>
      <c r="AA217" s="29"/>
      <c r="AB217" s="29"/>
      <c r="AC217" s="29" t="s">
        <v>798</v>
      </c>
      <c r="AD217" s="30" t="str">
        <f t="shared" si="4"/>
        <v>https://spatialhistory.stanford.edu/landtalk/transcripts/Stanford Landtalk - Dallas Area Home-G451aYU6r8w.txt</v>
      </c>
      <c r="AE217" s="31" t="e">
        <f t="shared" ca="1" si="5"/>
        <v>#NAME?</v>
      </c>
      <c r="AF217" s="29"/>
      <c r="AG217" s="29"/>
      <c r="AH217" s="29"/>
      <c r="AI217" s="29"/>
      <c r="AJ217" s="29"/>
      <c r="AK217" s="29"/>
      <c r="AL217" s="29"/>
      <c r="AM217" s="29"/>
      <c r="AN217" s="29"/>
      <c r="AO217" s="29"/>
      <c r="AP217" s="29"/>
      <c r="AQ217" s="29"/>
      <c r="AR217" s="29"/>
      <c r="AS217" s="29"/>
      <c r="AT217" s="29"/>
      <c r="AU217" s="29"/>
      <c r="AV217" s="29"/>
    </row>
    <row r="218" spans="1:48" ht="17.25" customHeight="1" x14ac:dyDescent="0.15">
      <c r="A218" s="18" t="s">
        <v>1827</v>
      </c>
      <c r="B218" s="18">
        <v>2234</v>
      </c>
      <c r="C218" s="21" t="s">
        <v>3684</v>
      </c>
      <c r="D218" s="23" t="str">
        <f t="shared" si="0"/>
        <v>https://web.stanford.edu/group/spatialhistory/cgi-bin/landtalk/wp-admin/post.php?post=2234&amp;action=edit</v>
      </c>
      <c r="E218" s="24">
        <v>43495.232025462959</v>
      </c>
      <c r="F218" s="18" t="s">
        <v>60</v>
      </c>
      <c r="G218" s="29"/>
      <c r="H218" s="18">
        <v>39.6417</v>
      </c>
      <c r="I218" s="18">
        <v>-74.188590000000005</v>
      </c>
      <c r="J218" s="18" t="s">
        <v>3685</v>
      </c>
      <c r="K218" s="18" t="s">
        <v>3686</v>
      </c>
      <c r="L218" s="18" t="s">
        <v>3687</v>
      </c>
      <c r="M218" s="18" t="s">
        <v>3688</v>
      </c>
      <c r="N218" s="18" t="s">
        <v>3689</v>
      </c>
      <c r="O218" s="21" t="s">
        <v>2046</v>
      </c>
      <c r="P218" s="18" t="str">
        <f t="shared" si="1"/>
        <v>mwOiAvwSFQc</v>
      </c>
      <c r="Q218" s="18" t="str">
        <f t="shared" ca="1" si="2"/>
        <v>###ERROR###</v>
      </c>
      <c r="R218" s="27" t="s">
        <v>5294</v>
      </c>
      <c r="S218" s="27" t="s">
        <v>5342</v>
      </c>
      <c r="T218" s="28">
        <f t="shared" si="3"/>
        <v>6.4666666666666668</v>
      </c>
      <c r="U218" s="18" t="s">
        <v>3690</v>
      </c>
      <c r="V218" s="18" t="s">
        <v>3691</v>
      </c>
      <c r="W218" s="18" t="s">
        <v>3692</v>
      </c>
      <c r="X218" s="18" t="s">
        <v>3693</v>
      </c>
      <c r="Y218" s="29"/>
      <c r="Z218" s="18" t="s">
        <v>3694</v>
      </c>
      <c r="AA218" s="29"/>
      <c r="AB218" s="29"/>
      <c r="AC218" s="29" t="s">
        <v>672</v>
      </c>
      <c r="AD218" s="30" t="str">
        <f t="shared" si="4"/>
        <v>https://spatialhistory.stanford.edu/landtalk/transcripts/Landtalk-mwOiAvwSFQc.txt</v>
      </c>
      <c r="AE218" s="31" t="e">
        <f t="shared" ca="1" si="5"/>
        <v>#NAME?</v>
      </c>
      <c r="AF218" s="29"/>
      <c r="AG218" s="29"/>
      <c r="AH218" s="29"/>
      <c r="AI218" s="29"/>
      <c r="AJ218" s="29"/>
      <c r="AK218" s="29"/>
      <c r="AL218" s="29"/>
      <c r="AM218" s="29"/>
      <c r="AN218" s="29"/>
      <c r="AO218" s="29"/>
      <c r="AP218" s="29"/>
      <c r="AQ218" s="29"/>
      <c r="AR218" s="29"/>
      <c r="AS218" s="29"/>
      <c r="AT218" s="29"/>
      <c r="AU218" s="29"/>
      <c r="AV218" s="29"/>
    </row>
    <row r="219" spans="1:48" ht="17.25" customHeight="1" x14ac:dyDescent="0.15">
      <c r="A219" s="18" t="s">
        <v>988</v>
      </c>
      <c r="B219" s="18">
        <v>2244</v>
      </c>
      <c r="C219" s="21" t="s">
        <v>3695</v>
      </c>
      <c r="D219" s="23" t="str">
        <f t="shared" si="0"/>
        <v>https://web.stanford.edu/group/spatialhistory/cgi-bin/landtalk/wp-admin/post.php?post=2244&amp;action=edit</v>
      </c>
      <c r="E219" s="24">
        <v>43495.256874999999</v>
      </c>
      <c r="F219" s="18" t="s">
        <v>60</v>
      </c>
      <c r="G219" s="29"/>
      <c r="H219" s="18">
        <v>34.040700000000001</v>
      </c>
      <c r="I219" s="18">
        <v>-118.24679999999999</v>
      </c>
      <c r="J219" s="18" t="s">
        <v>3696</v>
      </c>
      <c r="K219" s="18" t="s">
        <v>3697</v>
      </c>
      <c r="L219" s="18" t="s">
        <v>3698</v>
      </c>
      <c r="M219" s="18" t="s">
        <v>3699</v>
      </c>
      <c r="N219" s="18" t="s">
        <v>3700</v>
      </c>
      <c r="O219" s="21" t="s">
        <v>2049</v>
      </c>
      <c r="P219" s="18" t="str">
        <f t="shared" si="1"/>
        <v>wGG80h4fuDU</v>
      </c>
      <c r="Q219" s="18" t="str">
        <f t="shared" ca="1" si="2"/>
        <v>###ERROR###</v>
      </c>
      <c r="R219" s="27" t="s">
        <v>5288</v>
      </c>
      <c r="S219" s="27" t="s">
        <v>5316</v>
      </c>
      <c r="T219" s="28">
        <f t="shared" si="3"/>
        <v>1.9666666666666668</v>
      </c>
      <c r="U219" s="18" t="s">
        <v>3701</v>
      </c>
      <c r="V219" s="18" t="s">
        <v>3702</v>
      </c>
      <c r="W219" s="18" t="s">
        <v>3703</v>
      </c>
      <c r="X219" s="18" t="s">
        <v>3704</v>
      </c>
      <c r="Y219" s="29"/>
      <c r="Z219" s="18" t="s">
        <v>3705</v>
      </c>
      <c r="AA219" s="29"/>
      <c r="AB219" s="29"/>
      <c r="AC219" s="29" t="s">
        <v>359</v>
      </c>
      <c r="AD219" s="30" t="str">
        <f t="shared" si="4"/>
        <v>https://spatialhistory.stanford.edu/landtalk/transcripts/Land Talk Interview-wGG80h4fuDU.txt</v>
      </c>
      <c r="AE219" s="31" t="e">
        <f t="shared" ca="1" si="5"/>
        <v>#NAME?</v>
      </c>
      <c r="AF219" s="29"/>
      <c r="AG219" s="29"/>
      <c r="AH219" s="29"/>
      <c r="AI219" s="29"/>
      <c r="AJ219" s="29"/>
      <c r="AK219" s="29"/>
      <c r="AL219" s="29"/>
      <c r="AM219" s="29"/>
      <c r="AN219" s="29"/>
      <c r="AO219" s="29"/>
      <c r="AP219" s="29"/>
      <c r="AQ219" s="29"/>
      <c r="AR219" s="29"/>
      <c r="AS219" s="29"/>
      <c r="AT219" s="29"/>
      <c r="AU219" s="29"/>
      <c r="AV219" s="29"/>
    </row>
    <row r="220" spans="1:48" ht="17.25" customHeight="1" x14ac:dyDescent="0.15">
      <c r="A220" s="18" t="s">
        <v>1844</v>
      </c>
      <c r="B220" s="18">
        <v>2250</v>
      </c>
      <c r="C220" s="21" t="s">
        <v>3706</v>
      </c>
      <c r="D220" s="23" t="str">
        <f t="shared" si="0"/>
        <v>https://web.stanford.edu/group/spatialhistory/cgi-bin/landtalk/wp-admin/post.php?post=2250&amp;action=edit</v>
      </c>
      <c r="E220" s="24">
        <v>43495.261597222219</v>
      </c>
      <c r="F220" s="18" t="s">
        <v>60</v>
      </c>
      <c r="G220" s="29"/>
      <c r="H220" s="18">
        <v>39.904200000000003</v>
      </c>
      <c r="I220" s="18">
        <v>116.4074</v>
      </c>
      <c r="J220" s="18" t="s">
        <v>3707</v>
      </c>
      <c r="K220" s="18" t="s">
        <v>3708</v>
      </c>
      <c r="L220" s="18" t="s">
        <v>3709</v>
      </c>
      <c r="M220" s="18" t="s">
        <v>3710</v>
      </c>
      <c r="N220" s="18" t="s">
        <v>3711</v>
      </c>
      <c r="O220" s="21" t="s">
        <v>2055</v>
      </c>
      <c r="P220" s="18" t="str">
        <f t="shared" si="1"/>
        <v>uv_gqJm2sY0</v>
      </c>
      <c r="Q220" s="18" t="str">
        <f t="shared" ca="1" si="2"/>
        <v>###ERROR###</v>
      </c>
      <c r="R220" s="27" t="s">
        <v>5317</v>
      </c>
      <c r="S220" s="27" t="s">
        <v>5295</v>
      </c>
      <c r="T220" s="28">
        <f t="shared" si="3"/>
        <v>7.9</v>
      </c>
      <c r="U220" s="18" t="s">
        <v>3712</v>
      </c>
      <c r="V220" s="18" t="s">
        <v>3215</v>
      </c>
      <c r="W220" s="29"/>
      <c r="X220" s="18" t="s">
        <v>3713</v>
      </c>
      <c r="Y220" s="29"/>
      <c r="Z220" s="18" t="s">
        <v>3714</v>
      </c>
      <c r="AA220" s="29"/>
      <c r="AB220" s="29"/>
      <c r="AC220" s="29" t="s">
        <v>676</v>
      </c>
      <c r="AD220" s="30" t="str">
        <f t="shared" si="4"/>
        <v>https://spatialhistory.stanford.edu/landtalk/transcripts/LandTalk-uv_gqJm2sY0.txt</v>
      </c>
      <c r="AE220" s="31" t="e">
        <f t="shared" ca="1" si="5"/>
        <v>#NAME?</v>
      </c>
      <c r="AF220" s="29"/>
      <c r="AG220" s="29"/>
      <c r="AH220" s="29"/>
      <c r="AI220" s="29"/>
      <c r="AJ220" s="29"/>
      <c r="AK220" s="29"/>
      <c r="AL220" s="29"/>
      <c r="AM220" s="29"/>
      <c r="AN220" s="29"/>
      <c r="AO220" s="29"/>
      <c r="AP220" s="29"/>
      <c r="AQ220" s="29"/>
      <c r="AR220" s="29"/>
      <c r="AS220" s="29"/>
      <c r="AT220" s="29"/>
      <c r="AU220" s="29"/>
      <c r="AV220" s="29"/>
    </row>
    <row r="221" spans="1:48" ht="17.25" customHeight="1" x14ac:dyDescent="0.15">
      <c r="A221" s="18" t="s">
        <v>1853</v>
      </c>
      <c r="B221" s="18">
        <v>2262</v>
      </c>
      <c r="C221" s="21" t="s">
        <v>3715</v>
      </c>
      <c r="D221" s="23" t="str">
        <f t="shared" si="0"/>
        <v>https://web.stanford.edu/group/spatialhistory/cgi-bin/landtalk/wp-admin/post.php?post=2262&amp;action=edit</v>
      </c>
      <c r="E221" s="24">
        <v>43495.276712962965</v>
      </c>
      <c r="F221" s="18" t="s">
        <v>60</v>
      </c>
      <c r="G221" s="29"/>
      <c r="H221" s="18">
        <v>38.083399999999997</v>
      </c>
      <c r="I221" s="18">
        <v>-122.7633</v>
      </c>
      <c r="J221" s="18" t="s">
        <v>3716</v>
      </c>
      <c r="K221" s="18" t="s">
        <v>3717</v>
      </c>
      <c r="L221" s="18" t="s">
        <v>3718</v>
      </c>
      <c r="M221" s="18" t="s">
        <v>3719</v>
      </c>
      <c r="N221" s="18" t="s">
        <v>3720</v>
      </c>
      <c r="O221" s="21" t="s">
        <v>2059</v>
      </c>
      <c r="P221" s="18" t="str">
        <f t="shared" si="1"/>
        <v>CTHO9CUwvGE</v>
      </c>
      <c r="Q221" s="18" t="str">
        <f t="shared" ca="1" si="2"/>
        <v>###ERROR###</v>
      </c>
      <c r="R221" s="27" t="s">
        <v>5288</v>
      </c>
      <c r="S221" s="27" t="s">
        <v>5330</v>
      </c>
      <c r="T221" s="28">
        <f t="shared" si="3"/>
        <v>1.7666666666666666</v>
      </c>
      <c r="U221" s="18" t="s">
        <v>3721</v>
      </c>
      <c r="V221" s="18" t="s">
        <v>3722</v>
      </c>
      <c r="W221" s="18" t="s">
        <v>3723</v>
      </c>
      <c r="X221" s="18" t="s">
        <v>3724</v>
      </c>
      <c r="Y221" s="29"/>
      <c r="Z221" s="18" t="s">
        <v>3725</v>
      </c>
      <c r="AA221" s="29"/>
      <c r="AB221" s="29"/>
      <c r="AC221" s="29" t="s">
        <v>455</v>
      </c>
      <c r="AD221" s="30" t="str">
        <f t="shared" si="4"/>
        <v>https://spatialhistory.stanford.edu/landtalk/transcripts/Land Talk-CTHO9CUwvGE.txt</v>
      </c>
      <c r="AE221" s="31" t="e">
        <f t="shared" ca="1" si="5"/>
        <v>#NAME?</v>
      </c>
      <c r="AF221" s="29"/>
      <c r="AG221" s="29"/>
      <c r="AH221" s="29"/>
      <c r="AI221" s="29"/>
      <c r="AJ221" s="29"/>
      <c r="AK221" s="29"/>
      <c r="AL221" s="29"/>
      <c r="AM221" s="29"/>
      <c r="AN221" s="29"/>
      <c r="AO221" s="29"/>
      <c r="AP221" s="29"/>
      <c r="AQ221" s="29"/>
      <c r="AR221" s="29"/>
      <c r="AS221" s="29"/>
      <c r="AT221" s="29"/>
      <c r="AU221" s="29"/>
      <c r="AV221" s="29"/>
    </row>
    <row r="222" spans="1:48" ht="17.25" customHeight="1" x14ac:dyDescent="0.15">
      <c r="A222" s="18" t="s">
        <v>1857</v>
      </c>
      <c r="B222" s="18">
        <v>2268</v>
      </c>
      <c r="C222" s="21" t="s">
        <v>3726</v>
      </c>
      <c r="D222" s="23" t="str">
        <f t="shared" si="0"/>
        <v>https://web.stanford.edu/group/spatialhistory/cgi-bin/landtalk/wp-admin/post.php?post=2268&amp;action=edit</v>
      </c>
      <c r="E222" s="24">
        <v>43495.290636574071</v>
      </c>
      <c r="F222" s="18" t="s">
        <v>60</v>
      </c>
      <c r="G222" s="29"/>
      <c r="H222" s="18">
        <v>33.450400000000002</v>
      </c>
      <c r="I222" s="18">
        <v>-88.818399999999997</v>
      </c>
      <c r="J222" s="18" t="s">
        <v>3727</v>
      </c>
      <c r="K222" s="18" t="s">
        <v>3728</v>
      </c>
      <c r="L222" s="18" t="s">
        <v>3729</v>
      </c>
      <c r="M222" s="18" t="s">
        <v>3730</v>
      </c>
      <c r="N222" s="18" t="s">
        <v>3731</v>
      </c>
      <c r="O222" s="21" t="s">
        <v>2060</v>
      </c>
      <c r="P222" s="18" t="str">
        <f t="shared" si="1"/>
        <v>ttigNQNAw08</v>
      </c>
      <c r="Q222" s="18" t="str">
        <f t="shared" ca="1" si="2"/>
        <v>###ERROR###</v>
      </c>
      <c r="R222" s="27" t="s">
        <v>5296</v>
      </c>
      <c r="S222" s="27" t="s">
        <v>5298</v>
      </c>
      <c r="T222" s="28">
        <f t="shared" si="3"/>
        <v>2.15</v>
      </c>
      <c r="U222" s="18" t="s">
        <v>3732</v>
      </c>
      <c r="V222" s="18" t="s">
        <v>3733</v>
      </c>
      <c r="W222" s="18" t="s">
        <v>3734</v>
      </c>
      <c r="X222" s="18" t="s">
        <v>3735</v>
      </c>
      <c r="Y222" s="29"/>
      <c r="Z222" s="18" t="s">
        <v>3736</v>
      </c>
      <c r="AA222" s="29"/>
      <c r="AB222" s="29"/>
      <c r="AC222" s="29" t="s">
        <v>507</v>
      </c>
      <c r="AD222" s="30" t="str">
        <f t="shared" si="4"/>
        <v>https://spatialhistory.stanford.edu/landtalk/transcripts/Land Talk-ttigNQNAw08.txt</v>
      </c>
      <c r="AE222" s="31" t="e">
        <f t="shared" ca="1" si="5"/>
        <v>#NAME?</v>
      </c>
      <c r="AF222" s="29"/>
      <c r="AG222" s="29"/>
      <c r="AH222" s="29"/>
      <c r="AI222" s="29"/>
      <c r="AJ222" s="29"/>
      <c r="AK222" s="29"/>
      <c r="AL222" s="29"/>
      <c r="AM222" s="29"/>
      <c r="AN222" s="29"/>
      <c r="AO222" s="29"/>
      <c r="AP222" s="29"/>
      <c r="AQ222" s="29"/>
      <c r="AR222" s="29"/>
      <c r="AS222" s="29"/>
      <c r="AT222" s="29"/>
      <c r="AU222" s="29"/>
      <c r="AV222" s="29"/>
    </row>
    <row r="223" spans="1:48" ht="17.25" customHeight="1" x14ac:dyDescent="0.15">
      <c r="A223" s="18" t="s">
        <v>1871</v>
      </c>
      <c r="B223" s="18">
        <v>2274</v>
      </c>
      <c r="C223" s="21" t="s">
        <v>3737</v>
      </c>
      <c r="D223" s="23" t="str">
        <f t="shared" si="0"/>
        <v>https://web.stanford.edu/group/spatialhistory/cgi-bin/landtalk/wp-admin/post.php?post=2274&amp;action=edit</v>
      </c>
      <c r="E223" s="24">
        <v>43495.291701388887</v>
      </c>
      <c r="F223" s="18" t="s">
        <v>60</v>
      </c>
      <c r="G223" s="18" t="s">
        <v>3738</v>
      </c>
      <c r="H223" s="18">
        <v>26.449922999999998</v>
      </c>
      <c r="I223" s="18">
        <v>80.331871000000007</v>
      </c>
      <c r="J223" s="18" t="s">
        <v>3739</v>
      </c>
      <c r="K223" s="18" t="s">
        <v>3740</v>
      </c>
      <c r="L223" s="18" t="s">
        <v>3741</v>
      </c>
      <c r="M223" s="18" t="s">
        <v>3742</v>
      </c>
      <c r="N223" s="18" t="s">
        <v>3743</v>
      </c>
      <c r="O223" s="21" t="s">
        <v>2064</v>
      </c>
      <c r="P223" s="18" t="str">
        <f t="shared" si="1"/>
        <v>ut2JvYEKd8s</v>
      </c>
      <c r="Q223" s="18" t="str">
        <f t="shared" ca="1" si="2"/>
        <v>###ERROR###</v>
      </c>
      <c r="R223" s="27" t="s">
        <v>5292</v>
      </c>
      <c r="S223" s="27" t="s">
        <v>5313</v>
      </c>
      <c r="T223" s="28">
        <f t="shared" si="3"/>
        <v>8.7833333333333332</v>
      </c>
      <c r="U223" s="18" t="s">
        <v>3744</v>
      </c>
      <c r="V223" s="18" t="s">
        <v>3745</v>
      </c>
      <c r="W223" s="18" t="s">
        <v>3746</v>
      </c>
      <c r="X223" s="18" t="s">
        <v>3747</v>
      </c>
      <c r="Y223" s="29"/>
      <c r="Z223" s="18" t="s">
        <v>3748</v>
      </c>
      <c r="AA223" s="29"/>
      <c r="AB223" s="29"/>
      <c r="AC223" s="29" t="s">
        <v>421</v>
      </c>
      <c r="AD223" s="30" t="str">
        <f t="shared" si="4"/>
        <v>https://spatialhistory.stanford.edu/landtalk/transcripts/Land Talk Winter 18 19 VSingh-ut2JvYEKd8s.txt</v>
      </c>
      <c r="AE223" s="31" t="e">
        <f t="shared" ca="1" si="5"/>
        <v>#NAME?</v>
      </c>
      <c r="AF223" s="29"/>
      <c r="AG223" s="29"/>
      <c r="AH223" s="29"/>
      <c r="AI223" s="29"/>
      <c r="AJ223" s="29"/>
      <c r="AK223" s="29"/>
      <c r="AL223" s="29"/>
      <c r="AM223" s="29"/>
      <c r="AN223" s="29"/>
      <c r="AO223" s="29"/>
      <c r="AP223" s="29"/>
      <c r="AQ223" s="29"/>
      <c r="AR223" s="29"/>
      <c r="AS223" s="29"/>
      <c r="AT223" s="29"/>
      <c r="AU223" s="29"/>
      <c r="AV223" s="29"/>
    </row>
    <row r="224" spans="1:48" ht="17.25" customHeight="1" x14ac:dyDescent="0.15">
      <c r="A224" s="18" t="s">
        <v>1876</v>
      </c>
      <c r="B224" s="18">
        <v>2280</v>
      </c>
      <c r="C224" s="21" t="s">
        <v>3749</v>
      </c>
      <c r="D224" s="23" t="str">
        <f t="shared" si="0"/>
        <v>https://web.stanford.edu/group/spatialhistory/cgi-bin/landtalk/wp-admin/post.php?post=2280&amp;action=edit</v>
      </c>
      <c r="E224" s="24">
        <v>43495.309629629628</v>
      </c>
      <c r="F224" s="18" t="s">
        <v>60</v>
      </c>
      <c r="G224" s="18" t="s">
        <v>3750</v>
      </c>
      <c r="H224" s="18">
        <v>35.836827999999997</v>
      </c>
      <c r="I224" s="18">
        <v>-78.642582000000004</v>
      </c>
      <c r="J224" s="18" t="s">
        <v>3751</v>
      </c>
      <c r="K224" s="18" t="s">
        <v>3752</v>
      </c>
      <c r="L224" s="18" t="s">
        <v>3753</v>
      </c>
      <c r="M224" s="18" t="s">
        <v>3754</v>
      </c>
      <c r="N224" s="18" t="s">
        <v>3755</v>
      </c>
      <c r="O224" s="21" t="s">
        <v>2072</v>
      </c>
      <c r="P224" s="18" t="str">
        <f t="shared" si="1"/>
        <v>mIAKRwEm0WI</v>
      </c>
      <c r="Q224" s="18" t="str">
        <f t="shared" ca="1" si="2"/>
        <v>###ERROR###</v>
      </c>
      <c r="R224" s="27" t="s">
        <v>5292</v>
      </c>
      <c r="S224" s="27" t="s">
        <v>5296</v>
      </c>
      <c r="T224" s="28">
        <f t="shared" si="3"/>
        <v>8.0333333333333332</v>
      </c>
      <c r="U224" s="18" t="s">
        <v>3756</v>
      </c>
      <c r="V224" s="18" t="s">
        <v>3757</v>
      </c>
      <c r="W224" s="18" t="s">
        <v>3758</v>
      </c>
      <c r="X224" s="18" t="s">
        <v>3759</v>
      </c>
      <c r="Y224" s="29"/>
      <c r="Z224" s="18" t="s">
        <v>3760</v>
      </c>
      <c r="AA224" s="29"/>
      <c r="AB224" s="29"/>
      <c r="AC224" s="29" t="s">
        <v>763</v>
      </c>
      <c r="AD224" s="30" t="str">
        <f t="shared" si="4"/>
        <v>https://spatialhistory.stanford.edu/landtalk/transcripts/North Hills Land Talk-mIAKRwEm0WI.txt</v>
      </c>
      <c r="AE224" s="31" t="e">
        <f t="shared" ca="1" si="5"/>
        <v>#NAME?</v>
      </c>
      <c r="AF224" s="29"/>
      <c r="AG224" s="29"/>
      <c r="AH224" s="29"/>
      <c r="AI224" s="29"/>
      <c r="AJ224" s="29"/>
      <c r="AK224" s="29"/>
      <c r="AL224" s="29"/>
      <c r="AM224" s="29"/>
      <c r="AN224" s="29"/>
      <c r="AO224" s="29"/>
      <c r="AP224" s="29"/>
      <c r="AQ224" s="29"/>
      <c r="AR224" s="29"/>
      <c r="AS224" s="29"/>
      <c r="AT224" s="29"/>
      <c r="AU224" s="29"/>
      <c r="AV224" s="29"/>
    </row>
    <row r="225" spans="1:48" ht="17.25" customHeight="1" x14ac:dyDescent="0.15">
      <c r="A225" s="18" t="s">
        <v>1881</v>
      </c>
      <c r="B225" s="18">
        <v>2286</v>
      </c>
      <c r="C225" s="21" t="s">
        <v>3761</v>
      </c>
      <c r="D225" s="23" t="str">
        <f t="shared" si="0"/>
        <v>https://web.stanford.edu/group/spatialhistory/cgi-bin/landtalk/wp-admin/post.php?post=2286&amp;action=edit</v>
      </c>
      <c r="E225" s="24">
        <v>43495.313946759263</v>
      </c>
      <c r="F225" s="18" t="s">
        <v>60</v>
      </c>
      <c r="G225" s="29"/>
      <c r="H225" s="18">
        <v>37.413049999999998</v>
      </c>
      <c r="I225" s="18">
        <v>-122.12454</v>
      </c>
      <c r="J225" s="18" t="s">
        <v>3762</v>
      </c>
      <c r="K225" s="18" t="s">
        <v>3763</v>
      </c>
      <c r="L225" s="18" t="s">
        <v>3764</v>
      </c>
      <c r="M225" s="18" t="s">
        <v>3765</v>
      </c>
      <c r="N225" s="18" t="s">
        <v>3766</v>
      </c>
      <c r="O225" s="21" t="s">
        <v>2073</v>
      </c>
      <c r="P225" s="18" t="str">
        <f t="shared" si="1"/>
        <v>ge7abD8L_o8</v>
      </c>
      <c r="Q225" s="18" t="str">
        <f t="shared" ca="1" si="2"/>
        <v>###ERROR###</v>
      </c>
      <c r="R225" s="27" t="s">
        <v>5286</v>
      </c>
      <c r="S225" s="27" t="s">
        <v>5336</v>
      </c>
      <c r="T225" s="28">
        <f t="shared" si="3"/>
        <v>4.5999999999999996</v>
      </c>
      <c r="U225" s="18" t="s">
        <v>3767</v>
      </c>
      <c r="V225" s="18" t="s">
        <v>3768</v>
      </c>
      <c r="W225" s="29"/>
      <c r="X225" s="18" t="s">
        <v>3769</v>
      </c>
      <c r="Y225" s="29"/>
      <c r="Z225" s="18" t="s">
        <v>3770</v>
      </c>
      <c r="AA225" s="29"/>
      <c r="AB225" s="29"/>
      <c r="AC225" s="29" t="s">
        <v>173</v>
      </c>
      <c r="AD225" s="30" t="str">
        <f t="shared" si="4"/>
        <v>https://spatialhistory.stanford.edu/landtalk/transcripts/Land Talk _ South Palo Alto Los Altos-ge7abD8L_o8.txt</v>
      </c>
      <c r="AE225" s="31" t="e">
        <f t="shared" ca="1" si="5"/>
        <v>#NAME?</v>
      </c>
      <c r="AF225" s="29"/>
      <c r="AG225" s="29"/>
      <c r="AH225" s="29"/>
      <c r="AI225" s="29"/>
      <c r="AJ225" s="29"/>
      <c r="AK225" s="29"/>
      <c r="AL225" s="29"/>
      <c r="AM225" s="29"/>
      <c r="AN225" s="29"/>
      <c r="AO225" s="29"/>
      <c r="AP225" s="29"/>
      <c r="AQ225" s="29"/>
      <c r="AR225" s="29"/>
      <c r="AS225" s="29"/>
      <c r="AT225" s="29"/>
      <c r="AU225" s="29"/>
      <c r="AV225" s="29"/>
    </row>
    <row r="226" spans="1:48" ht="17.25" customHeight="1" x14ac:dyDescent="0.15">
      <c r="A226" s="18" t="s">
        <v>1886</v>
      </c>
      <c r="B226" s="18">
        <v>2292</v>
      </c>
      <c r="C226" s="21" t="s">
        <v>3771</v>
      </c>
      <c r="D226" s="23" t="str">
        <f t="shared" si="0"/>
        <v>https://web.stanford.edu/group/spatialhistory/cgi-bin/landtalk/wp-admin/post.php?post=2292&amp;action=edit</v>
      </c>
      <c r="E226" s="24">
        <v>43495.318553240744</v>
      </c>
      <c r="F226" s="18" t="s">
        <v>60</v>
      </c>
      <c r="G226" s="29"/>
      <c r="H226" s="18">
        <v>44.952987</v>
      </c>
      <c r="I226" s="18">
        <v>-93.165289999999999</v>
      </c>
      <c r="J226" s="18" t="s">
        <v>3772</v>
      </c>
      <c r="K226" s="18" t="s">
        <v>3773</v>
      </c>
      <c r="L226" s="18" t="s">
        <v>3774</v>
      </c>
      <c r="M226" s="18" t="s">
        <v>3775</v>
      </c>
      <c r="N226" s="18" t="s">
        <v>3776</v>
      </c>
      <c r="O226" s="21" t="s">
        <v>2081</v>
      </c>
      <c r="P226" s="18" t="str">
        <f t="shared" si="1"/>
        <v>B0wbCfjrh_s</v>
      </c>
      <c r="Q226" s="18" t="str">
        <f t="shared" ca="1" si="2"/>
        <v>###ERROR###</v>
      </c>
      <c r="R226" s="27" t="s">
        <v>5298</v>
      </c>
      <c r="S226" s="27" t="s">
        <v>5319</v>
      </c>
      <c r="T226" s="28">
        <f t="shared" si="3"/>
        <v>9.8333333333333339</v>
      </c>
      <c r="U226" s="18" t="s">
        <v>3777</v>
      </c>
      <c r="V226" s="18" t="s">
        <v>3778</v>
      </c>
      <c r="W226" s="29"/>
      <c r="X226" s="18" t="s">
        <v>3779</v>
      </c>
      <c r="Y226" s="29"/>
      <c r="Z226" s="18" t="s">
        <v>3780</v>
      </c>
      <c r="AA226" s="29"/>
      <c r="AB226" s="29"/>
      <c r="AC226" s="29" t="s">
        <v>219</v>
      </c>
      <c r="AD226" s="30" t="str">
        <f t="shared" si="4"/>
        <v>https://spatialhistory.stanford.edu/landtalk/transcripts/Land Talk - Midway - St. Paul-B0wbCfjrh_s.txt</v>
      </c>
      <c r="AE226" s="31" t="e">
        <f t="shared" ca="1" si="5"/>
        <v>#NAME?</v>
      </c>
      <c r="AF226" s="29"/>
      <c r="AG226" s="29"/>
      <c r="AH226" s="29"/>
      <c r="AI226" s="29"/>
      <c r="AJ226" s="29"/>
      <c r="AK226" s="29"/>
      <c r="AL226" s="29"/>
      <c r="AM226" s="29"/>
      <c r="AN226" s="29"/>
      <c r="AO226" s="29"/>
      <c r="AP226" s="29"/>
      <c r="AQ226" s="29"/>
      <c r="AR226" s="29"/>
      <c r="AS226" s="29"/>
      <c r="AT226" s="29"/>
      <c r="AU226" s="29"/>
      <c r="AV226" s="29"/>
    </row>
    <row r="227" spans="1:48" ht="17.25" customHeight="1" x14ac:dyDescent="0.15">
      <c r="A227" s="18" t="s">
        <v>1892</v>
      </c>
      <c r="B227" s="18">
        <v>2298</v>
      </c>
      <c r="C227" s="21" t="s">
        <v>3781</v>
      </c>
      <c r="D227" s="23" t="str">
        <f t="shared" si="0"/>
        <v>https://web.stanford.edu/group/spatialhistory/cgi-bin/landtalk/wp-admin/post.php?post=2298&amp;action=edit</v>
      </c>
      <c r="E227" s="24">
        <v>43495.325810185182</v>
      </c>
      <c r="F227" s="18" t="s">
        <v>60</v>
      </c>
      <c r="G227" s="29"/>
      <c r="H227" s="18">
        <v>21.306899999999999</v>
      </c>
      <c r="I227" s="18">
        <v>-157.85830000000001</v>
      </c>
      <c r="J227" s="18" t="s">
        <v>3782</v>
      </c>
      <c r="K227" s="18" t="s">
        <v>3783</v>
      </c>
      <c r="L227" s="18" t="s">
        <v>3784</v>
      </c>
      <c r="M227" s="18" t="s">
        <v>3785</v>
      </c>
      <c r="N227" s="18" t="s">
        <v>3786</v>
      </c>
      <c r="O227" s="21" t="s">
        <v>3787</v>
      </c>
      <c r="P227" s="18" t="str">
        <f t="shared" si="1"/>
        <v>ypblokp-8fE</v>
      </c>
      <c r="Q227" s="18" t="str">
        <f t="shared" ca="1" si="2"/>
        <v>###ERROR###</v>
      </c>
      <c r="R227" s="27" t="s">
        <v>5298</v>
      </c>
      <c r="S227" s="27" t="s">
        <v>5330</v>
      </c>
      <c r="T227" s="28">
        <f t="shared" si="3"/>
        <v>9.7666666666666675</v>
      </c>
      <c r="U227" s="18" t="s">
        <v>3788</v>
      </c>
      <c r="V227" s="18" t="s">
        <v>3215</v>
      </c>
      <c r="W227" s="29"/>
      <c r="X227" s="18" t="s">
        <v>3789</v>
      </c>
      <c r="Y227" s="29"/>
      <c r="Z227" s="18" t="s">
        <v>3790</v>
      </c>
      <c r="AA227" s="29"/>
      <c r="AB227" s="29"/>
      <c r="AC227" s="29" t="s">
        <v>561</v>
      </c>
      <c r="AD227" s="30" t="str">
        <f t="shared" si="4"/>
        <v>https://spatialhistory.stanford.edu/landtalk/transcripts/LandTalk - Honolulu Hawaii in the 1960s and Today-ypblokp-8fE.txt</v>
      </c>
      <c r="AE227" s="31" t="e">
        <f t="shared" ca="1" si="5"/>
        <v>#NAME?</v>
      </c>
      <c r="AF227" s="29"/>
      <c r="AG227" s="29"/>
      <c r="AH227" s="29"/>
      <c r="AI227" s="29"/>
      <c r="AJ227" s="29"/>
      <c r="AK227" s="29"/>
      <c r="AL227" s="29"/>
      <c r="AM227" s="29"/>
      <c r="AN227" s="29"/>
      <c r="AO227" s="29"/>
      <c r="AP227" s="29"/>
      <c r="AQ227" s="29"/>
      <c r="AR227" s="29"/>
      <c r="AS227" s="29"/>
      <c r="AT227" s="29"/>
      <c r="AU227" s="29"/>
      <c r="AV227" s="29"/>
    </row>
    <row r="228" spans="1:48" ht="17.25" customHeight="1" x14ac:dyDescent="0.15">
      <c r="A228" s="18" t="s">
        <v>1628</v>
      </c>
      <c r="B228" s="18">
        <v>2304</v>
      </c>
      <c r="C228" s="21" t="s">
        <v>3791</v>
      </c>
      <c r="D228" s="23" t="str">
        <f t="shared" si="0"/>
        <v>https://web.stanford.edu/group/spatialhistory/cgi-bin/landtalk/wp-admin/post.php?post=2304&amp;action=edit</v>
      </c>
      <c r="E228" s="24">
        <v>43495.334618055553</v>
      </c>
      <c r="F228" s="18" t="s">
        <v>60</v>
      </c>
      <c r="G228" s="18" t="s">
        <v>3792</v>
      </c>
      <c r="H228" s="18">
        <v>37.773972000000001</v>
      </c>
      <c r="I228" s="18">
        <v>-122.431297</v>
      </c>
      <c r="J228" s="18" t="s">
        <v>3793</v>
      </c>
      <c r="K228" s="18" t="s">
        <v>3794</v>
      </c>
      <c r="L228" s="18" t="s">
        <v>3795</v>
      </c>
      <c r="M228" s="18" t="s">
        <v>3796</v>
      </c>
      <c r="N228" s="18" t="s">
        <v>3797</v>
      </c>
      <c r="O228" s="21" t="s">
        <v>2085</v>
      </c>
      <c r="P228" s="18" t="str">
        <f t="shared" si="1"/>
        <v>do97KuCYOx8</v>
      </c>
      <c r="Q228" s="18" t="str">
        <f t="shared" ca="1" si="2"/>
        <v>###ERROR###</v>
      </c>
      <c r="R228" s="27" t="s">
        <v>5292</v>
      </c>
      <c r="S228" s="27" t="s">
        <v>5341</v>
      </c>
      <c r="T228" s="28">
        <f t="shared" si="3"/>
        <v>8.9333333333333336</v>
      </c>
      <c r="U228" s="18" t="s">
        <v>3798</v>
      </c>
      <c r="V228" s="18" t="s">
        <v>3799</v>
      </c>
      <c r="W228" s="18" t="s">
        <v>3800</v>
      </c>
      <c r="X228" s="18" t="s">
        <v>3801</v>
      </c>
      <c r="Y228" s="29"/>
      <c r="Z228" s="18" t="s">
        <v>3802</v>
      </c>
      <c r="AA228" s="29"/>
      <c r="AB228" s="29"/>
      <c r="AC228" s="29" t="s">
        <v>62</v>
      </c>
      <c r="AD228" s="30" t="str">
        <f t="shared" si="4"/>
        <v>https://spatialhistory.stanford.edu/landtalk/transcripts/Bio 30 Land Talk - Nick McKeown-do97KuCYOx8.txt</v>
      </c>
      <c r="AE228" s="31" t="e">
        <f t="shared" ca="1" si="5"/>
        <v>#NAME?</v>
      </c>
      <c r="AF228" s="29"/>
      <c r="AG228" s="29"/>
      <c r="AH228" s="29"/>
      <c r="AI228" s="29"/>
      <c r="AJ228" s="29"/>
      <c r="AK228" s="29"/>
      <c r="AL228" s="29"/>
      <c r="AM228" s="29"/>
      <c r="AN228" s="29"/>
      <c r="AO228" s="29"/>
      <c r="AP228" s="29"/>
      <c r="AQ228" s="29"/>
      <c r="AR228" s="29"/>
      <c r="AS228" s="29"/>
      <c r="AT228" s="29"/>
      <c r="AU228" s="29"/>
      <c r="AV228" s="29"/>
    </row>
    <row r="229" spans="1:48" ht="17.25" customHeight="1" x14ac:dyDescent="0.15">
      <c r="A229" s="18" t="s">
        <v>2062</v>
      </c>
      <c r="B229" s="18">
        <v>2310</v>
      </c>
      <c r="C229" s="21" t="s">
        <v>3803</v>
      </c>
      <c r="D229" s="23" t="str">
        <f t="shared" si="0"/>
        <v>https://web.stanford.edu/group/spatialhistory/cgi-bin/landtalk/wp-admin/post.php?post=2310&amp;action=edit</v>
      </c>
      <c r="E229" s="24">
        <v>43495.347372685188</v>
      </c>
      <c r="F229" s="18" t="s">
        <v>60</v>
      </c>
      <c r="G229" s="29"/>
      <c r="H229" s="18">
        <v>42.7425</v>
      </c>
      <c r="I229" s="18">
        <v>-71.589500000000001</v>
      </c>
      <c r="J229" s="18" t="s">
        <v>3804</v>
      </c>
      <c r="K229" s="18" t="s">
        <v>3805</v>
      </c>
      <c r="L229" s="18" t="s">
        <v>3806</v>
      </c>
      <c r="M229" s="18" t="s">
        <v>3807</v>
      </c>
      <c r="N229" s="18" t="s">
        <v>3808</v>
      </c>
      <c r="O229" s="21" t="s">
        <v>3809</v>
      </c>
      <c r="P229" s="18" t="str">
        <f t="shared" si="1"/>
        <v>ONE_KBFBBFM</v>
      </c>
      <c r="Q229" s="18" t="str">
        <f t="shared" ca="1" si="2"/>
        <v>###ERROR###</v>
      </c>
      <c r="R229" s="27" t="s">
        <v>5309</v>
      </c>
      <c r="S229" s="27" t="s">
        <v>5287</v>
      </c>
      <c r="T229" s="28">
        <f t="shared" si="3"/>
        <v>5.5333333333333332</v>
      </c>
      <c r="U229" s="18" t="s">
        <v>3810</v>
      </c>
      <c r="V229" s="18" t="s">
        <v>3215</v>
      </c>
      <c r="W229" s="29"/>
      <c r="X229" s="18" t="s">
        <v>3811</v>
      </c>
      <c r="Y229" s="29"/>
      <c r="Z229" s="18" t="s">
        <v>3812</v>
      </c>
      <c r="AA229" s="29"/>
      <c r="AB229" s="29"/>
      <c r="AC229" s="29" t="s">
        <v>206</v>
      </c>
      <c r="AD229" s="30" t="str">
        <f t="shared" si="4"/>
        <v>https://spatialhistory.stanford.edu/landtalk/transcripts/Land Talk - Hollis New Hampshire-ONE_KBFBBFM.txt</v>
      </c>
      <c r="AE229" s="31" t="e">
        <f t="shared" ca="1" si="5"/>
        <v>#NAME?</v>
      </c>
      <c r="AF229" s="29"/>
      <c r="AG229" s="29"/>
      <c r="AH229" s="29"/>
      <c r="AI229" s="29"/>
      <c r="AJ229" s="29"/>
      <c r="AK229" s="29"/>
      <c r="AL229" s="29"/>
      <c r="AM229" s="29"/>
      <c r="AN229" s="29"/>
      <c r="AO229" s="29"/>
      <c r="AP229" s="29"/>
      <c r="AQ229" s="29"/>
      <c r="AR229" s="29"/>
      <c r="AS229" s="29"/>
      <c r="AT229" s="29"/>
      <c r="AU229" s="29"/>
      <c r="AV229" s="29"/>
    </row>
    <row r="230" spans="1:48" ht="17.25" customHeight="1" x14ac:dyDescent="0.15">
      <c r="A230" s="18" t="s">
        <v>1545</v>
      </c>
      <c r="B230" s="18">
        <v>2312</v>
      </c>
      <c r="C230" s="21" t="s">
        <v>3813</v>
      </c>
      <c r="D230" s="23" t="str">
        <f t="shared" si="0"/>
        <v>https://web.stanford.edu/group/spatialhistory/cgi-bin/landtalk/wp-admin/post.php?post=2312&amp;action=edit</v>
      </c>
      <c r="E230" s="24">
        <v>43495.355694444443</v>
      </c>
      <c r="F230" s="18" t="s">
        <v>60</v>
      </c>
      <c r="G230" s="18" t="s">
        <v>2413</v>
      </c>
      <c r="H230" s="18">
        <v>37.250900000000001</v>
      </c>
      <c r="I230" s="18">
        <v>-122.0946</v>
      </c>
      <c r="J230" s="18" t="s">
        <v>3814</v>
      </c>
      <c r="K230" s="18" t="s">
        <v>3815</v>
      </c>
      <c r="L230" s="18" t="s">
        <v>3816</v>
      </c>
      <c r="M230" s="18" t="s">
        <v>3817</v>
      </c>
      <c r="N230" s="18" t="s">
        <v>3818</v>
      </c>
      <c r="O230" s="21" t="s">
        <v>2233</v>
      </c>
      <c r="P230" s="18" t="str">
        <f t="shared" si="1"/>
        <v>PoJ_0OueQds</v>
      </c>
      <c r="Q230" s="18" t="str">
        <f t="shared" ca="1" si="2"/>
        <v>###ERROR###</v>
      </c>
      <c r="R230" s="27" t="s">
        <v>5290</v>
      </c>
      <c r="S230" s="27" t="s">
        <v>5290</v>
      </c>
      <c r="T230" s="28" t="e">
        <f t="shared" si="3"/>
        <v>#VALUE!</v>
      </c>
      <c r="U230" s="18" t="s">
        <v>3819</v>
      </c>
      <c r="V230" s="18" t="s">
        <v>3820</v>
      </c>
      <c r="W230" s="18" t="s">
        <v>3821</v>
      </c>
      <c r="X230" s="18" t="s">
        <v>3822</v>
      </c>
      <c r="Y230" s="29"/>
      <c r="Z230" s="18" t="s">
        <v>3823</v>
      </c>
      <c r="AA230" s="29"/>
      <c r="AB230" s="29"/>
      <c r="AC230" s="29" t="s">
        <v>501</v>
      </c>
      <c r="AD230" s="30" t="str">
        <f t="shared" si="4"/>
        <v>https://spatialhistory.stanford.edu/landtalk/transcripts/Land Talk-PoJ_0OueQds.txt</v>
      </c>
      <c r="AE230" s="31" t="e">
        <f t="shared" ca="1" si="5"/>
        <v>#NAME?</v>
      </c>
      <c r="AF230" s="29"/>
      <c r="AG230" s="29"/>
      <c r="AH230" s="29"/>
      <c r="AI230" s="29"/>
      <c r="AJ230" s="29"/>
      <c r="AK230" s="29"/>
      <c r="AL230" s="29"/>
      <c r="AM230" s="29"/>
      <c r="AN230" s="29"/>
      <c r="AO230" s="29"/>
      <c r="AP230" s="29"/>
      <c r="AQ230" s="29"/>
      <c r="AR230" s="29"/>
      <c r="AS230" s="29"/>
      <c r="AT230" s="29"/>
      <c r="AU230" s="29"/>
      <c r="AV230" s="29"/>
    </row>
    <row r="231" spans="1:48" ht="17.25" customHeight="1" x14ac:dyDescent="0.15">
      <c r="A231" s="18" t="s">
        <v>1902</v>
      </c>
      <c r="B231" s="18">
        <v>2316</v>
      </c>
      <c r="C231" s="21" t="s">
        <v>3824</v>
      </c>
      <c r="D231" s="23" t="str">
        <f t="shared" si="0"/>
        <v>https://web.stanford.edu/group/spatialhistory/cgi-bin/landtalk/wp-admin/post.php?post=2316&amp;action=edit</v>
      </c>
      <c r="E231" s="24">
        <v>43495.364247685182</v>
      </c>
      <c r="F231" s="18" t="s">
        <v>60</v>
      </c>
      <c r="G231" s="29"/>
      <c r="H231" s="18">
        <v>40.800699999999999</v>
      </c>
      <c r="I231" s="18">
        <v>-73.728499999999997</v>
      </c>
      <c r="J231" s="18" t="s">
        <v>3825</v>
      </c>
      <c r="K231" s="18" t="s">
        <v>3826</v>
      </c>
      <c r="L231" s="18" t="s">
        <v>3827</v>
      </c>
      <c r="M231" s="18" t="s">
        <v>3828</v>
      </c>
      <c r="N231" s="18" t="s">
        <v>3829</v>
      </c>
      <c r="O231" s="21" t="s">
        <v>2092</v>
      </c>
      <c r="P231" s="18" t="str">
        <f t="shared" si="1"/>
        <v>bAxd1ouk1rc</v>
      </c>
      <c r="Q231" s="18" t="str">
        <f t="shared" ca="1" si="2"/>
        <v>###ERROR###</v>
      </c>
      <c r="R231" s="27" t="s">
        <v>5296</v>
      </c>
      <c r="S231" s="27" t="s">
        <v>5313</v>
      </c>
      <c r="T231" s="28">
        <f t="shared" si="3"/>
        <v>2.7833333333333332</v>
      </c>
      <c r="U231" s="18" t="s">
        <v>3830</v>
      </c>
      <c r="V231" s="18" t="s">
        <v>3831</v>
      </c>
      <c r="W231" s="18" t="s">
        <v>3832</v>
      </c>
      <c r="X231" s="18" t="s">
        <v>3833</v>
      </c>
      <c r="Y231" s="29"/>
      <c r="Z231" s="18" t="s">
        <v>3834</v>
      </c>
      <c r="AA231" s="29"/>
      <c r="AB231" s="29"/>
      <c r="AC231" s="29" t="s">
        <v>120</v>
      </c>
      <c r="AD231" s="30" t="str">
        <f t="shared" si="4"/>
        <v>https://spatialhistory.stanford.edu/landtalk/transcripts/Great Neck NY _Land Talk_ with Marty Markson-bAxd1ouk1rc.txt</v>
      </c>
      <c r="AE231" s="31" t="e">
        <f t="shared" ca="1" si="5"/>
        <v>#NAME?</v>
      </c>
      <c r="AF231" s="29"/>
      <c r="AG231" s="29"/>
      <c r="AH231" s="29"/>
      <c r="AI231" s="29"/>
      <c r="AJ231" s="29"/>
      <c r="AK231" s="29"/>
      <c r="AL231" s="29"/>
      <c r="AM231" s="29"/>
      <c r="AN231" s="29"/>
      <c r="AO231" s="29"/>
      <c r="AP231" s="29"/>
      <c r="AQ231" s="29"/>
      <c r="AR231" s="29"/>
      <c r="AS231" s="29"/>
      <c r="AT231" s="29"/>
      <c r="AU231" s="29"/>
      <c r="AV231" s="29"/>
    </row>
    <row r="232" spans="1:48" ht="17.25" customHeight="1" x14ac:dyDescent="0.15">
      <c r="A232" s="18" t="s">
        <v>1911</v>
      </c>
      <c r="B232" s="18">
        <v>2322</v>
      </c>
      <c r="C232" s="21" t="s">
        <v>3835</v>
      </c>
      <c r="D232" s="23" t="str">
        <f t="shared" si="0"/>
        <v>https://web.stanford.edu/group/spatialhistory/cgi-bin/landtalk/wp-admin/post.php?post=2322&amp;action=edit</v>
      </c>
      <c r="E232" s="24">
        <v>43495.413703703707</v>
      </c>
      <c r="F232" s="18" t="s">
        <v>60</v>
      </c>
      <c r="G232" s="29"/>
      <c r="H232" s="18">
        <v>19.0379</v>
      </c>
      <c r="I232" s="18">
        <v>72.922799999999995</v>
      </c>
      <c r="J232" s="18" t="s">
        <v>3836</v>
      </c>
      <c r="K232" s="18" t="s">
        <v>3837</v>
      </c>
      <c r="L232" s="18" t="s">
        <v>3838</v>
      </c>
      <c r="M232" s="18" t="s">
        <v>3839</v>
      </c>
      <c r="N232" s="18" t="s">
        <v>3840</v>
      </c>
      <c r="O232" s="21" t="s">
        <v>2093</v>
      </c>
      <c r="P232" s="18" t="str">
        <f t="shared" si="1"/>
        <v>GBUgQIme4NM</v>
      </c>
      <c r="Q232" s="18" t="str">
        <f t="shared" ca="1" si="2"/>
        <v>###ERROR###</v>
      </c>
      <c r="R232" s="27" t="s">
        <v>5290</v>
      </c>
      <c r="S232" s="27" t="s">
        <v>5290</v>
      </c>
      <c r="T232" s="28" t="e">
        <f t="shared" si="3"/>
        <v>#VALUE!</v>
      </c>
      <c r="U232" s="18" t="s">
        <v>3841</v>
      </c>
      <c r="V232" s="18" t="s">
        <v>3842</v>
      </c>
      <c r="W232" s="18" t="s">
        <v>3843</v>
      </c>
      <c r="X232" s="18" t="s">
        <v>3844</v>
      </c>
      <c r="Y232" s="29"/>
      <c r="Z232" s="18" t="s">
        <v>3845</v>
      </c>
      <c r="AA232" s="29"/>
      <c r="AB232" s="29"/>
      <c r="AC232" s="29" t="s">
        <v>464</v>
      </c>
      <c r="AD232" s="30" t="str">
        <f t="shared" si="4"/>
        <v>https://spatialhistory.stanford.edu/landtalk/transcripts/Land Talk-GBUgQIme4NM.txt</v>
      </c>
      <c r="AE232" s="31" t="e">
        <f t="shared" ca="1" si="5"/>
        <v>#NAME?</v>
      </c>
      <c r="AF232" s="29"/>
      <c r="AG232" s="29"/>
      <c r="AH232" s="29"/>
      <c r="AI232" s="29"/>
      <c r="AJ232" s="29"/>
      <c r="AK232" s="29"/>
      <c r="AL232" s="29"/>
      <c r="AM232" s="29"/>
      <c r="AN232" s="29"/>
      <c r="AO232" s="29"/>
      <c r="AP232" s="29"/>
      <c r="AQ232" s="29"/>
      <c r="AR232" s="29"/>
      <c r="AS232" s="29"/>
      <c r="AT232" s="29"/>
      <c r="AU232" s="29"/>
      <c r="AV232" s="29"/>
    </row>
    <row r="233" spans="1:48" ht="17.25" customHeight="1" x14ac:dyDescent="0.15">
      <c r="A233" s="18" t="s">
        <v>1916</v>
      </c>
      <c r="B233" s="18">
        <v>2328</v>
      </c>
      <c r="C233" s="21" t="s">
        <v>3846</v>
      </c>
      <c r="D233" s="23" t="str">
        <f t="shared" si="0"/>
        <v>https://web.stanford.edu/group/spatialhistory/cgi-bin/landtalk/wp-admin/post.php?post=2328&amp;action=edit</v>
      </c>
      <c r="E233" s="24">
        <v>43495.476840277777</v>
      </c>
      <c r="F233" s="18" t="s">
        <v>60</v>
      </c>
      <c r="G233" s="29"/>
      <c r="H233" s="18">
        <v>31.614339999999999</v>
      </c>
      <c r="I233" s="18">
        <v>74.306809999999999</v>
      </c>
      <c r="J233" s="18" t="s">
        <v>3847</v>
      </c>
      <c r="K233" s="18" t="s">
        <v>3848</v>
      </c>
      <c r="L233" s="18" t="s">
        <v>3849</v>
      </c>
      <c r="M233" s="18" t="s">
        <v>3850</v>
      </c>
      <c r="N233" s="18" t="s">
        <v>3851</v>
      </c>
      <c r="O233" s="21" t="s">
        <v>2102</v>
      </c>
      <c r="P233" s="18" t="str">
        <f t="shared" si="1"/>
        <v>gcCA7vmFBIs</v>
      </c>
      <c r="Q233" s="18" t="str">
        <f t="shared" ca="1" si="2"/>
        <v>###ERROR###</v>
      </c>
      <c r="R233" s="27" t="s">
        <v>5292</v>
      </c>
      <c r="S233" s="27" t="s">
        <v>5302</v>
      </c>
      <c r="T233" s="28">
        <f t="shared" si="3"/>
        <v>8.5</v>
      </c>
      <c r="U233" s="18" t="s">
        <v>3852</v>
      </c>
      <c r="V233" s="18" t="s">
        <v>3215</v>
      </c>
      <c r="W233" s="29"/>
      <c r="X233" s="18" t="s">
        <v>3853</v>
      </c>
      <c r="Y233" s="29"/>
      <c r="Z233" s="18" t="s">
        <v>3854</v>
      </c>
      <c r="AA233" s="29"/>
      <c r="AB233" s="29"/>
      <c r="AC233" s="29" t="s">
        <v>5290</v>
      </c>
      <c r="AD233" s="29" t="str">
        <f t="shared" si="4"/>
        <v/>
      </c>
      <c r="AE233" s="31" t="str">
        <f t="shared" si="5"/>
        <v/>
      </c>
      <c r="AF233" s="29"/>
      <c r="AG233" s="29"/>
      <c r="AH233" s="29"/>
      <c r="AI233" s="29"/>
      <c r="AJ233" s="29"/>
      <c r="AK233" s="29"/>
      <c r="AL233" s="29"/>
      <c r="AM233" s="29"/>
      <c r="AN233" s="29"/>
      <c r="AO233" s="29"/>
      <c r="AP233" s="29"/>
      <c r="AQ233" s="29"/>
      <c r="AR233" s="29"/>
      <c r="AS233" s="29"/>
      <c r="AT233" s="29"/>
      <c r="AU233" s="29"/>
      <c r="AV233" s="29"/>
    </row>
    <row r="234" spans="1:48" ht="17.25" customHeight="1" x14ac:dyDescent="0.15">
      <c r="A234" s="18" t="s">
        <v>1924</v>
      </c>
      <c r="B234" s="18">
        <v>2334</v>
      </c>
      <c r="C234" s="21" t="s">
        <v>3855</v>
      </c>
      <c r="D234" s="23" t="str">
        <f t="shared" si="0"/>
        <v>https://web.stanford.edu/group/spatialhistory/cgi-bin/landtalk/wp-admin/post.php?post=2334&amp;action=edit</v>
      </c>
      <c r="E234" s="24">
        <v>43495.525590277779</v>
      </c>
      <c r="F234" s="18" t="s">
        <v>60</v>
      </c>
      <c r="G234" s="29"/>
      <c r="H234" s="18">
        <v>33.117569000000003</v>
      </c>
      <c r="I234" s="18">
        <v>-97.202774000000005</v>
      </c>
      <c r="J234" s="18" t="s">
        <v>3856</v>
      </c>
      <c r="K234" s="18" t="s">
        <v>3857</v>
      </c>
      <c r="L234" s="18" t="s">
        <v>3858</v>
      </c>
      <c r="M234" s="18" t="s">
        <v>3859</v>
      </c>
      <c r="N234" s="18" t="s">
        <v>3860</v>
      </c>
      <c r="O234" s="21" t="s">
        <v>2108</v>
      </c>
      <c r="P234" s="18" t="str">
        <f t="shared" si="1"/>
        <v>QPqu07WheN8</v>
      </c>
      <c r="Q234" s="18" t="str">
        <f t="shared" ca="1" si="2"/>
        <v>###ERROR###</v>
      </c>
      <c r="R234" s="27" t="s">
        <v>5294</v>
      </c>
      <c r="S234" s="27" t="s">
        <v>5322</v>
      </c>
      <c r="T234" s="28">
        <f t="shared" si="3"/>
        <v>6.45</v>
      </c>
      <c r="U234" s="18" t="s">
        <v>3861</v>
      </c>
      <c r="V234" s="18" t="s">
        <v>3862</v>
      </c>
      <c r="W234" s="29"/>
      <c r="X234" s="18" t="s">
        <v>3863</v>
      </c>
      <c r="Y234" s="29"/>
      <c r="Z234" s="18" t="s">
        <v>3864</v>
      </c>
      <c r="AA234" s="29"/>
      <c r="AB234" s="29"/>
      <c r="AC234" s="29" t="s">
        <v>389</v>
      </c>
      <c r="AD234" s="30" t="str">
        <f t="shared" si="4"/>
        <v>https://spatialhistory.stanford.edu/landtalk/transcripts/Land Talk Project-QPqu07WheN8.txt</v>
      </c>
      <c r="AE234" s="31" t="e">
        <f t="shared" ca="1" si="5"/>
        <v>#NAME?</v>
      </c>
      <c r="AF234" s="29"/>
      <c r="AG234" s="29"/>
      <c r="AH234" s="29"/>
      <c r="AI234" s="29"/>
      <c r="AJ234" s="29"/>
      <c r="AK234" s="29"/>
      <c r="AL234" s="29"/>
      <c r="AM234" s="29"/>
      <c r="AN234" s="29"/>
      <c r="AO234" s="29"/>
      <c r="AP234" s="29"/>
      <c r="AQ234" s="29"/>
      <c r="AR234" s="29"/>
      <c r="AS234" s="29"/>
      <c r="AT234" s="29"/>
      <c r="AU234" s="29"/>
      <c r="AV234" s="29"/>
    </row>
    <row r="235" spans="1:48" ht="17.25" customHeight="1" x14ac:dyDescent="0.15">
      <c r="A235" s="18" t="s">
        <v>247</v>
      </c>
      <c r="B235" s="18">
        <v>2340</v>
      </c>
      <c r="C235" s="21" t="s">
        <v>3865</v>
      </c>
      <c r="D235" s="23" t="str">
        <f t="shared" si="0"/>
        <v>https://web.stanford.edu/group/spatialhistory/cgi-bin/landtalk/wp-admin/post.php?post=2340&amp;action=edit</v>
      </c>
      <c r="E235" s="24">
        <v>43495.547175925924</v>
      </c>
      <c r="F235" s="18" t="s">
        <v>60</v>
      </c>
      <c r="G235" s="29"/>
      <c r="H235" s="18">
        <v>34.4208</v>
      </c>
      <c r="I235" s="18">
        <v>-119.6982</v>
      </c>
      <c r="J235" s="18" t="s">
        <v>3866</v>
      </c>
      <c r="K235" s="18" t="s">
        <v>3867</v>
      </c>
      <c r="L235" s="18" t="s">
        <v>3868</v>
      </c>
      <c r="M235" s="18" t="s">
        <v>3869</v>
      </c>
      <c r="N235" s="18" t="s">
        <v>3870</v>
      </c>
      <c r="O235" s="21" t="s">
        <v>2114</v>
      </c>
      <c r="P235" s="18" t="str">
        <f t="shared" si="1"/>
        <v>KigA7DXWYyY</v>
      </c>
      <c r="Q235" s="18" t="str">
        <f t="shared" ca="1" si="2"/>
        <v>###ERROR###</v>
      </c>
      <c r="R235" s="27" t="s">
        <v>5288</v>
      </c>
      <c r="S235" s="27" t="s">
        <v>5295</v>
      </c>
      <c r="T235" s="28">
        <f t="shared" si="3"/>
        <v>1.9</v>
      </c>
      <c r="U235" s="18" t="s">
        <v>3871</v>
      </c>
      <c r="V235" s="18" t="s">
        <v>3872</v>
      </c>
      <c r="W235" s="18" t="s">
        <v>3873</v>
      </c>
      <c r="X235" s="18" t="s">
        <v>3874</v>
      </c>
      <c r="Y235" s="29"/>
      <c r="Z235" s="18" t="s">
        <v>3875</v>
      </c>
      <c r="AA235" s="29"/>
      <c r="AB235" s="29"/>
      <c r="AC235" s="29" t="s">
        <v>422</v>
      </c>
      <c r="AD235" s="30" t="str">
        <f t="shared" si="4"/>
        <v>https://spatialhistory.stanford.edu/landtalk/transcripts/Land Talk- Allie Jones-KigA7DXWYyY.txt</v>
      </c>
      <c r="AE235" s="31" t="e">
        <f t="shared" ca="1" si="5"/>
        <v>#NAME?</v>
      </c>
      <c r="AF235" s="29"/>
      <c r="AG235" s="29"/>
      <c r="AH235" s="29"/>
      <c r="AI235" s="29"/>
      <c r="AJ235" s="29"/>
      <c r="AK235" s="29"/>
      <c r="AL235" s="29"/>
      <c r="AM235" s="29"/>
      <c r="AN235" s="29"/>
      <c r="AO235" s="29"/>
      <c r="AP235" s="29"/>
      <c r="AQ235" s="29"/>
      <c r="AR235" s="29"/>
      <c r="AS235" s="29"/>
      <c r="AT235" s="29"/>
      <c r="AU235" s="29"/>
      <c r="AV235" s="29"/>
    </row>
    <row r="236" spans="1:48" ht="17.25" customHeight="1" x14ac:dyDescent="0.15">
      <c r="A236" s="18" t="s">
        <v>1941</v>
      </c>
      <c r="B236" s="18">
        <v>2346</v>
      </c>
      <c r="C236" s="21" t="s">
        <v>3876</v>
      </c>
      <c r="D236" s="23" t="str">
        <f t="shared" si="0"/>
        <v>https://web.stanford.edu/group/spatialhistory/cgi-bin/landtalk/wp-admin/post.php?post=2346&amp;action=edit</v>
      </c>
      <c r="E236" s="24">
        <v>43495.548784722225</v>
      </c>
      <c r="F236" s="18" t="s">
        <v>60</v>
      </c>
      <c r="G236" s="29"/>
      <c r="H236" s="18">
        <v>32.847664000000002</v>
      </c>
      <c r="I236" s="18">
        <v>-117.278327</v>
      </c>
      <c r="J236" s="18" t="s">
        <v>3877</v>
      </c>
      <c r="K236" s="18" t="s">
        <v>3878</v>
      </c>
      <c r="L236" s="18" t="s">
        <v>3879</v>
      </c>
      <c r="M236" s="18" t="s">
        <v>3880</v>
      </c>
      <c r="N236" s="18" t="s">
        <v>3881</v>
      </c>
      <c r="O236" s="21" t="s">
        <v>2119</v>
      </c>
      <c r="P236" s="18" t="str">
        <f t="shared" si="1"/>
        <v>3cWke8zW8lQ</v>
      </c>
      <c r="Q236" s="18" t="str">
        <f t="shared" ca="1" si="2"/>
        <v>###ERROR###</v>
      </c>
      <c r="R236" s="27" t="s">
        <v>5307</v>
      </c>
      <c r="S236" s="27" t="s">
        <v>5343</v>
      </c>
      <c r="T236" s="28">
        <f t="shared" si="3"/>
        <v>3.1833333333333331</v>
      </c>
      <c r="U236" s="18" t="s">
        <v>3882</v>
      </c>
      <c r="V236" s="18" t="s">
        <v>3215</v>
      </c>
      <c r="W236" s="29"/>
      <c r="X236" s="18" t="s">
        <v>3883</v>
      </c>
      <c r="Y236" s="29"/>
      <c r="Z236" s="18" t="s">
        <v>3884</v>
      </c>
      <c r="AA236" s="29"/>
      <c r="AB236" s="29"/>
      <c r="AC236" s="29" t="s">
        <v>738</v>
      </c>
      <c r="AD236" s="30" t="str">
        <f t="shared" si="4"/>
        <v>https://spatialhistory.stanford.edu/landtalk/transcripts/My Movie-3cWke8zW8lQ.txt</v>
      </c>
      <c r="AE236" s="31" t="e">
        <f t="shared" ca="1" si="5"/>
        <v>#NAME?</v>
      </c>
      <c r="AF236" s="29"/>
      <c r="AG236" s="29"/>
      <c r="AH236" s="29"/>
      <c r="AI236" s="29"/>
      <c r="AJ236" s="29"/>
      <c r="AK236" s="29"/>
      <c r="AL236" s="29"/>
      <c r="AM236" s="29"/>
      <c r="AN236" s="29"/>
      <c r="AO236" s="29"/>
      <c r="AP236" s="29"/>
      <c r="AQ236" s="29"/>
      <c r="AR236" s="29"/>
      <c r="AS236" s="29"/>
      <c r="AT236" s="29"/>
      <c r="AU236" s="29"/>
      <c r="AV236" s="29"/>
    </row>
    <row r="237" spans="1:48" ht="17.25" customHeight="1" x14ac:dyDescent="0.15">
      <c r="A237" s="18" t="s">
        <v>1844</v>
      </c>
      <c r="B237" s="18">
        <v>2354</v>
      </c>
      <c r="C237" s="21" t="s">
        <v>3885</v>
      </c>
      <c r="D237" s="23" t="str">
        <f t="shared" si="0"/>
        <v>https://web.stanford.edu/group/spatialhistory/cgi-bin/landtalk/wp-admin/post.php?post=2354&amp;action=edit</v>
      </c>
      <c r="E237" s="24">
        <v>43495.765011574076</v>
      </c>
      <c r="F237" s="18" t="s">
        <v>60</v>
      </c>
      <c r="G237" s="29"/>
      <c r="H237" s="18">
        <v>39.947496000000001</v>
      </c>
      <c r="I237" s="18">
        <v>116.39006500000001</v>
      </c>
      <c r="J237" s="18" t="s">
        <v>3886</v>
      </c>
      <c r="K237" s="18" t="s">
        <v>3887</v>
      </c>
      <c r="L237" s="18" t="s">
        <v>3888</v>
      </c>
      <c r="M237" s="18" t="s">
        <v>3889</v>
      </c>
      <c r="N237" s="18" t="s">
        <v>3890</v>
      </c>
      <c r="O237" s="21" t="s">
        <v>3891</v>
      </c>
      <c r="P237" s="18" t="str">
        <f t="shared" si="1"/>
        <v>mi_L1ikHzpg</v>
      </c>
      <c r="Q237" s="18" t="str">
        <f t="shared" ca="1" si="2"/>
        <v>###ERROR###</v>
      </c>
      <c r="R237" s="27" t="s">
        <v>5286</v>
      </c>
      <c r="S237" s="27" t="s">
        <v>5292</v>
      </c>
      <c r="T237" s="28">
        <f t="shared" si="3"/>
        <v>4.1333333333333337</v>
      </c>
      <c r="U237" s="18" t="s">
        <v>3892</v>
      </c>
      <c r="V237" s="18" t="s">
        <v>3893</v>
      </c>
      <c r="W237" s="18" t="s">
        <v>3893</v>
      </c>
      <c r="X237" s="18" t="s">
        <v>3894</v>
      </c>
      <c r="Y237" s="29"/>
      <c r="Z237" s="18" t="s">
        <v>3895</v>
      </c>
      <c r="AA237" s="29"/>
      <c r="AB237" s="29"/>
      <c r="AC237" s="29" t="s">
        <v>5290</v>
      </c>
      <c r="AD237" s="29" t="str">
        <f t="shared" si="4"/>
        <v/>
      </c>
      <c r="AE237" s="31" t="str">
        <f t="shared" si="5"/>
        <v/>
      </c>
      <c r="AF237" s="29"/>
      <c r="AG237" s="29"/>
      <c r="AH237" s="29"/>
      <c r="AI237" s="29"/>
      <c r="AJ237" s="29"/>
      <c r="AK237" s="29"/>
      <c r="AL237" s="29"/>
      <c r="AM237" s="29"/>
      <c r="AN237" s="29"/>
      <c r="AO237" s="29"/>
      <c r="AP237" s="29"/>
      <c r="AQ237" s="29"/>
      <c r="AR237" s="29"/>
      <c r="AS237" s="29"/>
      <c r="AT237" s="29"/>
      <c r="AU237" s="29"/>
      <c r="AV237" s="29"/>
    </row>
    <row r="238" spans="1:48" ht="17.25" customHeight="1" x14ac:dyDescent="0.15">
      <c r="A238" s="18" t="s">
        <v>1949</v>
      </c>
      <c r="B238" s="18">
        <v>2360</v>
      </c>
      <c r="C238" s="21" t="s">
        <v>3896</v>
      </c>
      <c r="D238" s="23" t="str">
        <f t="shared" si="0"/>
        <v>https://web.stanford.edu/group/spatialhistory/cgi-bin/landtalk/wp-admin/post.php?post=2360&amp;action=edit</v>
      </c>
      <c r="E238" s="24">
        <v>43495.809953703705</v>
      </c>
      <c r="F238" s="18" t="s">
        <v>60</v>
      </c>
      <c r="G238" s="29"/>
      <c r="H238" s="18">
        <v>43.703488999999998</v>
      </c>
      <c r="I238" s="18">
        <v>-83.410837000000001</v>
      </c>
      <c r="J238" s="18" t="s">
        <v>3897</v>
      </c>
      <c r="K238" s="18" t="s">
        <v>3898</v>
      </c>
      <c r="L238" s="18" t="s">
        <v>3899</v>
      </c>
      <c r="M238" s="18" t="s">
        <v>3900</v>
      </c>
      <c r="N238" s="18" t="s">
        <v>3901</v>
      </c>
      <c r="O238" s="21" t="s">
        <v>2120</v>
      </c>
      <c r="P238" s="18" t="str">
        <f t="shared" si="1"/>
        <v>K27QgoT5Ynk</v>
      </c>
      <c r="Q238" s="18" t="str">
        <f t="shared" ca="1" si="2"/>
        <v>###ERROR###</v>
      </c>
      <c r="R238" s="27" t="s">
        <v>5307</v>
      </c>
      <c r="S238" s="27" t="s">
        <v>5344</v>
      </c>
      <c r="T238" s="28">
        <f t="shared" si="3"/>
        <v>3.9166666666666665</v>
      </c>
      <c r="U238" s="18" t="s">
        <v>3902</v>
      </c>
      <c r="V238" s="18" t="s">
        <v>3215</v>
      </c>
      <c r="W238" s="29"/>
      <c r="X238" s="18" t="s">
        <v>3903</v>
      </c>
      <c r="Y238" s="29"/>
      <c r="Z238" s="18" t="s">
        <v>3904</v>
      </c>
      <c r="AA238" s="29"/>
      <c r="AB238" s="29"/>
      <c r="AC238" s="29" t="s">
        <v>796</v>
      </c>
      <c r="AD238" s="30" t="str">
        <f t="shared" si="4"/>
        <v>https://spatialhistory.stanford.edu/landtalk/transcripts/Sebewaing Michigan Ecology Land Talk-K27QgoT5Ynk.txt</v>
      </c>
      <c r="AE238" s="31" t="e">
        <f t="shared" ca="1" si="5"/>
        <v>#NAME?</v>
      </c>
      <c r="AF238" s="29"/>
      <c r="AG238" s="29"/>
      <c r="AH238" s="29"/>
      <c r="AI238" s="29"/>
      <c r="AJ238" s="29"/>
      <c r="AK238" s="29"/>
      <c r="AL238" s="29"/>
      <c r="AM238" s="29"/>
      <c r="AN238" s="29"/>
      <c r="AO238" s="29"/>
      <c r="AP238" s="29"/>
      <c r="AQ238" s="29"/>
      <c r="AR238" s="29"/>
      <c r="AS238" s="29"/>
      <c r="AT238" s="29"/>
      <c r="AU238" s="29"/>
      <c r="AV238" s="29"/>
    </row>
    <row r="239" spans="1:48" ht="17.25" customHeight="1" x14ac:dyDescent="0.15">
      <c r="A239" s="18" t="s">
        <v>1954</v>
      </c>
      <c r="B239" s="18">
        <v>2366</v>
      </c>
      <c r="C239" s="21" t="s">
        <v>3905</v>
      </c>
      <c r="D239" s="23" t="str">
        <f t="shared" si="0"/>
        <v>https://web.stanford.edu/group/spatialhistory/cgi-bin/landtalk/wp-admin/post.php?post=2366&amp;action=edit</v>
      </c>
      <c r="E239" s="24">
        <v>43495.813842592594</v>
      </c>
      <c r="F239" s="18" t="s">
        <v>60</v>
      </c>
      <c r="G239" s="29"/>
      <c r="H239" s="18">
        <v>32.759417999999997</v>
      </c>
      <c r="I239" s="18">
        <v>-96.776268000000002</v>
      </c>
      <c r="J239" s="18" t="s">
        <v>3906</v>
      </c>
      <c r="K239" s="18" t="s">
        <v>3907</v>
      </c>
      <c r="L239" s="18" t="s">
        <v>3908</v>
      </c>
      <c r="M239" s="18" t="s">
        <v>3909</v>
      </c>
      <c r="N239" s="18" t="s">
        <v>3910</v>
      </c>
      <c r="O239" s="21" t="s">
        <v>2124</v>
      </c>
      <c r="P239" s="18" t="str">
        <f t="shared" si="1"/>
        <v>hnLD8aJM3pM</v>
      </c>
      <c r="Q239" s="18" t="str">
        <f t="shared" ca="1" si="2"/>
        <v>###ERROR###</v>
      </c>
      <c r="R239" s="27" t="s">
        <v>5290</v>
      </c>
      <c r="S239" s="27" t="s">
        <v>5290</v>
      </c>
      <c r="T239" s="28" t="e">
        <f t="shared" si="3"/>
        <v>#VALUE!</v>
      </c>
      <c r="U239" s="18" t="s">
        <v>3911</v>
      </c>
      <c r="V239" s="18" t="s">
        <v>3912</v>
      </c>
      <c r="W239" s="18" t="s">
        <v>3913</v>
      </c>
      <c r="X239" s="18" t="s">
        <v>3914</v>
      </c>
      <c r="Y239" s="29"/>
      <c r="Z239" s="18" t="s">
        <v>3915</v>
      </c>
      <c r="AA239" s="29"/>
      <c r="AB239" s="29"/>
      <c r="AC239" s="29" t="s">
        <v>5290</v>
      </c>
      <c r="AD239" s="29" t="str">
        <f t="shared" si="4"/>
        <v/>
      </c>
      <c r="AE239" s="31" t="str">
        <f t="shared" si="5"/>
        <v/>
      </c>
      <c r="AF239" s="29"/>
      <c r="AG239" s="29"/>
      <c r="AH239" s="29"/>
      <c r="AI239" s="29"/>
      <c r="AJ239" s="29"/>
      <c r="AK239" s="29"/>
      <c r="AL239" s="29"/>
      <c r="AM239" s="29"/>
      <c r="AN239" s="29"/>
      <c r="AO239" s="29"/>
      <c r="AP239" s="29"/>
      <c r="AQ239" s="29"/>
      <c r="AR239" s="29"/>
      <c r="AS239" s="29"/>
      <c r="AT239" s="29"/>
      <c r="AU239" s="29"/>
      <c r="AV239" s="29"/>
    </row>
    <row r="240" spans="1:48" ht="17.25" customHeight="1" x14ac:dyDescent="0.15">
      <c r="A240" s="18" t="s">
        <v>1964</v>
      </c>
      <c r="B240" s="18">
        <v>2372</v>
      </c>
      <c r="C240" s="21" t="s">
        <v>3916</v>
      </c>
      <c r="D240" s="23" t="str">
        <f t="shared" si="0"/>
        <v>https://web.stanford.edu/group/spatialhistory/cgi-bin/landtalk/wp-admin/post.php?post=2372&amp;action=edit</v>
      </c>
      <c r="E240" s="24">
        <v>43495.825636574074</v>
      </c>
      <c r="F240" s="18" t="s">
        <v>60</v>
      </c>
      <c r="G240" s="29"/>
      <c r="H240" s="18">
        <v>37.442225000000001</v>
      </c>
      <c r="I240" s="18">
        <v>-122.143265</v>
      </c>
      <c r="J240" s="18" t="s">
        <v>3917</v>
      </c>
      <c r="K240" s="18" t="s">
        <v>3918</v>
      </c>
      <c r="L240" s="18" t="s">
        <v>3919</v>
      </c>
      <c r="M240" s="18" t="s">
        <v>3920</v>
      </c>
      <c r="N240" s="18" t="s">
        <v>3921</v>
      </c>
      <c r="O240" s="21" t="s">
        <v>2134</v>
      </c>
      <c r="P240" s="18" t="str">
        <f t="shared" si="1"/>
        <v>7sUDT400rOs</v>
      </c>
      <c r="Q240" s="18" t="str">
        <f t="shared" ca="1" si="2"/>
        <v>###ERROR###</v>
      </c>
      <c r="R240" s="27" t="s">
        <v>5288</v>
      </c>
      <c r="S240" s="27" t="s">
        <v>5337</v>
      </c>
      <c r="T240" s="28">
        <f t="shared" si="3"/>
        <v>1.6166666666666667</v>
      </c>
      <c r="U240" s="18" t="s">
        <v>3922</v>
      </c>
      <c r="V240" s="18" t="s">
        <v>3923</v>
      </c>
      <c r="W240" s="18" t="s">
        <v>3924</v>
      </c>
      <c r="X240" s="18" t="s">
        <v>3925</v>
      </c>
      <c r="Y240" s="29"/>
      <c r="Z240" s="18" t="s">
        <v>3926</v>
      </c>
      <c r="AA240" s="29"/>
      <c r="AB240" s="29"/>
      <c r="AC240" s="29" t="s">
        <v>30</v>
      </c>
      <c r="AD240" s="30" t="str">
        <f t="shared" si="4"/>
        <v>https://spatialhistory.stanford.edu/landtalk/transcripts/29 January 2019-7sUDT400rOs.txt</v>
      </c>
      <c r="AE240" s="31" t="e">
        <f t="shared" ca="1" si="5"/>
        <v>#NAME?</v>
      </c>
      <c r="AF240" s="29"/>
      <c r="AG240" s="29"/>
      <c r="AH240" s="29"/>
      <c r="AI240" s="29"/>
      <c r="AJ240" s="29"/>
      <c r="AK240" s="29"/>
      <c r="AL240" s="29"/>
      <c r="AM240" s="29"/>
      <c r="AN240" s="29"/>
      <c r="AO240" s="29"/>
      <c r="AP240" s="29"/>
      <c r="AQ240" s="29"/>
      <c r="AR240" s="29"/>
      <c r="AS240" s="29"/>
      <c r="AT240" s="29"/>
      <c r="AU240" s="29"/>
      <c r="AV240" s="29"/>
    </row>
    <row r="241" spans="1:48" ht="17.25" customHeight="1" x14ac:dyDescent="0.15">
      <c r="A241" s="18" t="s">
        <v>1971</v>
      </c>
      <c r="B241" s="18">
        <v>2378</v>
      </c>
      <c r="C241" s="21" t="s">
        <v>3927</v>
      </c>
      <c r="D241" s="23" t="str">
        <f t="shared" si="0"/>
        <v>https://web.stanford.edu/group/spatialhistory/cgi-bin/landtalk/wp-admin/post.php?post=2378&amp;action=edit</v>
      </c>
      <c r="E241" s="24">
        <v>43495.84511574074</v>
      </c>
      <c r="F241" s="18" t="s">
        <v>60</v>
      </c>
      <c r="G241" s="29"/>
      <c r="H241" s="18">
        <v>26.5318</v>
      </c>
      <c r="I241" s="18">
        <v>-80.090500000000006</v>
      </c>
      <c r="J241" s="18" t="s">
        <v>3928</v>
      </c>
      <c r="K241" s="18" t="s">
        <v>3929</v>
      </c>
      <c r="L241" s="18" t="s">
        <v>3930</v>
      </c>
      <c r="M241" s="18" t="s">
        <v>3931</v>
      </c>
      <c r="N241" s="18" t="s">
        <v>3932</v>
      </c>
      <c r="O241" s="21" t="s">
        <v>2142</v>
      </c>
      <c r="P241" s="18" t="str">
        <f t="shared" si="1"/>
        <v>DRKFRaqCJVI</v>
      </c>
      <c r="Q241" s="18" t="str">
        <f t="shared" ca="1" si="2"/>
        <v>###ERROR###</v>
      </c>
      <c r="R241" s="27" t="s">
        <v>5294</v>
      </c>
      <c r="S241" s="27" t="s">
        <v>5307</v>
      </c>
      <c r="T241" s="28">
        <f t="shared" si="3"/>
        <v>6.05</v>
      </c>
      <c r="U241" s="18" t="s">
        <v>3933</v>
      </c>
      <c r="V241" s="18" t="s">
        <v>3934</v>
      </c>
      <c r="W241" s="29"/>
      <c r="X241" s="18" t="s">
        <v>3935</v>
      </c>
      <c r="Y241" s="29"/>
      <c r="Z241" s="18" t="s">
        <v>3936</v>
      </c>
      <c r="AA241" s="29"/>
      <c r="AB241" s="29"/>
      <c r="AC241" s="29" t="s">
        <v>456</v>
      </c>
      <c r="AD241" s="30" t="str">
        <f t="shared" si="4"/>
        <v>https://spatialhistory.stanford.edu/landtalk/transcripts/Land Talk-DRKFRaqCJVI.txt</v>
      </c>
      <c r="AE241" s="31" t="e">
        <f t="shared" ca="1" si="5"/>
        <v>#NAME?</v>
      </c>
      <c r="AF241" s="29"/>
      <c r="AG241" s="29"/>
      <c r="AH241" s="29"/>
      <c r="AI241" s="29"/>
      <c r="AJ241" s="29"/>
      <c r="AK241" s="29"/>
      <c r="AL241" s="29"/>
      <c r="AM241" s="29"/>
      <c r="AN241" s="29"/>
      <c r="AO241" s="29"/>
      <c r="AP241" s="29"/>
      <c r="AQ241" s="29"/>
      <c r="AR241" s="29"/>
      <c r="AS241" s="29"/>
      <c r="AT241" s="29"/>
      <c r="AU241" s="29"/>
      <c r="AV241" s="29"/>
    </row>
    <row r="242" spans="1:48" ht="17.25" customHeight="1" x14ac:dyDescent="0.15">
      <c r="A242" s="18" t="s">
        <v>3937</v>
      </c>
      <c r="B242" s="18">
        <v>2384</v>
      </c>
      <c r="C242" s="21" t="s">
        <v>3938</v>
      </c>
      <c r="D242" s="23" t="str">
        <f t="shared" si="0"/>
        <v>https://web.stanford.edu/group/spatialhistory/cgi-bin/landtalk/wp-admin/post.php?post=2384&amp;action=edit</v>
      </c>
      <c r="E242" s="24">
        <v>43495.859456018516</v>
      </c>
      <c r="F242" s="18" t="s">
        <v>60</v>
      </c>
      <c r="G242" s="29"/>
      <c r="H242" s="18">
        <v>43.191899999999997</v>
      </c>
      <c r="I242" s="18">
        <v>-78.985399999999998</v>
      </c>
      <c r="J242" s="18" t="s">
        <v>3939</v>
      </c>
      <c r="K242" s="18" t="s">
        <v>3940</v>
      </c>
      <c r="L242" s="18" t="s">
        <v>3941</v>
      </c>
      <c r="M242" s="18" t="s">
        <v>3942</v>
      </c>
      <c r="N242" s="18" t="s">
        <v>3943</v>
      </c>
      <c r="O242" s="21" t="s">
        <v>3944</v>
      </c>
      <c r="P242" s="18" t="str">
        <f t="shared" si="1"/>
        <v>zcMRSTu5Bng</v>
      </c>
      <c r="Q242" s="18" t="str">
        <f t="shared" ca="1" si="2"/>
        <v>###ERROR###</v>
      </c>
      <c r="R242" s="27" t="s">
        <v>5288</v>
      </c>
      <c r="S242" s="27" t="s">
        <v>5347</v>
      </c>
      <c r="T242" s="28">
        <f t="shared" si="3"/>
        <v>1.6833333333333333</v>
      </c>
      <c r="U242" s="18" t="s">
        <v>3945</v>
      </c>
      <c r="V242" s="18" t="s">
        <v>3946</v>
      </c>
      <c r="W242" s="18" t="s">
        <v>3947</v>
      </c>
      <c r="X242" s="18" t="s">
        <v>3948</v>
      </c>
      <c r="Y242" s="29"/>
      <c r="Z242" s="18" t="s">
        <v>3949</v>
      </c>
      <c r="AA242" s="29"/>
      <c r="AB242" s="29"/>
      <c r="AC242" s="29" t="s">
        <v>5290</v>
      </c>
      <c r="AD242" s="29" t="str">
        <f t="shared" si="4"/>
        <v/>
      </c>
      <c r="AE242" s="31" t="str">
        <f t="shared" si="5"/>
        <v/>
      </c>
      <c r="AF242" s="29"/>
      <c r="AG242" s="29"/>
      <c r="AH242" s="29"/>
      <c r="AI242" s="29"/>
      <c r="AJ242" s="29"/>
      <c r="AK242" s="29"/>
      <c r="AL242" s="29"/>
      <c r="AM242" s="29"/>
      <c r="AN242" s="29"/>
      <c r="AO242" s="29"/>
      <c r="AP242" s="29"/>
      <c r="AQ242" s="29"/>
      <c r="AR242" s="29"/>
      <c r="AS242" s="29"/>
      <c r="AT242" s="29"/>
      <c r="AU242" s="29"/>
      <c r="AV242" s="29"/>
    </row>
    <row r="243" spans="1:48" ht="17.25" customHeight="1" x14ac:dyDescent="0.15">
      <c r="A243" s="18" t="s">
        <v>1980</v>
      </c>
      <c r="B243" s="18">
        <v>2390</v>
      </c>
      <c r="C243" s="21" t="s">
        <v>3950</v>
      </c>
      <c r="D243" s="23" t="str">
        <f t="shared" si="0"/>
        <v>https://web.stanford.edu/group/spatialhistory/cgi-bin/landtalk/wp-admin/post.php?post=2390&amp;action=edit</v>
      </c>
      <c r="E243" s="24">
        <v>43495.868726851855</v>
      </c>
      <c r="F243" s="18" t="s">
        <v>60</v>
      </c>
      <c r="G243" s="18" t="s">
        <v>3951</v>
      </c>
      <c r="H243" s="18">
        <v>37.692901999999997</v>
      </c>
      <c r="I243" s="18">
        <v>45.406002000000001</v>
      </c>
      <c r="J243" s="18" t="s">
        <v>3952</v>
      </c>
      <c r="K243" s="18" t="s">
        <v>3953</v>
      </c>
      <c r="L243" s="18" t="s">
        <v>3954</v>
      </c>
      <c r="M243" s="18" t="s">
        <v>3955</v>
      </c>
      <c r="N243" s="18" t="s">
        <v>3956</v>
      </c>
      <c r="O243" s="21" t="s">
        <v>2148</v>
      </c>
      <c r="P243" s="18" t="str">
        <f t="shared" si="1"/>
        <v>3bPtGA19n18</v>
      </c>
      <c r="Q243" s="18" t="str">
        <f t="shared" ca="1" si="2"/>
        <v>###ERROR###</v>
      </c>
      <c r="R243" s="27" t="s">
        <v>5307</v>
      </c>
      <c r="S243" s="27" t="s">
        <v>5319</v>
      </c>
      <c r="T243" s="28">
        <f t="shared" si="3"/>
        <v>3.8333333333333335</v>
      </c>
      <c r="U243" s="18" t="s">
        <v>3957</v>
      </c>
      <c r="V243" s="18" t="s">
        <v>3958</v>
      </c>
      <c r="W243" s="29"/>
      <c r="X243" s="18" t="s">
        <v>3959</v>
      </c>
      <c r="Y243" s="29"/>
      <c r="Z243" s="18" t="s">
        <v>3960</v>
      </c>
      <c r="AA243" s="29"/>
      <c r="AB243" s="29"/>
      <c r="AC243" s="29" t="s">
        <v>215</v>
      </c>
      <c r="AD243" s="30" t="str">
        <f t="shared" si="4"/>
        <v>https://spatialhistory.stanford.edu/landtalk/transcripts/Land Talk - Lake Urmia-3bPtGA19n18.txt</v>
      </c>
      <c r="AE243" s="31" t="e">
        <f t="shared" ca="1" si="5"/>
        <v>#NAME?</v>
      </c>
      <c r="AF243" s="29"/>
      <c r="AG243" s="29"/>
      <c r="AH243" s="29"/>
      <c r="AI243" s="29"/>
      <c r="AJ243" s="29"/>
      <c r="AK243" s="29"/>
      <c r="AL243" s="29"/>
      <c r="AM243" s="29"/>
      <c r="AN243" s="29"/>
      <c r="AO243" s="29"/>
      <c r="AP243" s="29"/>
      <c r="AQ243" s="29"/>
      <c r="AR243" s="29"/>
      <c r="AS243" s="29"/>
      <c r="AT243" s="29"/>
      <c r="AU243" s="29"/>
      <c r="AV243" s="29"/>
    </row>
    <row r="244" spans="1:48" ht="17.25" customHeight="1" x14ac:dyDescent="0.15">
      <c r="A244" s="18" t="s">
        <v>1986</v>
      </c>
      <c r="B244" s="18">
        <v>2402</v>
      </c>
      <c r="C244" s="21" t="s">
        <v>3961</v>
      </c>
      <c r="D244" s="23" t="str">
        <f t="shared" si="0"/>
        <v>https://web.stanford.edu/group/spatialhistory/cgi-bin/landtalk/wp-admin/post.php?post=2402&amp;action=edit</v>
      </c>
      <c r="E244" s="24">
        <v>43495.955671296295</v>
      </c>
      <c r="F244" s="18" t="s">
        <v>60</v>
      </c>
      <c r="G244" s="29"/>
      <c r="H244" s="18">
        <v>29.728300000000001</v>
      </c>
      <c r="I244" s="18">
        <v>-95.765299999999996</v>
      </c>
      <c r="J244" s="18" t="s">
        <v>3962</v>
      </c>
      <c r="K244" s="18" t="s">
        <v>3963</v>
      </c>
      <c r="L244" s="18" t="s">
        <v>3964</v>
      </c>
      <c r="M244" s="18" t="s">
        <v>3965</v>
      </c>
      <c r="N244" s="18" t="s">
        <v>3966</v>
      </c>
      <c r="O244" s="21" t="s">
        <v>2152</v>
      </c>
      <c r="P244" s="18" t="str">
        <f t="shared" si="1"/>
        <v>WNcjP0iuvHc</v>
      </c>
      <c r="Q244" s="18" t="str">
        <f t="shared" ca="1" si="2"/>
        <v>###ERROR###</v>
      </c>
      <c r="R244" s="27" t="s">
        <v>5286</v>
      </c>
      <c r="S244" s="27" t="s">
        <v>5312</v>
      </c>
      <c r="T244" s="28">
        <f t="shared" si="3"/>
        <v>4.2333333333333334</v>
      </c>
      <c r="U244" s="18" t="s">
        <v>3967</v>
      </c>
      <c r="V244" s="18" t="s">
        <v>3968</v>
      </c>
      <c r="W244" s="18" t="s">
        <v>3969</v>
      </c>
      <c r="X244" s="18" t="s">
        <v>3970</v>
      </c>
      <c r="Y244" s="29"/>
      <c r="Z244" s="18" t="s">
        <v>3971</v>
      </c>
      <c r="AA244" s="29"/>
      <c r="AB244" s="29"/>
      <c r="AC244" s="29" t="s">
        <v>615</v>
      </c>
      <c r="AD244" s="30" t="str">
        <f t="shared" si="4"/>
        <v>https://spatialhistory.stanford.edu/landtalk/transcripts/landtalk project-WNcjP0iuvHc.txt</v>
      </c>
      <c r="AE244" s="31" t="e">
        <f t="shared" ca="1" si="5"/>
        <v>#NAME?</v>
      </c>
      <c r="AF244" s="29"/>
      <c r="AG244" s="29"/>
      <c r="AH244" s="29"/>
      <c r="AI244" s="29"/>
      <c r="AJ244" s="29"/>
      <c r="AK244" s="29"/>
      <c r="AL244" s="29"/>
      <c r="AM244" s="29"/>
      <c r="AN244" s="29"/>
      <c r="AO244" s="29"/>
      <c r="AP244" s="29"/>
      <c r="AQ244" s="29"/>
      <c r="AR244" s="29"/>
      <c r="AS244" s="29"/>
      <c r="AT244" s="29"/>
      <c r="AU244" s="29"/>
      <c r="AV244" s="29"/>
    </row>
    <row r="245" spans="1:48" ht="17.25" customHeight="1" x14ac:dyDescent="0.15">
      <c r="A245" s="18" t="s">
        <v>1992</v>
      </c>
      <c r="B245" s="18">
        <v>2408</v>
      </c>
      <c r="C245" s="21" t="s">
        <v>3972</v>
      </c>
      <c r="D245" s="23" t="str">
        <f t="shared" si="0"/>
        <v>https://web.stanford.edu/group/spatialhistory/cgi-bin/landtalk/wp-admin/post.php?post=2408&amp;action=edit</v>
      </c>
      <c r="E245" s="24">
        <v>43496.073125000003</v>
      </c>
      <c r="F245" s="18" t="s">
        <v>60</v>
      </c>
      <c r="G245" s="18" t="s">
        <v>3973</v>
      </c>
      <c r="H245" s="18">
        <v>30.267199999999999</v>
      </c>
      <c r="I245" s="18">
        <v>-97.743086000000005</v>
      </c>
      <c r="J245" s="18" t="s">
        <v>3974</v>
      </c>
      <c r="K245" s="18" t="s">
        <v>3975</v>
      </c>
      <c r="L245" s="18" t="s">
        <v>3976</v>
      </c>
      <c r="M245" s="18" t="s">
        <v>3977</v>
      </c>
      <c r="N245" s="18" t="s">
        <v>3978</v>
      </c>
      <c r="O245" s="21" t="s">
        <v>2159</v>
      </c>
      <c r="P245" s="18" t="str">
        <f t="shared" si="1"/>
        <v>MhNO2fd_NcY</v>
      </c>
      <c r="Q245" s="18" t="str">
        <f t="shared" ca="1" si="2"/>
        <v>###ERROR###</v>
      </c>
      <c r="R245" s="27" t="s">
        <v>5307</v>
      </c>
      <c r="S245" s="27" t="s">
        <v>5300</v>
      </c>
      <c r="T245" s="28">
        <f t="shared" si="3"/>
        <v>3.4166666666666665</v>
      </c>
      <c r="U245" s="18" t="s">
        <v>3979</v>
      </c>
      <c r="V245" s="18" t="s">
        <v>3215</v>
      </c>
      <c r="W245" s="29"/>
      <c r="X245" s="18" t="s">
        <v>3980</v>
      </c>
      <c r="Y245" s="29"/>
      <c r="Z245" s="18" t="s">
        <v>3981</v>
      </c>
      <c r="AA245" s="29"/>
      <c r="AB245" s="29"/>
      <c r="AC245" s="29" t="s">
        <v>145</v>
      </c>
      <c r="AD245" s="30" t="str">
        <f t="shared" si="4"/>
        <v>https://spatialhistory.stanford.edu/landtalk/transcripts/IMG 1248-MhNO2fd_NcY.txt</v>
      </c>
      <c r="AE245" s="31" t="e">
        <f t="shared" ca="1" si="5"/>
        <v>#NAME?</v>
      </c>
      <c r="AF245" s="29"/>
      <c r="AG245" s="29"/>
      <c r="AH245" s="29"/>
      <c r="AI245" s="29"/>
      <c r="AJ245" s="29"/>
      <c r="AK245" s="29"/>
      <c r="AL245" s="29"/>
      <c r="AM245" s="29"/>
      <c r="AN245" s="29"/>
      <c r="AO245" s="29"/>
      <c r="AP245" s="29"/>
      <c r="AQ245" s="29"/>
      <c r="AR245" s="29"/>
      <c r="AS245" s="29"/>
      <c r="AT245" s="29"/>
      <c r="AU245" s="29"/>
      <c r="AV245" s="29"/>
    </row>
    <row r="246" spans="1:48" ht="17.25" customHeight="1" x14ac:dyDescent="0.15">
      <c r="A246" s="18" t="s">
        <v>2000</v>
      </c>
      <c r="B246" s="18">
        <v>2414</v>
      </c>
      <c r="C246" s="21" t="s">
        <v>3982</v>
      </c>
      <c r="D246" s="23" t="str">
        <f t="shared" si="0"/>
        <v>https://web.stanford.edu/group/spatialhistory/cgi-bin/landtalk/wp-admin/post.php?post=2414&amp;action=edit</v>
      </c>
      <c r="E246" s="24">
        <v>43496.147129629629</v>
      </c>
      <c r="F246" s="18" t="s">
        <v>60</v>
      </c>
      <c r="G246" s="18" t="s">
        <v>3983</v>
      </c>
      <c r="H246" s="18">
        <v>34.8123</v>
      </c>
      <c r="I246" s="18">
        <v>-92.402100000000004</v>
      </c>
      <c r="J246" s="18" t="s">
        <v>3984</v>
      </c>
      <c r="K246" s="18" t="s">
        <v>3985</v>
      </c>
      <c r="L246" s="18" t="s">
        <v>3986</v>
      </c>
      <c r="M246" s="18" t="s">
        <v>3987</v>
      </c>
      <c r="N246" s="18" t="s">
        <v>3988</v>
      </c>
      <c r="O246" s="21" t="s">
        <v>2167</v>
      </c>
      <c r="P246" s="18" t="str">
        <f t="shared" si="1"/>
        <v>n-lBzYQVxfY</v>
      </c>
      <c r="Q246" s="18" t="str">
        <f t="shared" ca="1" si="2"/>
        <v>###ERROR###</v>
      </c>
      <c r="R246" s="27" t="s">
        <v>5296</v>
      </c>
      <c r="S246" s="27" t="s">
        <v>5310</v>
      </c>
      <c r="T246" s="28">
        <f t="shared" si="3"/>
        <v>2.85</v>
      </c>
      <c r="U246" s="18" t="s">
        <v>3989</v>
      </c>
      <c r="V246" s="18" t="s">
        <v>3215</v>
      </c>
      <c r="W246" s="29"/>
      <c r="X246" s="18" t="s">
        <v>3990</v>
      </c>
      <c r="Y246" s="29"/>
      <c r="Z246" s="18" t="s">
        <v>3991</v>
      </c>
      <c r="AA246" s="29"/>
      <c r="AB246" s="29"/>
      <c r="AC246" s="29" t="s">
        <v>626</v>
      </c>
      <c r="AD246" s="30" t="str">
        <f t="shared" si="4"/>
        <v>https://spatialhistory.stanford.edu/landtalk/transcripts/LandTalk Video-n-lBzYQVxfY.txt</v>
      </c>
      <c r="AE246" s="31" t="e">
        <f t="shared" ca="1" si="5"/>
        <v>#NAME?</v>
      </c>
      <c r="AF246" s="29"/>
      <c r="AG246" s="29"/>
      <c r="AH246" s="29"/>
      <c r="AI246" s="29"/>
      <c r="AJ246" s="29"/>
      <c r="AK246" s="29"/>
      <c r="AL246" s="29"/>
      <c r="AM246" s="29"/>
      <c r="AN246" s="29"/>
      <c r="AO246" s="29"/>
      <c r="AP246" s="29"/>
      <c r="AQ246" s="29"/>
      <c r="AR246" s="29"/>
      <c r="AS246" s="29"/>
      <c r="AT246" s="29"/>
      <c r="AU246" s="29"/>
      <c r="AV246" s="29"/>
    </row>
    <row r="247" spans="1:48" ht="17.25" customHeight="1" x14ac:dyDescent="0.15">
      <c r="A247" s="18" t="s">
        <v>2009</v>
      </c>
      <c r="B247" s="18">
        <v>2420</v>
      </c>
      <c r="C247" s="21" t="s">
        <v>3992</v>
      </c>
      <c r="D247" s="23" t="str">
        <f t="shared" si="0"/>
        <v>https://web.stanford.edu/group/spatialhistory/cgi-bin/landtalk/wp-admin/post.php?post=2420&amp;action=edit</v>
      </c>
      <c r="E247" s="24">
        <v>43496.166307870371</v>
      </c>
      <c r="F247" s="18" t="s">
        <v>60</v>
      </c>
      <c r="G247" s="29"/>
      <c r="H247" s="18">
        <v>26.452000000000002</v>
      </c>
      <c r="I247" s="18">
        <v>-81.948099999999997</v>
      </c>
      <c r="J247" s="18" t="s">
        <v>3993</v>
      </c>
      <c r="K247" s="18" t="s">
        <v>3994</v>
      </c>
      <c r="L247" s="18" t="s">
        <v>3995</v>
      </c>
      <c r="M247" s="18" t="s">
        <v>3996</v>
      </c>
      <c r="N247" s="18" t="s">
        <v>3997</v>
      </c>
      <c r="O247" s="21" t="s">
        <v>2172</v>
      </c>
      <c r="P247" s="18" t="str">
        <f t="shared" si="1"/>
        <v>Xbcr53qbkyo</v>
      </c>
      <c r="Q247" s="18" t="str">
        <f t="shared" ca="1" si="2"/>
        <v>###ERROR###</v>
      </c>
      <c r="R247" s="27" t="s">
        <v>5296</v>
      </c>
      <c r="S247" s="27" t="s">
        <v>5341</v>
      </c>
      <c r="T247" s="28">
        <f t="shared" si="3"/>
        <v>2.9333333333333336</v>
      </c>
      <c r="U247" s="18" t="s">
        <v>3998</v>
      </c>
      <c r="V247" s="18" t="s">
        <v>3215</v>
      </c>
      <c r="W247" s="18" t="s">
        <v>3999</v>
      </c>
      <c r="X247" s="18" t="s">
        <v>4000</v>
      </c>
      <c r="Y247" s="29"/>
      <c r="Z247" s="18" t="s">
        <v>4001</v>
      </c>
      <c r="AA247" s="29"/>
      <c r="AB247" s="29"/>
      <c r="AC247" s="29" t="s">
        <v>525</v>
      </c>
      <c r="AD247" s="30" t="str">
        <f t="shared" si="4"/>
        <v>https://spatialhistory.stanford.edu/landtalk/transcripts/Land Talk-Xbcr53qbkyo.txt</v>
      </c>
      <c r="AE247" s="31" t="e">
        <f t="shared" ca="1" si="5"/>
        <v>#NAME?</v>
      </c>
      <c r="AF247" s="29"/>
      <c r="AG247" s="29"/>
      <c r="AH247" s="29"/>
      <c r="AI247" s="29"/>
      <c r="AJ247" s="29"/>
      <c r="AK247" s="29"/>
      <c r="AL247" s="29"/>
      <c r="AM247" s="29"/>
      <c r="AN247" s="29"/>
      <c r="AO247" s="29"/>
      <c r="AP247" s="29"/>
      <c r="AQ247" s="29"/>
      <c r="AR247" s="29"/>
      <c r="AS247" s="29"/>
      <c r="AT247" s="29"/>
      <c r="AU247" s="29"/>
      <c r="AV247" s="29"/>
    </row>
    <row r="248" spans="1:48" ht="17.25" customHeight="1" x14ac:dyDescent="0.15">
      <c r="A248" s="18" t="s">
        <v>1395</v>
      </c>
      <c r="B248" s="18">
        <v>2426</v>
      </c>
      <c r="C248" s="21" t="s">
        <v>4002</v>
      </c>
      <c r="D248" s="23" t="str">
        <f t="shared" si="0"/>
        <v>https://web.stanford.edu/group/spatialhistory/cgi-bin/landtalk/wp-admin/post.php?post=2426&amp;action=edit</v>
      </c>
      <c r="E248" s="24">
        <v>43496.19253472222</v>
      </c>
      <c r="F248" s="18" t="s">
        <v>60</v>
      </c>
      <c r="G248" s="29"/>
      <c r="H248" s="18">
        <v>37.427070000000001</v>
      </c>
      <c r="I248" s="18">
        <v>-122.20740000000001</v>
      </c>
      <c r="J248" s="18" t="s">
        <v>4003</v>
      </c>
      <c r="K248" s="18" t="s">
        <v>4004</v>
      </c>
      <c r="L248" s="18" t="s">
        <v>4005</v>
      </c>
      <c r="M248" s="18" t="s">
        <v>4006</v>
      </c>
      <c r="N248" s="18" t="s">
        <v>4007</v>
      </c>
      <c r="O248" s="21" t="s">
        <v>2176</v>
      </c>
      <c r="P248" s="18" t="str">
        <f t="shared" si="1"/>
        <v>3r-5c4D1Xgg</v>
      </c>
      <c r="Q248" s="18" t="str">
        <f t="shared" ca="1" si="2"/>
        <v>###ERROR###</v>
      </c>
      <c r="R248" s="27" t="s">
        <v>5294</v>
      </c>
      <c r="S248" s="27" t="s">
        <v>5338</v>
      </c>
      <c r="T248" s="28">
        <f t="shared" si="3"/>
        <v>6.65</v>
      </c>
      <c r="U248" s="18" t="s">
        <v>4008</v>
      </c>
      <c r="V248" s="18" t="s">
        <v>4009</v>
      </c>
      <c r="W248" s="29"/>
      <c r="X248" s="18" t="s">
        <v>4010</v>
      </c>
      <c r="Y248" s="29"/>
      <c r="Z248" s="18" t="s">
        <v>4011</v>
      </c>
      <c r="AA248" s="29"/>
      <c r="AB248" s="29"/>
      <c r="AC248" s="29" t="s">
        <v>5290</v>
      </c>
      <c r="AD248" s="29" t="str">
        <f t="shared" si="4"/>
        <v/>
      </c>
      <c r="AE248" s="31" t="str">
        <f t="shared" si="5"/>
        <v/>
      </c>
      <c r="AF248" s="29"/>
      <c r="AG248" s="29"/>
      <c r="AH248" s="29"/>
      <c r="AI248" s="29"/>
      <c r="AJ248" s="29"/>
      <c r="AK248" s="29"/>
      <c r="AL248" s="29"/>
      <c r="AM248" s="29"/>
      <c r="AN248" s="29"/>
      <c r="AO248" s="29"/>
      <c r="AP248" s="29"/>
      <c r="AQ248" s="29"/>
      <c r="AR248" s="29"/>
      <c r="AS248" s="29"/>
      <c r="AT248" s="29"/>
      <c r="AU248" s="29"/>
      <c r="AV248" s="29"/>
    </row>
    <row r="249" spans="1:48" ht="17.25" customHeight="1" x14ac:dyDescent="0.15">
      <c r="A249" s="18" t="s">
        <v>2021</v>
      </c>
      <c r="B249" s="18">
        <v>2438</v>
      </c>
      <c r="C249" s="21" t="s">
        <v>4012</v>
      </c>
      <c r="D249" s="23" t="str">
        <f t="shared" si="0"/>
        <v>https://web.stanford.edu/group/spatialhistory/cgi-bin/landtalk/wp-admin/post.php?post=2438&amp;action=edit</v>
      </c>
      <c r="E249" s="24">
        <v>43496.222233796296</v>
      </c>
      <c r="F249" s="18" t="s">
        <v>60</v>
      </c>
      <c r="G249" s="29"/>
      <c r="H249" s="18">
        <v>45.530200000000001</v>
      </c>
      <c r="I249" s="18">
        <v>-122.6812</v>
      </c>
      <c r="J249" s="18" t="s">
        <v>4013</v>
      </c>
      <c r="K249" s="18" t="s">
        <v>4014</v>
      </c>
      <c r="L249" s="18" t="s">
        <v>4015</v>
      </c>
      <c r="M249" s="18" t="s">
        <v>4016</v>
      </c>
      <c r="N249" s="18" t="s">
        <v>4017</v>
      </c>
      <c r="O249" s="21" t="s">
        <v>2180</v>
      </c>
      <c r="P249" s="18" t="str">
        <f t="shared" si="1"/>
        <v>pWnytYeHoEE</v>
      </c>
      <c r="Q249" s="18" t="str">
        <f t="shared" ca="1" si="2"/>
        <v>###ERROR###</v>
      </c>
      <c r="R249" s="27" t="s">
        <v>5288</v>
      </c>
      <c r="S249" s="27" t="s">
        <v>5288</v>
      </c>
      <c r="T249" s="28">
        <f t="shared" si="3"/>
        <v>1.0166666666666666</v>
      </c>
      <c r="U249" s="18" t="s">
        <v>4018</v>
      </c>
      <c r="V249" s="18" t="s">
        <v>4019</v>
      </c>
      <c r="W249" s="29"/>
      <c r="X249" s="18" t="s">
        <v>4020</v>
      </c>
      <c r="Y249" s="29"/>
      <c r="Z249" s="18" t="s">
        <v>4021</v>
      </c>
      <c r="AA249" s="29"/>
      <c r="AB249" s="29"/>
      <c r="AC249" s="29" t="s">
        <v>589</v>
      </c>
      <c r="AD249" s="30" t="str">
        <f t="shared" si="4"/>
        <v>https://spatialhistory.stanford.edu/landtalk/transcripts/LandTalk Interview-pWnytYeHoEE.txt</v>
      </c>
      <c r="AE249" s="31" t="e">
        <f t="shared" ca="1" si="5"/>
        <v>#NAME?</v>
      </c>
      <c r="AF249" s="29"/>
      <c r="AG249" s="29"/>
      <c r="AH249" s="29"/>
      <c r="AI249" s="29"/>
      <c r="AJ249" s="29"/>
      <c r="AK249" s="29"/>
      <c r="AL249" s="29"/>
      <c r="AM249" s="29"/>
      <c r="AN249" s="29"/>
      <c r="AO249" s="29"/>
      <c r="AP249" s="29"/>
      <c r="AQ249" s="29"/>
      <c r="AR249" s="29"/>
      <c r="AS249" s="29"/>
      <c r="AT249" s="29"/>
      <c r="AU249" s="29"/>
      <c r="AV249" s="29"/>
    </row>
    <row r="250" spans="1:48" ht="17.25" customHeight="1" x14ac:dyDescent="0.15">
      <c r="A250" s="18" t="s">
        <v>2024</v>
      </c>
      <c r="B250" s="18">
        <v>2444</v>
      </c>
      <c r="C250" s="21" t="s">
        <v>4022</v>
      </c>
      <c r="D250" s="23" t="str">
        <f t="shared" si="0"/>
        <v>https://web.stanford.edu/group/spatialhistory/cgi-bin/landtalk/wp-admin/post.php?post=2444&amp;action=edit</v>
      </c>
      <c r="E250" s="24">
        <v>43496.321944444448</v>
      </c>
      <c r="F250" s="18" t="s">
        <v>60</v>
      </c>
      <c r="G250" s="29"/>
      <c r="H250" s="18">
        <v>42.0884</v>
      </c>
      <c r="I250" s="18">
        <v>-87.980599999999995</v>
      </c>
      <c r="J250" s="18" t="s">
        <v>4023</v>
      </c>
      <c r="K250" s="18" t="s">
        <v>4024</v>
      </c>
      <c r="L250" s="18" t="s">
        <v>4025</v>
      </c>
      <c r="M250" s="18" t="s">
        <v>4026</v>
      </c>
      <c r="N250" s="18" t="s">
        <v>4027</v>
      </c>
      <c r="O250" s="21" t="s">
        <v>2187</v>
      </c>
      <c r="P250" s="18" t="str">
        <f t="shared" si="1"/>
        <v>l0oj6Ohx3a8</v>
      </c>
      <c r="Q250" s="18" t="str">
        <f t="shared" ca="1" si="2"/>
        <v>###ERROR###</v>
      </c>
      <c r="R250" s="27" t="s">
        <v>5290</v>
      </c>
      <c r="S250" s="27" t="s">
        <v>5290</v>
      </c>
      <c r="T250" s="28" t="e">
        <f t="shared" si="3"/>
        <v>#VALUE!</v>
      </c>
      <c r="U250" s="18" t="s">
        <v>4028</v>
      </c>
      <c r="V250" s="18" t="s">
        <v>3215</v>
      </c>
      <c r="W250" s="29"/>
      <c r="X250" s="18" t="s">
        <v>4029</v>
      </c>
      <c r="Y250" s="29"/>
      <c r="Z250" s="18" t="s">
        <v>4030</v>
      </c>
      <c r="AA250" s="29"/>
      <c r="AB250" s="29"/>
      <c r="AC250" s="29" t="s">
        <v>5290</v>
      </c>
      <c r="AD250" s="29" t="str">
        <f t="shared" si="4"/>
        <v/>
      </c>
      <c r="AE250" s="31" t="str">
        <f t="shared" si="5"/>
        <v/>
      </c>
      <c r="AF250" s="29"/>
      <c r="AG250" s="29"/>
      <c r="AH250" s="29"/>
      <c r="AI250" s="29"/>
      <c r="AJ250" s="29"/>
      <c r="AK250" s="29"/>
      <c r="AL250" s="29"/>
      <c r="AM250" s="29"/>
      <c r="AN250" s="29"/>
      <c r="AO250" s="29"/>
      <c r="AP250" s="29"/>
      <c r="AQ250" s="29"/>
      <c r="AR250" s="29"/>
      <c r="AS250" s="29"/>
      <c r="AT250" s="29"/>
      <c r="AU250" s="29"/>
      <c r="AV250" s="29"/>
    </row>
    <row r="251" spans="1:48" ht="17.25" customHeight="1" x14ac:dyDescent="0.15">
      <c r="A251" s="18" t="s">
        <v>1844</v>
      </c>
      <c r="B251" s="18">
        <v>2450</v>
      </c>
      <c r="C251" s="21" t="s">
        <v>4031</v>
      </c>
      <c r="D251" s="23" t="str">
        <f t="shared" si="0"/>
        <v>https://web.stanford.edu/group/spatialhistory/cgi-bin/landtalk/wp-admin/post.php?post=2450&amp;action=edit</v>
      </c>
      <c r="E251" s="24">
        <v>43496.64640046296</v>
      </c>
      <c r="F251" s="18" t="s">
        <v>60</v>
      </c>
      <c r="G251" s="29"/>
      <c r="H251" s="18">
        <v>39.549999999999997</v>
      </c>
      <c r="I251" s="18">
        <v>116.239986</v>
      </c>
      <c r="J251" s="18" t="s">
        <v>4032</v>
      </c>
      <c r="K251" s="18" t="s">
        <v>4033</v>
      </c>
      <c r="L251" s="18" t="s">
        <v>3888</v>
      </c>
      <c r="M251" s="18" t="s">
        <v>3889</v>
      </c>
      <c r="N251" s="18" t="s">
        <v>4034</v>
      </c>
      <c r="O251" s="21" t="s">
        <v>2195</v>
      </c>
      <c r="P251" s="18" t="str">
        <f t="shared" si="1"/>
        <v>CNNCFi55JVs</v>
      </c>
      <c r="Q251" s="18" t="str">
        <f t="shared" ca="1" si="2"/>
        <v>###ERROR###</v>
      </c>
      <c r="R251" s="27" t="s">
        <v>5309</v>
      </c>
      <c r="S251" s="27" t="s">
        <v>5319</v>
      </c>
      <c r="T251" s="28">
        <f t="shared" si="3"/>
        <v>5.833333333333333</v>
      </c>
      <c r="U251" s="18" t="s">
        <v>4035</v>
      </c>
      <c r="V251" s="18" t="s">
        <v>3215</v>
      </c>
      <c r="W251" s="29"/>
      <c r="X251" s="18" t="s">
        <v>3894</v>
      </c>
      <c r="Y251" s="29"/>
      <c r="Z251" s="18" t="s">
        <v>3895</v>
      </c>
      <c r="AA251" s="29"/>
      <c r="AB251" s="29"/>
      <c r="AC251" s="29" t="s">
        <v>534</v>
      </c>
      <c r="AD251" s="30" t="str">
        <f t="shared" si="4"/>
        <v>https://spatialhistory.stanford.edu/landtalk/transcripts/Land Talks - Beijing China-CNNCFi55JVs.txt</v>
      </c>
      <c r="AE251" s="31" t="e">
        <f t="shared" ca="1" si="5"/>
        <v>#NAME?</v>
      </c>
      <c r="AF251" s="29"/>
      <c r="AG251" s="29"/>
      <c r="AH251" s="29"/>
      <c r="AI251" s="29"/>
      <c r="AJ251" s="29"/>
      <c r="AK251" s="29"/>
      <c r="AL251" s="29"/>
      <c r="AM251" s="29"/>
      <c r="AN251" s="29"/>
      <c r="AO251" s="29"/>
      <c r="AP251" s="29"/>
      <c r="AQ251" s="29"/>
      <c r="AR251" s="29"/>
      <c r="AS251" s="29"/>
      <c r="AT251" s="29"/>
      <c r="AU251" s="29"/>
      <c r="AV251" s="29"/>
    </row>
    <row r="252" spans="1:48" ht="17.25" customHeight="1" x14ac:dyDescent="0.15">
      <c r="A252" s="18" t="s">
        <v>2036</v>
      </c>
      <c r="B252" s="18">
        <v>2458</v>
      </c>
      <c r="C252" s="21" t="s">
        <v>4036</v>
      </c>
      <c r="D252" s="23" t="str">
        <f t="shared" si="0"/>
        <v>https://web.stanford.edu/group/spatialhistory/cgi-bin/landtalk/wp-admin/post.php?post=2458&amp;action=edit</v>
      </c>
      <c r="E252" s="24">
        <v>43496.766701388886</v>
      </c>
      <c r="F252" s="18" t="s">
        <v>60</v>
      </c>
      <c r="G252" s="29"/>
      <c r="H252" s="18">
        <v>31.25</v>
      </c>
      <c r="I252" s="18">
        <v>121.5</v>
      </c>
      <c r="J252" s="18" t="s">
        <v>4037</v>
      </c>
      <c r="K252" s="18" t="s">
        <v>4038</v>
      </c>
      <c r="L252" s="18" t="s">
        <v>4039</v>
      </c>
      <c r="M252" s="18" t="s">
        <v>4040</v>
      </c>
      <c r="N252" s="18" t="s">
        <v>4041</v>
      </c>
      <c r="O252" s="21" t="s">
        <v>2199</v>
      </c>
      <c r="P252" s="18" t="str">
        <f t="shared" si="1"/>
        <v>VHcXuRJiAQc</v>
      </c>
      <c r="Q252" s="18" t="str">
        <f t="shared" ca="1" si="2"/>
        <v>###ERROR###</v>
      </c>
      <c r="R252" s="27" t="s">
        <v>5296</v>
      </c>
      <c r="S252" s="27" t="s">
        <v>5290</v>
      </c>
      <c r="T252" s="28" t="e">
        <f t="shared" si="3"/>
        <v>#VALUE!</v>
      </c>
      <c r="U252" s="18" t="s">
        <v>4042</v>
      </c>
      <c r="V252" s="18" t="s">
        <v>3215</v>
      </c>
      <c r="W252" s="29"/>
      <c r="X252" s="18" t="s">
        <v>4043</v>
      </c>
      <c r="Y252" s="18" t="s">
        <v>4044</v>
      </c>
      <c r="Z252" s="18" t="s">
        <v>4045</v>
      </c>
      <c r="AA252" s="29"/>
      <c r="AB252" s="29"/>
      <c r="AC252" s="29" t="s">
        <v>5290</v>
      </c>
      <c r="AD252" s="29" t="str">
        <f t="shared" si="4"/>
        <v/>
      </c>
      <c r="AE252" s="31" t="str">
        <f t="shared" si="5"/>
        <v/>
      </c>
      <c r="AF252" s="29"/>
      <c r="AG252" s="29"/>
      <c r="AH252" s="29"/>
      <c r="AI252" s="29"/>
      <c r="AJ252" s="29"/>
      <c r="AK252" s="29"/>
      <c r="AL252" s="29"/>
      <c r="AM252" s="29"/>
      <c r="AN252" s="29"/>
      <c r="AO252" s="29"/>
      <c r="AP252" s="29"/>
      <c r="AQ252" s="29"/>
      <c r="AR252" s="29"/>
      <c r="AS252" s="29"/>
      <c r="AT252" s="29"/>
      <c r="AU252" s="29"/>
      <c r="AV252" s="29"/>
    </row>
    <row r="253" spans="1:48" ht="17.25" customHeight="1" x14ac:dyDescent="0.15">
      <c r="A253" s="18" t="s">
        <v>2044</v>
      </c>
      <c r="B253" s="18">
        <v>2466</v>
      </c>
      <c r="C253" s="21" t="s">
        <v>4046</v>
      </c>
      <c r="D253" s="23" t="str">
        <f t="shared" si="0"/>
        <v>https://web.stanford.edu/group/spatialhistory/cgi-bin/landtalk/wp-admin/post.php?post=2466&amp;action=edit</v>
      </c>
      <c r="E253" s="24">
        <v>43496.932314814818</v>
      </c>
      <c r="F253" s="18" t="s">
        <v>60</v>
      </c>
      <c r="G253" s="29"/>
      <c r="H253" s="18">
        <v>51.512830999999998</v>
      </c>
      <c r="I253" s="18">
        <v>-3.2198129999999998</v>
      </c>
      <c r="J253" s="18" t="s">
        <v>4047</v>
      </c>
      <c r="K253" s="18" t="s">
        <v>4048</v>
      </c>
      <c r="L253" s="18" t="s">
        <v>4049</v>
      </c>
      <c r="M253" s="18" t="s">
        <v>4050</v>
      </c>
      <c r="N253" s="18" t="s">
        <v>4051</v>
      </c>
      <c r="O253" s="21" t="s">
        <v>2204</v>
      </c>
      <c r="P253" s="18" t="str">
        <f t="shared" si="1"/>
        <v>Ir4PFCOQA0k</v>
      </c>
      <c r="Q253" s="18" t="str">
        <f t="shared" ca="1" si="2"/>
        <v>###ERROR###</v>
      </c>
      <c r="R253" s="27" t="s">
        <v>5290</v>
      </c>
      <c r="S253" s="27" t="s">
        <v>5290</v>
      </c>
      <c r="T253" s="28" t="e">
        <f t="shared" si="3"/>
        <v>#VALUE!</v>
      </c>
      <c r="U253" s="18" t="s">
        <v>4052</v>
      </c>
      <c r="V253" s="18" t="s">
        <v>3215</v>
      </c>
      <c r="W253" s="29"/>
      <c r="X253" s="18" t="s">
        <v>4053</v>
      </c>
      <c r="Y253" s="29"/>
      <c r="Z253" s="18" t="s">
        <v>4054</v>
      </c>
      <c r="AA253" s="29"/>
      <c r="AB253" s="29"/>
      <c r="AC253" s="29" t="s">
        <v>5290</v>
      </c>
      <c r="AD253" s="29" t="str">
        <f t="shared" si="4"/>
        <v/>
      </c>
      <c r="AE253" s="31" t="str">
        <f t="shared" si="5"/>
        <v/>
      </c>
      <c r="AF253" s="29"/>
      <c r="AG253" s="29"/>
      <c r="AH253" s="29"/>
      <c r="AI253" s="29"/>
      <c r="AJ253" s="29"/>
      <c r="AK253" s="29"/>
      <c r="AL253" s="29"/>
      <c r="AM253" s="29"/>
      <c r="AN253" s="29"/>
      <c r="AO253" s="29"/>
      <c r="AP253" s="29"/>
      <c r="AQ253" s="29"/>
      <c r="AR253" s="29"/>
      <c r="AS253" s="29"/>
      <c r="AT253" s="29"/>
      <c r="AU253" s="29"/>
      <c r="AV253" s="29"/>
    </row>
    <row r="254" spans="1:48" ht="17.25" customHeight="1" x14ac:dyDescent="0.15">
      <c r="A254" s="18" t="s">
        <v>2047</v>
      </c>
      <c r="B254" s="18">
        <v>2472</v>
      </c>
      <c r="C254" s="21" t="s">
        <v>4055</v>
      </c>
      <c r="D254" s="23" t="str">
        <f t="shared" si="0"/>
        <v>https://web.stanford.edu/group/spatialhistory/cgi-bin/landtalk/wp-admin/post.php?post=2472&amp;action=edit</v>
      </c>
      <c r="E254" s="24">
        <v>43497.202905092592</v>
      </c>
      <c r="F254" s="18" t="s">
        <v>60</v>
      </c>
      <c r="G254" s="29"/>
      <c r="H254" s="18">
        <v>50.938949000000001</v>
      </c>
      <c r="I254" s="18">
        <v>6.9562819999999999</v>
      </c>
      <c r="J254" s="18" t="s">
        <v>4056</v>
      </c>
      <c r="K254" s="18" t="s">
        <v>4057</v>
      </c>
      <c r="L254" s="18" t="s">
        <v>4058</v>
      </c>
      <c r="M254" s="18" t="s">
        <v>4059</v>
      </c>
      <c r="N254" s="18" t="s">
        <v>4060</v>
      </c>
      <c r="O254" s="21" t="s">
        <v>2208</v>
      </c>
      <c r="P254" s="18" t="str">
        <f t="shared" si="1"/>
        <v>EiG2SPps3No</v>
      </c>
      <c r="Q254" s="18" t="str">
        <f t="shared" ca="1" si="2"/>
        <v>###ERROR###</v>
      </c>
      <c r="R254" s="27" t="s">
        <v>5296</v>
      </c>
      <c r="S254" s="27" t="s">
        <v>5339</v>
      </c>
      <c r="T254" s="28">
        <f t="shared" si="3"/>
        <v>2.3666666666666667</v>
      </c>
      <c r="U254" s="18" t="s">
        <v>4061</v>
      </c>
      <c r="V254" s="18" t="s">
        <v>3215</v>
      </c>
      <c r="W254" s="29"/>
      <c r="X254" s="18" t="s">
        <v>4062</v>
      </c>
      <c r="Y254" s="29"/>
      <c r="Z254" s="18" t="s">
        <v>4063</v>
      </c>
      <c r="AA254" s="29"/>
      <c r="AB254" s="29"/>
      <c r="AC254" s="29" t="s">
        <v>702</v>
      </c>
      <c r="AD254" s="30" t="str">
        <f t="shared" si="4"/>
        <v>https://spatialhistory.stanford.edu/landtalk/transcripts/Mama interview-EiG2SPps3No.txt</v>
      </c>
      <c r="AE254" s="31" t="e">
        <f t="shared" ca="1" si="5"/>
        <v>#NAME?</v>
      </c>
      <c r="AF254" s="29"/>
      <c r="AG254" s="29"/>
      <c r="AH254" s="29"/>
      <c r="AI254" s="29"/>
      <c r="AJ254" s="29"/>
      <c r="AK254" s="29"/>
      <c r="AL254" s="29"/>
      <c r="AM254" s="29"/>
      <c r="AN254" s="29"/>
      <c r="AO254" s="29"/>
      <c r="AP254" s="29"/>
      <c r="AQ254" s="29"/>
      <c r="AR254" s="29"/>
      <c r="AS254" s="29"/>
      <c r="AT254" s="29"/>
      <c r="AU254" s="29"/>
      <c r="AV254" s="29"/>
    </row>
    <row r="255" spans="1:48" ht="17.25" customHeight="1" x14ac:dyDescent="0.15">
      <c r="A255" s="18" t="s">
        <v>2056</v>
      </c>
      <c r="B255" s="18">
        <v>2478</v>
      </c>
      <c r="C255" s="21" t="s">
        <v>4064</v>
      </c>
      <c r="D255" s="23" t="str">
        <f t="shared" si="0"/>
        <v>https://web.stanford.edu/group/spatialhistory/cgi-bin/landtalk/wp-admin/post.php?post=2478&amp;action=edit</v>
      </c>
      <c r="E255" s="24">
        <v>43498.19226851852</v>
      </c>
      <c r="F255" s="18" t="s">
        <v>60</v>
      </c>
      <c r="G255" s="29"/>
      <c r="H255" s="18">
        <v>42.835307</v>
      </c>
      <c r="I255" s="18">
        <v>-89.237298999999993</v>
      </c>
      <c r="J255" s="18" t="s">
        <v>4065</v>
      </c>
      <c r="K255" s="18" t="s">
        <v>4066</v>
      </c>
      <c r="L255" s="18" t="s">
        <v>4067</v>
      </c>
      <c r="M255" s="18" t="s">
        <v>4068</v>
      </c>
      <c r="N255" s="18" t="s">
        <v>4069</v>
      </c>
      <c r="O255" s="21" t="s">
        <v>2212</v>
      </c>
      <c r="P255" s="18" t="str">
        <f t="shared" si="1"/>
        <v>85KLpVNZI4Q</v>
      </c>
      <c r="Q255" s="18" t="str">
        <f t="shared" ca="1" si="2"/>
        <v>###ERROR###</v>
      </c>
      <c r="R255" s="27" t="s">
        <v>5296</v>
      </c>
      <c r="S255" s="27" t="s">
        <v>5337</v>
      </c>
      <c r="T255" s="28">
        <f t="shared" si="3"/>
        <v>2.6166666666666667</v>
      </c>
      <c r="U255" s="18" t="s">
        <v>4070</v>
      </c>
      <c r="V255" s="18" t="s">
        <v>4071</v>
      </c>
      <c r="W255" s="18" t="s">
        <v>4072</v>
      </c>
      <c r="X255" s="18" t="s">
        <v>4073</v>
      </c>
      <c r="Y255" s="29"/>
      <c r="Z255" s="18" t="s">
        <v>4074</v>
      </c>
      <c r="AA255" s="29"/>
      <c r="AB255" s="29"/>
      <c r="AC255" s="29" t="s">
        <v>81</v>
      </c>
      <c r="AD255" s="30" t="str">
        <f t="shared" si="4"/>
        <v>https://spatialhistory.stanford.edu/landtalk/transcripts/Cooksville Land Talk-85KLpVNZI4Q.txt</v>
      </c>
      <c r="AE255" s="31" t="e">
        <f t="shared" ca="1" si="5"/>
        <v>#NAME?</v>
      </c>
      <c r="AF255" s="29"/>
      <c r="AG255" s="29"/>
      <c r="AH255" s="29"/>
      <c r="AI255" s="29"/>
      <c r="AJ255" s="29"/>
      <c r="AK255" s="29"/>
      <c r="AL255" s="29"/>
      <c r="AM255" s="29"/>
      <c r="AN255" s="29"/>
      <c r="AO255" s="29"/>
      <c r="AP255" s="29"/>
      <c r="AQ255" s="29"/>
      <c r="AR255" s="29"/>
      <c r="AS255" s="29"/>
      <c r="AT255" s="29"/>
      <c r="AU255" s="29"/>
      <c r="AV255" s="29"/>
    </row>
    <row r="256" spans="1:48" ht="17.25" customHeight="1" x14ac:dyDescent="0.15">
      <c r="A256" s="18" t="s">
        <v>2062</v>
      </c>
      <c r="B256" s="18">
        <v>2484</v>
      </c>
      <c r="C256" s="21" t="s">
        <v>4075</v>
      </c>
      <c r="D256" s="23" t="str">
        <f t="shared" si="0"/>
        <v>https://web.stanford.edu/group/spatialhistory/cgi-bin/landtalk/wp-admin/post.php?post=2484&amp;action=edit</v>
      </c>
      <c r="E256" s="24">
        <v>43500.84480324074</v>
      </c>
      <c r="F256" s="18" t="s">
        <v>60</v>
      </c>
      <c r="G256" s="29"/>
      <c r="H256" s="18">
        <v>42.7425</v>
      </c>
      <c r="I256" s="18">
        <v>-71.589500000000001</v>
      </c>
      <c r="J256" s="18" t="s">
        <v>4076</v>
      </c>
      <c r="K256" s="18" t="s">
        <v>3805</v>
      </c>
      <c r="L256" s="18" t="s">
        <v>3806</v>
      </c>
      <c r="M256" s="18" t="s">
        <v>3807</v>
      </c>
      <c r="N256" s="18" t="s">
        <v>3808</v>
      </c>
      <c r="O256" s="21" t="s">
        <v>2219</v>
      </c>
      <c r="P256" s="18" t="str">
        <f t="shared" si="1"/>
        <v>ONE_KBFBBFM</v>
      </c>
      <c r="Q256" s="18" t="str">
        <f t="shared" ca="1" si="2"/>
        <v>###ERROR###</v>
      </c>
      <c r="R256" s="27" t="s">
        <v>5309</v>
      </c>
      <c r="S256" s="27" t="s">
        <v>5287</v>
      </c>
      <c r="T256" s="28">
        <f t="shared" si="3"/>
        <v>5.5333333333333332</v>
      </c>
      <c r="U256" s="18" t="s">
        <v>3810</v>
      </c>
      <c r="V256" s="18" t="s">
        <v>3215</v>
      </c>
      <c r="W256" s="29"/>
      <c r="X256" s="18" t="s">
        <v>3811</v>
      </c>
      <c r="Y256" s="29"/>
      <c r="Z256" s="18" t="s">
        <v>3812</v>
      </c>
      <c r="AA256" s="29"/>
      <c r="AB256" s="29"/>
      <c r="AC256" s="29" t="s">
        <v>206</v>
      </c>
      <c r="AD256" s="30" t="str">
        <f t="shared" si="4"/>
        <v>https://spatialhistory.stanford.edu/landtalk/transcripts/Land Talk - Hollis New Hampshire-ONE_KBFBBFM.txt</v>
      </c>
      <c r="AE256" s="31" t="e">
        <f t="shared" ca="1" si="5"/>
        <v>#NAME?</v>
      </c>
      <c r="AF256" s="29"/>
      <c r="AG256" s="29"/>
      <c r="AH256" s="29"/>
      <c r="AI256" s="29"/>
      <c r="AJ256" s="29"/>
      <c r="AK256" s="29"/>
      <c r="AL256" s="29"/>
      <c r="AM256" s="29"/>
      <c r="AN256" s="29"/>
      <c r="AO256" s="29"/>
      <c r="AP256" s="29"/>
      <c r="AQ256" s="29"/>
      <c r="AR256" s="29"/>
      <c r="AS256" s="29"/>
      <c r="AT256" s="29"/>
      <c r="AU256" s="29"/>
      <c r="AV256" s="29"/>
    </row>
    <row r="257" spans="1:48" ht="17.25" customHeight="1" x14ac:dyDescent="0.15">
      <c r="A257" s="18" t="s">
        <v>2067</v>
      </c>
      <c r="B257" s="18">
        <v>2496</v>
      </c>
      <c r="C257" s="21" t="s">
        <v>4077</v>
      </c>
      <c r="D257" s="23" t="str">
        <f t="shared" si="0"/>
        <v>https://web.stanford.edu/group/spatialhistory/cgi-bin/landtalk/wp-admin/post.php?post=2496&amp;action=edit</v>
      </c>
      <c r="E257" s="24">
        <v>43501.334456018521</v>
      </c>
      <c r="F257" s="18" t="s">
        <v>60</v>
      </c>
      <c r="G257" s="29"/>
      <c r="H257" s="18">
        <v>40.759404000000004</v>
      </c>
      <c r="I257" s="18">
        <v>-73.830397000000005</v>
      </c>
      <c r="J257" s="18" t="s">
        <v>4078</v>
      </c>
      <c r="K257" s="18" t="s">
        <v>4079</v>
      </c>
      <c r="L257" s="18" t="s">
        <v>4080</v>
      </c>
      <c r="M257" s="18" t="s">
        <v>4081</v>
      </c>
      <c r="N257" s="18" t="s">
        <v>4082</v>
      </c>
      <c r="O257" s="21" t="s">
        <v>2226</v>
      </c>
      <c r="P257" s="18" t="str">
        <f t="shared" si="1"/>
        <v>jNSFULhtrnU</v>
      </c>
      <c r="Q257" s="18" t="str">
        <f t="shared" ca="1" si="2"/>
        <v>###ERROR###</v>
      </c>
      <c r="R257" s="27" t="s">
        <v>5286</v>
      </c>
      <c r="S257" s="27" t="s">
        <v>5327</v>
      </c>
      <c r="T257" s="28">
        <f t="shared" si="3"/>
        <v>4.55</v>
      </c>
      <c r="U257" s="18" t="s">
        <v>4083</v>
      </c>
      <c r="V257" s="18" t="s">
        <v>3215</v>
      </c>
      <c r="W257" s="29"/>
      <c r="X257" s="18" t="s">
        <v>4084</v>
      </c>
      <c r="Y257" s="29"/>
      <c r="Z257" s="18" t="s">
        <v>4085</v>
      </c>
      <c r="AA257" s="29"/>
      <c r="AB257" s="29"/>
      <c r="AC257" s="29" t="s">
        <v>119</v>
      </c>
      <c r="AD257" s="30" t="str">
        <f t="shared" si="4"/>
        <v>https://spatialhistory.stanford.edu/landtalk/transcripts/Flushing-jNSFULhtrnU.txt</v>
      </c>
      <c r="AE257" s="31" t="e">
        <f t="shared" ca="1" si="5"/>
        <v>#NAME?</v>
      </c>
      <c r="AF257" s="29"/>
      <c r="AG257" s="29"/>
      <c r="AH257" s="29"/>
      <c r="AI257" s="29"/>
      <c r="AJ257" s="29"/>
      <c r="AK257" s="29"/>
      <c r="AL257" s="29"/>
      <c r="AM257" s="29"/>
      <c r="AN257" s="29"/>
      <c r="AO257" s="29"/>
      <c r="AP257" s="29"/>
      <c r="AQ257" s="29"/>
      <c r="AR257" s="29"/>
      <c r="AS257" s="29"/>
      <c r="AT257" s="29"/>
      <c r="AU257" s="29"/>
      <c r="AV257" s="29"/>
    </row>
    <row r="258" spans="1:48" ht="17.25" customHeight="1" x14ac:dyDescent="0.15">
      <c r="A258" s="18" t="s">
        <v>2074</v>
      </c>
      <c r="B258" s="18">
        <v>2502</v>
      </c>
      <c r="C258" s="21" t="s">
        <v>4086</v>
      </c>
      <c r="D258" s="23" t="str">
        <f t="shared" si="0"/>
        <v>https://web.stanford.edu/group/spatialhistory/cgi-bin/landtalk/wp-admin/post.php?post=2502&amp;action=edit</v>
      </c>
      <c r="E258" s="24">
        <v>43502.073576388888</v>
      </c>
      <c r="F258" s="18" t="s">
        <v>60</v>
      </c>
      <c r="G258" s="18" t="s">
        <v>4087</v>
      </c>
      <c r="H258" s="18">
        <v>34.037481</v>
      </c>
      <c r="I258" s="18">
        <v>-118.181843</v>
      </c>
      <c r="J258" s="18" t="s">
        <v>4088</v>
      </c>
      <c r="K258" s="18" t="s">
        <v>4089</v>
      </c>
      <c r="L258" s="18" t="s">
        <v>4090</v>
      </c>
      <c r="M258" s="18" t="s">
        <v>4091</v>
      </c>
      <c r="N258" s="18" t="s">
        <v>4092</v>
      </c>
      <c r="O258" s="21" t="s">
        <v>2230</v>
      </c>
      <c r="P258" s="18" t="str">
        <f t="shared" si="1"/>
        <v>42BtsJhmmC8</v>
      </c>
      <c r="Q258" s="18" t="str">
        <f t="shared" ca="1" si="2"/>
        <v>###ERROR###</v>
      </c>
      <c r="R258" s="27" t="s">
        <v>5307</v>
      </c>
      <c r="S258" s="27" t="s">
        <v>5325</v>
      </c>
      <c r="T258" s="28">
        <f t="shared" si="3"/>
        <v>3.3333333333333335</v>
      </c>
      <c r="U258" s="18" t="s">
        <v>4093</v>
      </c>
      <c r="V258" s="18" t="s">
        <v>3215</v>
      </c>
      <c r="W258" s="29"/>
      <c r="X258" s="18" t="s">
        <v>4094</v>
      </c>
      <c r="Y258" s="29"/>
      <c r="Z258" s="18" t="s">
        <v>4095</v>
      </c>
      <c r="AA258" s="29"/>
      <c r="AB258" s="29"/>
      <c r="AC258" s="29" t="s">
        <v>385</v>
      </c>
      <c r="AD258" s="30" t="str">
        <f t="shared" si="4"/>
        <v>https://spatialhistory.stanford.edu/landtalk/transcripts/Land Talk Project-42BtsJhmmC8.txt</v>
      </c>
      <c r="AE258" s="31" t="e">
        <f t="shared" ca="1" si="5"/>
        <v>#NAME?</v>
      </c>
      <c r="AF258" s="29"/>
      <c r="AG258" s="29"/>
      <c r="AH258" s="29"/>
      <c r="AI258" s="29"/>
      <c r="AJ258" s="29"/>
      <c r="AK258" s="29"/>
      <c r="AL258" s="29"/>
      <c r="AM258" s="29"/>
      <c r="AN258" s="29"/>
      <c r="AO258" s="29"/>
      <c r="AP258" s="29"/>
      <c r="AQ258" s="29"/>
      <c r="AR258" s="29"/>
      <c r="AS258" s="29"/>
      <c r="AT258" s="29"/>
      <c r="AU258" s="29"/>
      <c r="AV258" s="29"/>
    </row>
    <row r="259" spans="1:48" ht="17.25" customHeight="1" x14ac:dyDescent="0.15">
      <c r="A259" s="18" t="s">
        <v>1545</v>
      </c>
      <c r="B259" s="18">
        <v>2508</v>
      </c>
      <c r="C259" s="21" t="s">
        <v>4096</v>
      </c>
      <c r="D259" s="23" t="str">
        <f t="shared" si="0"/>
        <v>https://web.stanford.edu/group/spatialhistory/cgi-bin/landtalk/wp-admin/post.php?post=2508&amp;action=edit</v>
      </c>
      <c r="E259" s="24">
        <v>43505.197395833333</v>
      </c>
      <c r="F259" s="18" t="s">
        <v>60</v>
      </c>
      <c r="G259" s="18" t="s">
        <v>2413</v>
      </c>
      <c r="H259" s="18">
        <v>37.423099999999998</v>
      </c>
      <c r="I259" s="18">
        <v>-122.1648</v>
      </c>
      <c r="J259" s="18" t="s">
        <v>4097</v>
      </c>
      <c r="K259" s="18" t="s">
        <v>4098</v>
      </c>
      <c r="L259" s="18" t="s">
        <v>4099</v>
      </c>
      <c r="M259" s="18" t="s">
        <v>4100</v>
      </c>
      <c r="N259" s="18" t="s">
        <v>4101</v>
      </c>
      <c r="O259" s="21" t="s">
        <v>2233</v>
      </c>
      <c r="P259" s="18" t="str">
        <f t="shared" si="1"/>
        <v>PoJ_0OueQds</v>
      </c>
      <c r="Q259" s="18" t="str">
        <f t="shared" ca="1" si="2"/>
        <v>###ERROR###</v>
      </c>
      <c r="R259" s="27" t="s">
        <v>5290</v>
      </c>
      <c r="S259" s="27" t="s">
        <v>5290</v>
      </c>
      <c r="T259" s="28" t="e">
        <f t="shared" si="3"/>
        <v>#VALUE!</v>
      </c>
      <c r="U259" s="18" t="s">
        <v>4102</v>
      </c>
      <c r="V259" s="18" t="s">
        <v>3820</v>
      </c>
      <c r="W259" s="18" t="s">
        <v>3821</v>
      </c>
      <c r="X259" s="18" t="s">
        <v>3822</v>
      </c>
      <c r="Y259" s="29"/>
      <c r="Z259" s="18" t="s">
        <v>4103</v>
      </c>
      <c r="AA259" s="29"/>
      <c r="AB259" s="29"/>
      <c r="AC259" s="29" t="s">
        <v>501</v>
      </c>
      <c r="AD259" s="30" t="str">
        <f t="shared" si="4"/>
        <v>https://spatialhistory.stanford.edu/landtalk/transcripts/Land Talk-PoJ_0OueQds.txt</v>
      </c>
      <c r="AE259" s="31" t="e">
        <f t="shared" ca="1" si="5"/>
        <v>#NAME?</v>
      </c>
      <c r="AF259" s="29"/>
      <c r="AG259" s="29"/>
      <c r="AH259" s="29"/>
      <c r="AI259" s="29"/>
      <c r="AJ259" s="29"/>
      <c r="AK259" s="29"/>
      <c r="AL259" s="29"/>
      <c r="AM259" s="29"/>
      <c r="AN259" s="29"/>
      <c r="AO259" s="29"/>
      <c r="AP259" s="29"/>
      <c r="AQ259" s="29"/>
      <c r="AR259" s="29"/>
      <c r="AS259" s="29"/>
      <c r="AT259" s="29"/>
      <c r="AU259" s="29"/>
      <c r="AV259" s="29"/>
    </row>
    <row r="260" spans="1:48" ht="17.25" customHeight="1" x14ac:dyDescent="0.15">
      <c r="A260" s="18" t="s">
        <v>2091</v>
      </c>
      <c r="B260" s="18">
        <v>2543</v>
      </c>
      <c r="C260" s="21" t="s">
        <v>4104</v>
      </c>
      <c r="D260" s="23" t="str">
        <f t="shared" si="0"/>
        <v>https://web.stanford.edu/group/spatialhistory/cgi-bin/landtalk/wp-admin/post.php?post=2543&amp;action=edit</v>
      </c>
      <c r="E260" s="24">
        <v>43548.903402777774</v>
      </c>
      <c r="F260" s="18" t="s">
        <v>60</v>
      </c>
      <c r="G260" s="29"/>
      <c r="H260" s="18">
        <v>41.196589000000003</v>
      </c>
      <c r="I260" s="18">
        <v>-95.992110999999994</v>
      </c>
      <c r="J260" s="18" t="s">
        <v>4105</v>
      </c>
      <c r="K260" s="18" t="s">
        <v>4106</v>
      </c>
      <c r="L260" s="18" t="s">
        <v>4107</v>
      </c>
      <c r="M260" s="18" t="s">
        <v>4108</v>
      </c>
      <c r="N260" s="18" t="s">
        <v>4109</v>
      </c>
      <c r="O260" s="21" t="s">
        <v>2237</v>
      </c>
      <c r="P260" s="18" t="str">
        <f t="shared" si="1"/>
        <v>-jai44EFai8</v>
      </c>
      <c r="Q260" s="18" t="str">
        <f t="shared" ca="1" si="2"/>
        <v>###ERROR###</v>
      </c>
      <c r="R260" s="27" t="s">
        <v>5286</v>
      </c>
      <c r="S260" s="27" t="s">
        <v>5339</v>
      </c>
      <c r="T260" s="28">
        <f t="shared" si="3"/>
        <v>4.3666666666666663</v>
      </c>
      <c r="U260" s="18" t="s">
        <v>4110</v>
      </c>
      <c r="V260" s="18" t="s">
        <v>4111</v>
      </c>
      <c r="W260" s="18" t="s">
        <v>4112</v>
      </c>
      <c r="X260" s="18" t="s">
        <v>4113</v>
      </c>
      <c r="Y260" s="29"/>
      <c r="Z260" s="18" t="s">
        <v>4114</v>
      </c>
      <c r="AA260" s="18" t="s">
        <v>4115</v>
      </c>
      <c r="AB260" s="29"/>
      <c r="AC260" s="29" t="s">
        <v>562</v>
      </c>
      <c r="AD260" s="30" t="str">
        <f t="shared" si="4"/>
        <v>https://spatialhistory.stanford.edu/landtalk/transcripts/Landtalk 2019--jai44EFai8.txt</v>
      </c>
      <c r="AE260" s="31" t="e">
        <f t="shared" ca="1" si="5"/>
        <v>#NAME?</v>
      </c>
      <c r="AF260" s="29"/>
      <c r="AG260" s="29"/>
      <c r="AH260" s="29"/>
      <c r="AI260" s="29"/>
      <c r="AJ260" s="29"/>
      <c r="AK260" s="29"/>
      <c r="AL260" s="29"/>
      <c r="AM260" s="29"/>
      <c r="AN260" s="29"/>
      <c r="AO260" s="29"/>
      <c r="AP260" s="29"/>
      <c r="AQ260" s="29"/>
      <c r="AR260" s="29"/>
      <c r="AS260" s="29"/>
      <c r="AT260" s="29"/>
      <c r="AU260" s="29"/>
      <c r="AV260" s="29"/>
    </row>
    <row r="261" spans="1:48" ht="17.25" customHeight="1" x14ac:dyDescent="0.15">
      <c r="A261" s="18" t="s">
        <v>1354</v>
      </c>
      <c r="B261" s="18">
        <v>2549</v>
      </c>
      <c r="C261" s="21" t="s">
        <v>4116</v>
      </c>
      <c r="D261" s="23" t="str">
        <f t="shared" si="0"/>
        <v>https://web.stanford.edu/group/spatialhistory/cgi-bin/landtalk/wp-admin/post.php?post=2549&amp;action=edit</v>
      </c>
      <c r="E261" s="24">
        <v>43551.138668981483</v>
      </c>
      <c r="F261" s="18" t="s">
        <v>60</v>
      </c>
      <c r="G261" s="29"/>
      <c r="H261" s="18">
        <v>40.869692999999998</v>
      </c>
      <c r="I261" s="18">
        <v>-96.720702000000003</v>
      </c>
      <c r="J261" s="18" t="s">
        <v>4117</v>
      </c>
      <c r="K261" s="18" t="s">
        <v>4118</v>
      </c>
      <c r="L261" s="18" t="s">
        <v>4119</v>
      </c>
      <c r="M261" s="18" t="s">
        <v>4120</v>
      </c>
      <c r="N261" s="18" t="s">
        <v>4121</v>
      </c>
      <c r="O261" s="21" t="s">
        <v>4122</v>
      </c>
      <c r="P261" s="18" t="str">
        <f t="shared" si="1"/>
        <v>YaYuaFGXATk</v>
      </c>
      <c r="Q261" s="18" t="str">
        <f t="shared" ca="1" si="2"/>
        <v>###ERROR###</v>
      </c>
      <c r="R261" s="27" t="s">
        <v>5294</v>
      </c>
      <c r="S261" s="27" t="s">
        <v>5295</v>
      </c>
      <c r="T261" s="28">
        <f t="shared" si="3"/>
        <v>6.9</v>
      </c>
      <c r="U261" s="18" t="s">
        <v>4123</v>
      </c>
      <c r="V261" s="18" t="s">
        <v>4124</v>
      </c>
      <c r="W261" s="18" t="s">
        <v>4125</v>
      </c>
      <c r="X261" s="18" t="s">
        <v>4126</v>
      </c>
      <c r="Y261" s="29"/>
      <c r="Z261" s="18" t="s">
        <v>4127</v>
      </c>
      <c r="AA261" s="18" t="s">
        <v>4128</v>
      </c>
      <c r="AB261" s="29"/>
      <c r="AC261" s="29" t="s">
        <v>5290</v>
      </c>
      <c r="AD261" s="29" t="str">
        <f t="shared" si="4"/>
        <v/>
      </c>
      <c r="AE261" s="31" t="str">
        <f t="shared" si="5"/>
        <v/>
      </c>
      <c r="AF261" s="29"/>
      <c r="AG261" s="29"/>
      <c r="AH261" s="29"/>
      <c r="AI261" s="29"/>
      <c r="AJ261" s="29"/>
      <c r="AK261" s="29"/>
      <c r="AL261" s="29"/>
      <c r="AM261" s="29"/>
      <c r="AN261" s="29"/>
      <c r="AO261" s="29"/>
      <c r="AP261" s="29"/>
      <c r="AQ261" s="29"/>
      <c r="AR261" s="29"/>
      <c r="AS261" s="29"/>
      <c r="AT261" s="29"/>
      <c r="AU261" s="29"/>
      <c r="AV261" s="29"/>
    </row>
    <row r="262" spans="1:48" ht="17.25" customHeight="1" x14ac:dyDescent="0.15">
      <c r="A262" s="18" t="s">
        <v>2109</v>
      </c>
      <c r="B262" s="18">
        <v>2555</v>
      </c>
      <c r="C262" s="21" t="s">
        <v>4129</v>
      </c>
      <c r="D262" s="23" t="str">
        <f t="shared" si="0"/>
        <v>https://web.stanford.edu/group/spatialhistory/cgi-bin/landtalk/wp-admin/post.php?post=2555&amp;action=edit</v>
      </c>
      <c r="E262" s="24">
        <v>43551.161516203705</v>
      </c>
      <c r="F262" s="18" t="s">
        <v>60</v>
      </c>
      <c r="G262" s="29"/>
      <c r="H262" s="18">
        <v>40.814300000000003</v>
      </c>
      <c r="I262" s="18">
        <v>-95.921999999999997</v>
      </c>
      <c r="J262" s="18" t="s">
        <v>4130</v>
      </c>
      <c r="K262" s="18" t="s">
        <v>4131</v>
      </c>
      <c r="L262" s="18" t="s">
        <v>4132</v>
      </c>
      <c r="M262" s="18" t="s">
        <v>4133</v>
      </c>
      <c r="N262" s="18" t="s">
        <v>4134</v>
      </c>
      <c r="O262" s="21" t="s">
        <v>2254</v>
      </c>
      <c r="P262" s="18" t="str">
        <f t="shared" si="1"/>
        <v>hPT6B7d2gJI</v>
      </c>
      <c r="Q262" s="18" t="str">
        <f t="shared" ca="1" si="2"/>
        <v>###ERROR###</v>
      </c>
      <c r="R262" s="27" t="s">
        <v>5307</v>
      </c>
      <c r="S262" s="27" t="s">
        <v>5325</v>
      </c>
      <c r="T262" s="28">
        <f t="shared" si="3"/>
        <v>3.3333333333333335</v>
      </c>
      <c r="U262" s="18" t="s">
        <v>4135</v>
      </c>
      <c r="V262" s="18" t="s">
        <v>4136</v>
      </c>
      <c r="W262" s="18" t="s">
        <v>4137</v>
      </c>
      <c r="X262" s="18" t="s">
        <v>4138</v>
      </c>
      <c r="Y262" s="29"/>
      <c r="Z262" s="18" t="s">
        <v>4139</v>
      </c>
      <c r="AA262" s="18" t="s">
        <v>4140</v>
      </c>
      <c r="AB262" s="29"/>
      <c r="AC262" s="29" t="s">
        <v>410</v>
      </c>
      <c r="AD262" s="30" t="str">
        <f t="shared" si="4"/>
        <v>https://spatialhistory.stanford.edu/landtalk/transcripts/Land Talk Union NE-hPT6B7d2gJI.txt</v>
      </c>
      <c r="AE262" s="31" t="e">
        <f t="shared" ca="1" si="5"/>
        <v>#NAME?</v>
      </c>
      <c r="AF262" s="29"/>
      <c r="AG262" s="29"/>
      <c r="AH262" s="29"/>
      <c r="AI262" s="29"/>
      <c r="AJ262" s="29"/>
      <c r="AK262" s="29"/>
      <c r="AL262" s="29"/>
      <c r="AM262" s="29"/>
      <c r="AN262" s="29"/>
      <c r="AO262" s="29"/>
      <c r="AP262" s="29"/>
      <c r="AQ262" s="29"/>
      <c r="AR262" s="29"/>
      <c r="AS262" s="29"/>
      <c r="AT262" s="29"/>
      <c r="AU262" s="29"/>
      <c r="AV262" s="29"/>
    </row>
    <row r="263" spans="1:48" ht="17.25" customHeight="1" x14ac:dyDescent="0.15">
      <c r="A263" s="18" t="s">
        <v>2117</v>
      </c>
      <c r="B263" s="18">
        <v>2560</v>
      </c>
      <c r="C263" s="21" t="s">
        <v>4141</v>
      </c>
      <c r="D263" s="23" t="str">
        <f t="shared" si="0"/>
        <v>https://web.stanford.edu/group/spatialhistory/cgi-bin/landtalk/wp-admin/post.php?post=2560&amp;action=edit</v>
      </c>
      <c r="E263" s="24">
        <v>43551.80201388889</v>
      </c>
      <c r="F263" s="18" t="s">
        <v>60</v>
      </c>
      <c r="G263" s="29"/>
      <c r="H263" s="18">
        <v>40.806862000000002</v>
      </c>
      <c r="I263" s="18">
        <v>-96.681679000000003</v>
      </c>
      <c r="J263" s="18" t="s">
        <v>4142</v>
      </c>
      <c r="K263" s="18" t="s">
        <v>4143</v>
      </c>
      <c r="L263" s="18" t="s">
        <v>4144</v>
      </c>
      <c r="M263" s="18" t="s">
        <v>4145</v>
      </c>
      <c r="N263" s="18" t="s">
        <v>4146</v>
      </c>
      <c r="O263" s="21" t="s">
        <v>2257</v>
      </c>
      <c r="P263" s="18" t="str">
        <f t="shared" si="1"/>
        <v>9Fj6tiGitFU</v>
      </c>
      <c r="Q263" s="18" t="str">
        <f t="shared" ca="1" si="2"/>
        <v>###ERROR###</v>
      </c>
      <c r="R263" s="27" t="s">
        <v>5290</v>
      </c>
      <c r="S263" s="27" t="s">
        <v>5314</v>
      </c>
      <c r="T263" s="28" t="e">
        <f t="shared" si="3"/>
        <v>#VALUE!</v>
      </c>
      <c r="U263" s="18" t="s">
        <v>4147</v>
      </c>
      <c r="V263" s="18" t="s">
        <v>4148</v>
      </c>
      <c r="W263" s="18" t="s">
        <v>4149</v>
      </c>
      <c r="X263" s="18" t="s">
        <v>4150</v>
      </c>
      <c r="Y263" s="29"/>
      <c r="Z263" s="18" t="s">
        <v>4151</v>
      </c>
      <c r="AA263" s="18" t="s">
        <v>4152</v>
      </c>
      <c r="AB263" s="18" t="s">
        <v>4153</v>
      </c>
      <c r="AC263" s="29" t="s">
        <v>77</v>
      </c>
      <c r="AD263" s="30" t="str">
        <f t="shared" si="4"/>
        <v>https://spatialhistory.stanford.edu/landtalk/transcripts/Catnip patch-9Fj6tiGitFU.txt</v>
      </c>
      <c r="AE263" s="31" t="e">
        <f t="shared" ca="1" si="5"/>
        <v>#NAME?</v>
      </c>
      <c r="AF263" s="29"/>
      <c r="AG263" s="29"/>
      <c r="AH263" s="29"/>
      <c r="AI263" s="29"/>
      <c r="AJ263" s="29"/>
      <c r="AK263" s="29"/>
      <c r="AL263" s="29"/>
      <c r="AM263" s="29"/>
      <c r="AN263" s="29"/>
      <c r="AO263" s="29"/>
      <c r="AP263" s="29"/>
      <c r="AQ263" s="29"/>
      <c r="AR263" s="29"/>
      <c r="AS263" s="29"/>
      <c r="AT263" s="29"/>
      <c r="AU263" s="29"/>
      <c r="AV263" s="29"/>
    </row>
    <row r="264" spans="1:48" ht="17.25" customHeight="1" x14ac:dyDescent="0.15">
      <c r="A264" s="18" t="s">
        <v>2122</v>
      </c>
      <c r="B264" s="18">
        <v>2569</v>
      </c>
      <c r="C264" s="21" t="s">
        <v>4154</v>
      </c>
      <c r="D264" s="23" t="str">
        <f t="shared" si="0"/>
        <v>https://web.stanford.edu/group/spatialhistory/cgi-bin/landtalk/wp-admin/post.php?post=2569&amp;action=edit</v>
      </c>
      <c r="E264" s="24">
        <v>43552.088564814818</v>
      </c>
      <c r="F264" s="18" t="s">
        <v>60</v>
      </c>
      <c r="G264" s="29"/>
      <c r="H264" s="18">
        <v>41</v>
      </c>
      <c r="I264" s="18">
        <v>-96</v>
      </c>
      <c r="J264" s="18" t="s">
        <v>4155</v>
      </c>
      <c r="K264" s="18" t="s">
        <v>4156</v>
      </c>
      <c r="L264" s="18" t="s">
        <v>4157</v>
      </c>
      <c r="M264" s="18" t="s">
        <v>4158</v>
      </c>
      <c r="N264" s="18" t="s">
        <v>4159</v>
      </c>
      <c r="O264" s="21" t="s">
        <v>2258</v>
      </c>
      <c r="P264" s="18" t="str">
        <f t="shared" si="1"/>
        <v>1xE3vKWhnz8</v>
      </c>
      <c r="Q264" s="18" t="str">
        <f t="shared" ca="1" si="2"/>
        <v>###ERROR###</v>
      </c>
      <c r="R264" s="27" t="s">
        <v>5307</v>
      </c>
      <c r="S264" s="27" t="s">
        <v>5286</v>
      </c>
      <c r="T264" s="28">
        <f t="shared" si="3"/>
        <v>3.0666666666666669</v>
      </c>
      <c r="U264" s="18" t="s">
        <v>4160</v>
      </c>
      <c r="V264" s="18" t="s">
        <v>4161</v>
      </c>
      <c r="W264" s="18" t="s">
        <v>4162</v>
      </c>
      <c r="X264" s="18" t="s">
        <v>4163</v>
      </c>
      <c r="Y264" s="29"/>
      <c r="Z264" s="18" t="s">
        <v>4164</v>
      </c>
      <c r="AA264" s="18" t="s">
        <v>4165</v>
      </c>
      <c r="AB264" s="29"/>
      <c r="AC264" s="29" t="s">
        <v>609</v>
      </c>
      <c r="AD264" s="30" t="str">
        <f t="shared" si="4"/>
        <v>https://spatialhistory.stanford.edu/landtalk/transcripts/LandTalk Project - Morgan Davis-1xE3vKWhnz8.txt</v>
      </c>
      <c r="AE264" s="31" t="e">
        <f t="shared" ca="1" si="5"/>
        <v>#NAME?</v>
      </c>
      <c r="AF264" s="29"/>
      <c r="AG264" s="29"/>
      <c r="AH264" s="29"/>
      <c r="AI264" s="29"/>
      <c r="AJ264" s="29"/>
      <c r="AK264" s="29"/>
      <c r="AL264" s="29"/>
      <c r="AM264" s="29"/>
      <c r="AN264" s="29"/>
      <c r="AO264" s="29"/>
      <c r="AP264" s="29"/>
      <c r="AQ264" s="29"/>
      <c r="AR264" s="29"/>
      <c r="AS264" s="29"/>
      <c r="AT264" s="29"/>
      <c r="AU264" s="29"/>
      <c r="AV264" s="29"/>
    </row>
    <row r="265" spans="1:48" ht="17.25" customHeight="1" x14ac:dyDescent="0.15">
      <c r="A265" s="18" t="s">
        <v>2125</v>
      </c>
      <c r="B265" s="18">
        <v>2575</v>
      </c>
      <c r="C265" s="21" t="s">
        <v>4166</v>
      </c>
      <c r="D265" s="23" t="str">
        <f t="shared" si="0"/>
        <v>https://web.stanford.edu/group/spatialhistory/cgi-bin/landtalk/wp-admin/post.php?post=2575&amp;action=edit</v>
      </c>
      <c r="E265" s="24">
        <v>43552.101099537038</v>
      </c>
      <c r="F265" s="18" t="s">
        <v>60</v>
      </c>
      <c r="G265" s="29"/>
      <c r="H265" s="18">
        <v>39.737200000000001</v>
      </c>
      <c r="I265" s="18">
        <v>-105</v>
      </c>
      <c r="J265" s="18" t="s">
        <v>4167</v>
      </c>
      <c r="K265" s="18" t="s">
        <v>4168</v>
      </c>
      <c r="L265" s="18" t="s">
        <v>4169</v>
      </c>
      <c r="M265" s="18" t="s">
        <v>4170</v>
      </c>
      <c r="N265" s="18" t="s">
        <v>4171</v>
      </c>
      <c r="O265" s="21" t="s">
        <v>2262</v>
      </c>
      <c r="P265" s="18" t="str">
        <f t="shared" si="1"/>
        <v>UWk32S3C3mw</v>
      </c>
      <c r="Q265" s="18" t="str">
        <f t="shared" ca="1" si="2"/>
        <v>###ERROR###</v>
      </c>
      <c r="R265" s="27" t="s">
        <v>5296</v>
      </c>
      <c r="S265" s="27" t="s">
        <v>5303</v>
      </c>
      <c r="T265" s="28">
        <f t="shared" si="3"/>
        <v>2.8833333333333333</v>
      </c>
      <c r="U265" s="18" t="s">
        <v>4172</v>
      </c>
      <c r="V265" s="18" t="s">
        <v>4173</v>
      </c>
      <c r="W265" s="29"/>
      <c r="X265" s="18" t="s">
        <v>4174</v>
      </c>
      <c r="Y265" s="29"/>
      <c r="Z265" s="18" t="s">
        <v>4175</v>
      </c>
      <c r="AA265" s="18" t="s">
        <v>4176</v>
      </c>
      <c r="AB265" s="29"/>
      <c r="AC265" s="29" t="s">
        <v>606</v>
      </c>
      <c r="AD265" s="30" t="str">
        <f t="shared" si="4"/>
        <v>https://spatialhistory.stanford.edu/landtalk/transcripts/LandTalk Project - Calee Martin-UWk32S3C3mw.txt</v>
      </c>
      <c r="AE265" s="31" t="e">
        <f t="shared" ca="1" si="5"/>
        <v>#NAME?</v>
      </c>
      <c r="AF265" s="29"/>
      <c r="AG265" s="29"/>
      <c r="AH265" s="29"/>
      <c r="AI265" s="29"/>
      <c r="AJ265" s="29"/>
      <c r="AK265" s="29"/>
      <c r="AL265" s="29"/>
      <c r="AM265" s="29"/>
      <c r="AN265" s="29"/>
      <c r="AO265" s="29"/>
      <c r="AP265" s="29"/>
      <c r="AQ265" s="29"/>
      <c r="AR265" s="29"/>
      <c r="AS265" s="29"/>
      <c r="AT265" s="29"/>
      <c r="AU265" s="29"/>
      <c r="AV265" s="29"/>
    </row>
    <row r="266" spans="1:48" ht="17.25" customHeight="1" x14ac:dyDescent="0.15">
      <c r="A266" s="18" t="s">
        <v>2132</v>
      </c>
      <c r="B266" s="18">
        <v>2581</v>
      </c>
      <c r="C266" s="21" t="s">
        <v>4177</v>
      </c>
      <c r="D266" s="23" t="str">
        <f t="shared" si="0"/>
        <v>https://web.stanford.edu/group/spatialhistory/cgi-bin/landtalk/wp-admin/post.php?post=2581&amp;action=edit</v>
      </c>
      <c r="E266" s="24">
        <v>43552.189803240741</v>
      </c>
      <c r="F266" s="18" t="s">
        <v>60</v>
      </c>
      <c r="G266" s="18" t="s">
        <v>4178</v>
      </c>
      <c r="H266" s="18">
        <v>40.821187999999999</v>
      </c>
      <c r="I266" s="18">
        <v>-96.699743999999995</v>
      </c>
      <c r="J266" s="18" t="s">
        <v>4179</v>
      </c>
      <c r="K266" s="18" t="s">
        <v>4180</v>
      </c>
      <c r="L266" s="18" t="s">
        <v>4181</v>
      </c>
      <c r="M266" s="18" t="s">
        <v>4182</v>
      </c>
      <c r="N266" s="18" t="s">
        <v>4183</v>
      </c>
      <c r="O266" s="21" t="s">
        <v>2266</v>
      </c>
      <c r="P266" s="18" t="str">
        <f t="shared" si="1"/>
        <v>LFDx1a8KsdM</v>
      </c>
      <c r="Q266" s="18" t="str">
        <f t="shared" ca="1" si="2"/>
        <v>###ERROR###</v>
      </c>
      <c r="R266" s="27" t="s">
        <v>5296</v>
      </c>
      <c r="S266" s="27" t="s">
        <v>5331</v>
      </c>
      <c r="T266" s="28">
        <f t="shared" si="3"/>
        <v>2.1666666666666665</v>
      </c>
      <c r="U266" s="18" t="s">
        <v>4184</v>
      </c>
      <c r="V266" s="18" t="s">
        <v>4185</v>
      </c>
      <c r="W266" s="18" t="s">
        <v>4186</v>
      </c>
      <c r="X266" s="18" t="s">
        <v>4187</v>
      </c>
      <c r="Y266" s="29"/>
      <c r="Z266" s="18" t="s">
        <v>4188</v>
      </c>
      <c r="AA266" s="18" t="s">
        <v>4189</v>
      </c>
      <c r="AB266" s="29"/>
      <c r="AC266" s="29" t="s">
        <v>130</v>
      </c>
      <c r="AD266" s="30" t="str">
        <f t="shared" si="4"/>
        <v>https://spatialhistory.stanford.edu/landtalk/transcripts/Henzlik Hall Interview-LFDx1a8KsdM.txt</v>
      </c>
      <c r="AE266" s="31" t="e">
        <f t="shared" ca="1" si="5"/>
        <v>#NAME?</v>
      </c>
      <c r="AF266" s="29"/>
      <c r="AG266" s="29"/>
      <c r="AH266" s="29"/>
      <c r="AI266" s="29"/>
      <c r="AJ266" s="29"/>
      <c r="AK266" s="29"/>
      <c r="AL266" s="29"/>
      <c r="AM266" s="29"/>
      <c r="AN266" s="29"/>
      <c r="AO266" s="29"/>
      <c r="AP266" s="29"/>
      <c r="AQ266" s="29"/>
      <c r="AR266" s="29"/>
      <c r="AS266" s="29"/>
      <c r="AT266" s="29"/>
      <c r="AU266" s="29"/>
      <c r="AV266" s="29"/>
    </row>
    <row r="267" spans="1:48" ht="17.25" customHeight="1" x14ac:dyDescent="0.15">
      <c r="A267" s="18" t="s">
        <v>2139</v>
      </c>
      <c r="B267" s="18">
        <v>2587</v>
      </c>
      <c r="C267" s="21" t="s">
        <v>4190</v>
      </c>
      <c r="D267" s="23" t="str">
        <f t="shared" si="0"/>
        <v>https://web.stanford.edu/group/spatialhistory/cgi-bin/landtalk/wp-admin/post.php?post=2587&amp;action=edit</v>
      </c>
      <c r="E267" s="24">
        <v>43552.834710648145</v>
      </c>
      <c r="F267" s="18" t="s">
        <v>60</v>
      </c>
      <c r="G267" s="18" t="s">
        <v>4191</v>
      </c>
      <c r="H267" s="18">
        <v>36.050761999999999</v>
      </c>
      <c r="I267" s="18">
        <v>-119.51815000000001</v>
      </c>
      <c r="J267" s="18" t="s">
        <v>4192</v>
      </c>
      <c r="K267" s="18" t="s">
        <v>4193</v>
      </c>
      <c r="L267" s="18" t="s">
        <v>4194</v>
      </c>
      <c r="M267" s="18" t="s">
        <v>4195</v>
      </c>
      <c r="N267" s="18" t="s">
        <v>4196</v>
      </c>
      <c r="O267" s="21" t="s">
        <v>2269</v>
      </c>
      <c r="P267" s="18" t="str">
        <f t="shared" si="1"/>
        <v>pfSHN4VnTfw</v>
      </c>
      <c r="Q267" s="18" t="str">
        <f t="shared" ca="1" si="2"/>
        <v>###ERROR###</v>
      </c>
      <c r="R267" s="27" t="s">
        <v>5309</v>
      </c>
      <c r="S267" s="27" t="s">
        <v>5318</v>
      </c>
      <c r="T267" s="28">
        <f t="shared" si="3"/>
        <v>5.7166666666666668</v>
      </c>
      <c r="U267" s="18" t="s">
        <v>4197</v>
      </c>
      <c r="V267" s="18" t="s">
        <v>4198</v>
      </c>
      <c r="W267" s="18" t="s">
        <v>4199</v>
      </c>
      <c r="X267" s="18" t="s">
        <v>4200</v>
      </c>
      <c r="Y267" s="29"/>
      <c r="Z267" s="18" t="s">
        <v>4201</v>
      </c>
      <c r="AA267" s="18" t="s">
        <v>4202</v>
      </c>
      <c r="AB267" s="29"/>
      <c r="AC267" s="29" t="s">
        <v>756</v>
      </c>
      <c r="AD267" s="30" t="str">
        <f t="shared" si="4"/>
        <v>https://spatialhistory.stanford.edu/landtalk/transcripts/New Project  Made with Clipchamp 1-pfSHN4VnTfw.txt</v>
      </c>
      <c r="AE267" s="31" t="e">
        <f t="shared" ca="1" si="5"/>
        <v>#NAME?</v>
      </c>
      <c r="AF267" s="29"/>
      <c r="AG267" s="29"/>
      <c r="AH267" s="29"/>
      <c r="AI267" s="29"/>
      <c r="AJ267" s="29"/>
      <c r="AK267" s="29"/>
      <c r="AL267" s="29"/>
      <c r="AM267" s="29"/>
      <c r="AN267" s="29"/>
      <c r="AO267" s="29"/>
      <c r="AP267" s="29"/>
      <c r="AQ267" s="29"/>
      <c r="AR267" s="29"/>
      <c r="AS267" s="29"/>
      <c r="AT267" s="29"/>
      <c r="AU267" s="29"/>
      <c r="AV267" s="29"/>
    </row>
    <row r="268" spans="1:48" ht="17.25" customHeight="1" x14ac:dyDescent="0.15">
      <c r="A268" s="18" t="s">
        <v>2143</v>
      </c>
      <c r="B268" s="18">
        <v>2593</v>
      </c>
      <c r="C268" s="21" t="s">
        <v>4203</v>
      </c>
      <c r="D268" s="23" t="str">
        <f t="shared" si="0"/>
        <v>https://web.stanford.edu/group/spatialhistory/cgi-bin/landtalk/wp-admin/post.php?post=2593&amp;action=edit</v>
      </c>
      <c r="E268" s="24">
        <v>43553.055856481478</v>
      </c>
      <c r="F268" s="18" t="s">
        <v>60</v>
      </c>
      <c r="G268" s="29"/>
      <c r="H268" s="18">
        <v>35.084400000000002</v>
      </c>
      <c r="I268" s="18">
        <v>-90.010900000000007</v>
      </c>
      <c r="J268" s="18" t="s">
        <v>4204</v>
      </c>
      <c r="K268" s="18" t="s">
        <v>4205</v>
      </c>
      <c r="L268" s="18" t="s">
        <v>4206</v>
      </c>
      <c r="M268" s="18" t="s">
        <v>4207</v>
      </c>
      <c r="N268" s="18" t="s">
        <v>4208</v>
      </c>
      <c r="O268" s="21" t="s">
        <v>2275</v>
      </c>
      <c r="P268" s="18" t="str">
        <f t="shared" si="1"/>
        <v>x9JGeo0juc8</v>
      </c>
      <c r="Q268" s="18" t="str">
        <f t="shared" ca="1" si="2"/>
        <v>###ERROR###</v>
      </c>
      <c r="R268" s="27" t="s">
        <v>5294</v>
      </c>
      <c r="S268" s="27" t="s">
        <v>5314</v>
      </c>
      <c r="T268" s="28">
        <f t="shared" si="3"/>
        <v>6.9833333333333334</v>
      </c>
      <c r="U268" s="18" t="s">
        <v>4209</v>
      </c>
      <c r="V268" s="18" t="s">
        <v>4210</v>
      </c>
      <c r="W268" s="18" t="s">
        <v>4211</v>
      </c>
      <c r="X268" s="18" t="s">
        <v>4212</v>
      </c>
      <c r="Y268" s="29"/>
      <c r="Z268" s="18" t="s">
        <v>4213</v>
      </c>
      <c r="AA268" s="18" t="s">
        <v>4214</v>
      </c>
      <c r="AB268" s="29"/>
      <c r="AC268" s="29" t="s">
        <v>799</v>
      </c>
      <c r="AD268" s="30" t="str">
        <f t="shared" si="4"/>
        <v>https://spatialhistory.stanford.edu/landtalk/transcripts/The environment has changed-x9JGeo0juc8.txt</v>
      </c>
      <c r="AE268" s="31" t="e">
        <f t="shared" ca="1" si="5"/>
        <v>#NAME?</v>
      </c>
      <c r="AF268" s="29"/>
      <c r="AG268" s="29"/>
      <c r="AH268" s="29"/>
      <c r="AI268" s="29"/>
      <c r="AJ268" s="29"/>
      <c r="AK268" s="29"/>
      <c r="AL268" s="29"/>
      <c r="AM268" s="29"/>
      <c r="AN268" s="29"/>
      <c r="AO268" s="29"/>
      <c r="AP268" s="29"/>
      <c r="AQ268" s="29"/>
      <c r="AR268" s="29"/>
      <c r="AS268" s="29"/>
      <c r="AT268" s="29"/>
      <c r="AU268" s="29"/>
      <c r="AV268" s="29"/>
    </row>
    <row r="269" spans="1:48" ht="17.25" customHeight="1" x14ac:dyDescent="0.15">
      <c r="A269" s="18" t="s">
        <v>2146</v>
      </c>
      <c r="B269" s="18">
        <v>2599</v>
      </c>
      <c r="C269" s="21" t="s">
        <v>4215</v>
      </c>
      <c r="D269" s="23" t="str">
        <f t="shared" si="0"/>
        <v>https://web.stanford.edu/group/spatialhistory/cgi-bin/landtalk/wp-admin/post.php?post=2599&amp;action=edit</v>
      </c>
      <c r="E269" s="24">
        <v>43553.565995370373</v>
      </c>
      <c r="F269" s="18" t="s">
        <v>60</v>
      </c>
      <c r="G269" s="18" t="s">
        <v>3192</v>
      </c>
      <c r="H269" s="18">
        <v>35.149500000000003</v>
      </c>
      <c r="I269" s="18">
        <v>-90.049000000000007</v>
      </c>
      <c r="J269" s="18" t="s">
        <v>4216</v>
      </c>
      <c r="K269" s="18" t="s">
        <v>4217</v>
      </c>
      <c r="L269" s="18" t="s">
        <v>4218</v>
      </c>
      <c r="M269" s="18" t="s">
        <v>4219</v>
      </c>
      <c r="N269" s="18" t="s">
        <v>4220</v>
      </c>
      <c r="O269" s="21" t="s">
        <v>2279</v>
      </c>
      <c r="P269" s="18" t="str">
        <f t="shared" si="1"/>
        <v>s74kDakijy4</v>
      </c>
      <c r="Q269" s="18" t="str">
        <f t="shared" ca="1" si="2"/>
        <v>###ERROR###</v>
      </c>
      <c r="R269" s="27" t="s">
        <v>5294</v>
      </c>
      <c r="S269" s="27" t="s">
        <v>5310</v>
      </c>
      <c r="T269" s="28">
        <f t="shared" si="3"/>
        <v>6.85</v>
      </c>
      <c r="U269" s="18" t="s">
        <v>4221</v>
      </c>
      <c r="V269" s="18" t="s">
        <v>4222</v>
      </c>
      <c r="W269" s="18" t="s">
        <v>4223</v>
      </c>
      <c r="X269" s="18" t="s">
        <v>4224</v>
      </c>
      <c r="Y269" s="18" t="s">
        <v>4225</v>
      </c>
      <c r="Z269" s="18" t="s">
        <v>4226</v>
      </c>
      <c r="AA269" s="18" t="s">
        <v>419</v>
      </c>
      <c r="AB269" s="29"/>
      <c r="AC269" s="29" t="s">
        <v>804</v>
      </c>
      <c r="AD269" s="30" t="str">
        <f t="shared" si="4"/>
        <v>https://spatialhistory.stanford.edu/landtalk/transcripts/TOP 15 THINGS TO DO IN MEMPHIS TENNESSEE _ Travel Guide-s74kDakijy4.txt</v>
      </c>
      <c r="AE269" s="31" t="e">
        <f t="shared" ca="1" si="5"/>
        <v>#NAME?</v>
      </c>
      <c r="AF269" s="29"/>
      <c r="AG269" s="29"/>
      <c r="AH269" s="29"/>
      <c r="AI269" s="29"/>
      <c r="AJ269" s="29"/>
      <c r="AK269" s="29"/>
      <c r="AL269" s="29"/>
      <c r="AM269" s="29"/>
      <c r="AN269" s="29"/>
      <c r="AO269" s="29"/>
      <c r="AP269" s="29"/>
      <c r="AQ269" s="29"/>
      <c r="AR269" s="29"/>
      <c r="AS269" s="29"/>
      <c r="AT269" s="29"/>
      <c r="AU269" s="29"/>
      <c r="AV269" s="29"/>
    </row>
    <row r="270" spans="1:48" ht="17.25" customHeight="1" x14ac:dyDescent="0.15">
      <c r="A270" s="18" t="s">
        <v>2149</v>
      </c>
      <c r="B270" s="18">
        <v>2605</v>
      </c>
      <c r="C270" s="21" t="s">
        <v>4227</v>
      </c>
      <c r="D270" s="23" t="str">
        <f t="shared" si="0"/>
        <v>https://web.stanford.edu/group/spatialhistory/cgi-bin/landtalk/wp-admin/post.php?post=2605&amp;action=edit</v>
      </c>
      <c r="E270" s="24">
        <v>43554.188020833331</v>
      </c>
      <c r="F270" s="18" t="s">
        <v>60</v>
      </c>
      <c r="G270" s="18" t="s">
        <v>4228</v>
      </c>
      <c r="H270" s="18">
        <v>35.138800000000003</v>
      </c>
      <c r="I270" s="18">
        <v>-90.045000000000002</v>
      </c>
      <c r="J270" s="18" t="s">
        <v>4229</v>
      </c>
      <c r="K270" s="18" t="s">
        <v>4230</v>
      </c>
      <c r="L270" s="18" t="s">
        <v>4231</v>
      </c>
      <c r="M270" s="18" t="s">
        <v>4232</v>
      </c>
      <c r="N270" s="18" t="s">
        <v>4233</v>
      </c>
      <c r="O270" s="21" t="s">
        <v>2290</v>
      </c>
      <c r="P270" s="18" t="str">
        <f t="shared" si="1"/>
        <v>zKJuuLBloH4</v>
      </c>
      <c r="Q270" s="18" t="str">
        <f t="shared" ca="1" si="2"/>
        <v>###ERROR###</v>
      </c>
      <c r="R270" s="27" t="s">
        <v>5309</v>
      </c>
      <c r="S270" s="27" t="s">
        <v>5321</v>
      </c>
      <c r="T270" s="28">
        <f t="shared" si="3"/>
        <v>5.2166666666666668</v>
      </c>
      <c r="U270" s="18" t="s">
        <v>4234</v>
      </c>
      <c r="V270" s="18" t="s">
        <v>4235</v>
      </c>
      <c r="W270" s="18" t="s">
        <v>4236</v>
      </c>
      <c r="X270" s="18" t="s">
        <v>4237</v>
      </c>
      <c r="Y270" s="29"/>
      <c r="Z270" s="18" t="s">
        <v>4238</v>
      </c>
      <c r="AA270" s="29"/>
      <c r="AB270" s="29"/>
      <c r="AC270" s="29" t="s">
        <v>161</v>
      </c>
      <c r="AD270" s="30" t="str">
        <f t="shared" si="4"/>
        <v>https://spatialhistory.stanford.edu/landtalk/transcripts/Land project-zKJuuLBloH4.txt</v>
      </c>
      <c r="AE270" s="31" t="e">
        <f t="shared" ca="1" si="5"/>
        <v>#NAME?</v>
      </c>
      <c r="AF270" s="29"/>
      <c r="AG270" s="29"/>
      <c r="AH270" s="29"/>
      <c r="AI270" s="29"/>
      <c r="AJ270" s="29"/>
      <c r="AK270" s="29"/>
      <c r="AL270" s="29"/>
      <c r="AM270" s="29"/>
      <c r="AN270" s="29"/>
      <c r="AO270" s="29"/>
      <c r="AP270" s="29"/>
      <c r="AQ270" s="29"/>
      <c r="AR270" s="29"/>
      <c r="AS270" s="29"/>
      <c r="AT270" s="29"/>
      <c r="AU270" s="29"/>
      <c r="AV270" s="29"/>
    </row>
    <row r="271" spans="1:48" ht="17.25" customHeight="1" x14ac:dyDescent="0.15">
      <c r="A271" s="18" t="s">
        <v>2157</v>
      </c>
      <c r="B271" s="18">
        <v>2613</v>
      </c>
      <c r="C271" s="21" t="s">
        <v>4239</v>
      </c>
      <c r="D271" s="23" t="str">
        <f t="shared" si="0"/>
        <v>https://web.stanford.edu/group/spatialhistory/cgi-bin/landtalk/wp-admin/post.php?post=2613&amp;action=edit</v>
      </c>
      <c r="E271" s="24">
        <v>43560.603194444448</v>
      </c>
      <c r="F271" s="18" t="s">
        <v>60</v>
      </c>
      <c r="G271" s="18" t="s">
        <v>4240</v>
      </c>
      <c r="H271" s="18">
        <v>35.1402</v>
      </c>
      <c r="I271" s="18">
        <v>-90.055499999999995</v>
      </c>
      <c r="J271" s="18" t="s">
        <v>4241</v>
      </c>
      <c r="K271" s="18" t="s">
        <v>4242</v>
      </c>
      <c r="L271" s="18" t="s">
        <v>4243</v>
      </c>
      <c r="M271" s="18" t="s">
        <v>4244</v>
      </c>
      <c r="N271" s="18" t="s">
        <v>4245</v>
      </c>
      <c r="O271" s="21" t="s">
        <v>2298</v>
      </c>
      <c r="P271" s="18" t="str">
        <f t="shared" si="1"/>
        <v>jzrKZa3FyFc</v>
      </c>
      <c r="Q271" s="18" t="str">
        <f t="shared" ca="1" si="2"/>
        <v>###ERROR###</v>
      </c>
      <c r="R271" s="27" t="s">
        <v>5288</v>
      </c>
      <c r="S271" s="27" t="s">
        <v>5341</v>
      </c>
      <c r="T271" s="28">
        <f t="shared" si="3"/>
        <v>1.9333333333333333</v>
      </c>
      <c r="U271" s="18" t="s">
        <v>4246</v>
      </c>
      <c r="V271" s="18" t="s">
        <v>4247</v>
      </c>
      <c r="W271" s="18" t="s">
        <v>4248</v>
      </c>
      <c r="X271" s="18" t="s">
        <v>4249</v>
      </c>
      <c r="Y271" s="29"/>
      <c r="Z271" s="18" t="s">
        <v>4250</v>
      </c>
      <c r="AA271" s="18" t="s">
        <v>4251</v>
      </c>
      <c r="AB271" s="29"/>
      <c r="AC271" s="29" t="s">
        <v>760</v>
      </c>
      <c r="AD271" s="30" t="str">
        <f t="shared" si="4"/>
        <v>https://spatialhistory.stanford.edu/landtalk/transcripts/New Project  Made with Clipchamp-jzrKZa3FyFc.txt</v>
      </c>
      <c r="AE271" s="31" t="e">
        <f t="shared" ca="1" si="5"/>
        <v>#NAME?</v>
      </c>
      <c r="AF271" s="29"/>
      <c r="AG271" s="29"/>
      <c r="AH271" s="29"/>
      <c r="AI271" s="29"/>
      <c r="AJ271" s="29"/>
      <c r="AK271" s="29"/>
      <c r="AL271" s="29"/>
      <c r="AM271" s="29"/>
      <c r="AN271" s="29"/>
      <c r="AO271" s="29"/>
      <c r="AP271" s="29"/>
      <c r="AQ271" s="29"/>
      <c r="AR271" s="29"/>
      <c r="AS271" s="29"/>
      <c r="AT271" s="29"/>
      <c r="AU271" s="29"/>
      <c r="AV271" s="29"/>
    </row>
    <row r="272" spans="1:48" ht="17.25" customHeight="1" x14ac:dyDescent="0.15">
      <c r="A272" s="18" t="s">
        <v>2160</v>
      </c>
      <c r="B272" s="18">
        <v>2623</v>
      </c>
      <c r="C272" s="21" t="s">
        <v>4252</v>
      </c>
      <c r="D272" s="23" t="str">
        <f t="shared" si="0"/>
        <v>https://web.stanford.edu/group/spatialhistory/cgi-bin/landtalk/wp-admin/post.php?post=2623&amp;action=edit</v>
      </c>
      <c r="E272" s="24">
        <v>43571.852025462962</v>
      </c>
      <c r="F272" s="18" t="s">
        <v>60</v>
      </c>
      <c r="G272" s="18" t="s">
        <v>4253</v>
      </c>
      <c r="H272" s="18">
        <v>47.157501000000003</v>
      </c>
      <c r="I272" s="18">
        <v>8.5140750000000001</v>
      </c>
      <c r="J272" s="18" t="s">
        <v>4254</v>
      </c>
      <c r="K272" s="18" t="s">
        <v>4255</v>
      </c>
      <c r="L272" s="18" t="s">
        <v>4256</v>
      </c>
      <c r="M272" s="18" t="s">
        <v>4257</v>
      </c>
      <c r="N272" s="18" t="s">
        <v>4258</v>
      </c>
      <c r="O272" s="21" t="s">
        <v>2299</v>
      </c>
      <c r="P272" s="18" t="str">
        <f t="shared" si="1"/>
        <v>XErhhmYevmQ</v>
      </c>
      <c r="Q272" s="18" t="str">
        <f t="shared" ca="1" si="2"/>
        <v>###ERROR###</v>
      </c>
      <c r="R272" s="27" t="s">
        <v>5290</v>
      </c>
      <c r="S272" s="27" t="s">
        <v>5318</v>
      </c>
      <c r="T272" s="28" t="e">
        <f t="shared" si="3"/>
        <v>#VALUE!</v>
      </c>
      <c r="U272" s="18" t="s">
        <v>4259</v>
      </c>
      <c r="V272" s="18" t="s">
        <v>4260</v>
      </c>
      <c r="W272" s="29"/>
      <c r="X272" s="18" t="s">
        <v>4261</v>
      </c>
      <c r="Y272" s="29"/>
      <c r="Z272" s="18" t="s">
        <v>4262</v>
      </c>
      <c r="AA272" s="29"/>
      <c r="AB272" s="29"/>
      <c r="AC272" s="29" t="s">
        <v>645</v>
      </c>
      <c r="AD272" s="30" t="str">
        <f t="shared" si="4"/>
        <v>https://spatialhistory.stanford.edu/landtalk/transcripts/Landtalk_Roost-XErhhmYevmQ.txt</v>
      </c>
      <c r="AE272" s="31" t="e">
        <f t="shared" ca="1" si="5"/>
        <v>#NAME?</v>
      </c>
      <c r="AF272" s="29"/>
      <c r="AG272" s="29"/>
      <c r="AH272" s="29"/>
      <c r="AI272" s="29"/>
      <c r="AJ272" s="29"/>
      <c r="AK272" s="29"/>
      <c r="AL272" s="29"/>
      <c r="AM272" s="29"/>
      <c r="AN272" s="29"/>
      <c r="AO272" s="29"/>
      <c r="AP272" s="29"/>
      <c r="AQ272" s="29"/>
      <c r="AR272" s="29"/>
      <c r="AS272" s="29"/>
      <c r="AT272" s="29"/>
      <c r="AU272" s="29"/>
      <c r="AV272" s="29"/>
    </row>
    <row r="273" spans="1:48" ht="17.25" customHeight="1" x14ac:dyDescent="0.15">
      <c r="A273" s="18" t="s">
        <v>2162</v>
      </c>
      <c r="B273" s="18">
        <v>2629</v>
      </c>
      <c r="C273" s="21" t="s">
        <v>4263</v>
      </c>
      <c r="D273" s="23" t="str">
        <f t="shared" si="0"/>
        <v>https://web.stanford.edu/group/spatialhistory/cgi-bin/landtalk/wp-admin/post.php?post=2629&amp;action=edit</v>
      </c>
      <c r="E273" s="24">
        <v>43572.342638888891</v>
      </c>
      <c r="F273" s="18" t="s">
        <v>60</v>
      </c>
      <c r="G273" s="29"/>
      <c r="H273" s="18">
        <v>47.354999999999997</v>
      </c>
      <c r="I273" s="18">
        <v>8.5977200000000007</v>
      </c>
      <c r="J273" s="18" t="s">
        <v>4264</v>
      </c>
      <c r="K273" s="18" t="s">
        <v>4265</v>
      </c>
      <c r="L273" s="18" t="s">
        <v>4266</v>
      </c>
      <c r="M273" s="18" t="s">
        <v>4267</v>
      </c>
      <c r="N273" s="18" t="s">
        <v>4268</v>
      </c>
      <c r="O273" s="21" t="s">
        <v>2304</v>
      </c>
      <c r="P273" s="18" t="str">
        <f t="shared" si="1"/>
        <v>CwA8pvhCvQI</v>
      </c>
      <c r="Q273" s="18" t="str">
        <f t="shared" ca="1" si="2"/>
        <v>###ERROR###</v>
      </c>
      <c r="R273" s="27" t="s">
        <v>5286</v>
      </c>
      <c r="S273" s="27" t="s">
        <v>5342</v>
      </c>
      <c r="T273" s="28">
        <f t="shared" si="3"/>
        <v>4.4666666666666668</v>
      </c>
      <c r="U273" s="18" t="s">
        <v>4269</v>
      </c>
      <c r="V273" s="18" t="s">
        <v>4270</v>
      </c>
      <c r="W273" s="29"/>
      <c r="X273" s="18" t="s">
        <v>4271</v>
      </c>
      <c r="Y273" s="29"/>
      <c r="Z273" s="18" t="s">
        <v>4272</v>
      </c>
      <c r="AA273" s="29"/>
      <c r="AB273" s="29"/>
      <c r="AC273" s="29" t="s">
        <v>241</v>
      </c>
      <c r="AD273" s="30" t="str">
        <f t="shared" si="4"/>
        <v>https://spatialhistory.stanford.edu/landtalk/transcripts/Land Talk - Witikon Switzerland-CwA8pvhCvQI.txt</v>
      </c>
      <c r="AE273" s="31" t="e">
        <f t="shared" ca="1" si="5"/>
        <v>#NAME?</v>
      </c>
      <c r="AF273" s="29"/>
      <c r="AG273" s="29"/>
      <c r="AH273" s="29"/>
      <c r="AI273" s="29"/>
      <c r="AJ273" s="29"/>
      <c r="AK273" s="29"/>
      <c r="AL273" s="29"/>
      <c r="AM273" s="29"/>
      <c r="AN273" s="29"/>
      <c r="AO273" s="29"/>
      <c r="AP273" s="29"/>
      <c r="AQ273" s="29"/>
      <c r="AR273" s="29"/>
      <c r="AS273" s="29"/>
      <c r="AT273" s="29"/>
      <c r="AU273" s="29"/>
      <c r="AV273" s="29"/>
    </row>
    <row r="274" spans="1:48" ht="17.25" customHeight="1" x14ac:dyDescent="0.15">
      <c r="A274" s="18" t="s">
        <v>2170</v>
      </c>
      <c r="B274" s="18">
        <v>2635</v>
      </c>
      <c r="C274" s="21" t="s">
        <v>4273</v>
      </c>
      <c r="D274" s="23" t="str">
        <f t="shared" si="0"/>
        <v>https://web.stanford.edu/group/spatialhistory/cgi-bin/landtalk/wp-admin/post.php?post=2635&amp;action=edit</v>
      </c>
      <c r="E274" s="24">
        <v>43573.170046296298</v>
      </c>
      <c r="F274" s="18" t="s">
        <v>60</v>
      </c>
      <c r="G274" s="29"/>
      <c r="H274" s="18">
        <v>35.149500000000003</v>
      </c>
      <c r="I274" s="18">
        <v>-90.049000000000007</v>
      </c>
      <c r="J274" s="18" t="s">
        <v>4274</v>
      </c>
      <c r="K274" s="18" t="s">
        <v>4275</v>
      </c>
      <c r="L274" s="18" t="s">
        <v>4276</v>
      </c>
      <c r="M274" s="18" t="s">
        <v>4277</v>
      </c>
      <c r="N274" s="18" t="s">
        <v>4278</v>
      </c>
      <c r="O274" s="21" t="s">
        <v>4279</v>
      </c>
      <c r="P274" s="18" t="str">
        <f t="shared" si="1"/>
        <v>iKtYSQHp9Zw</v>
      </c>
      <c r="Q274" s="18" t="str">
        <f t="shared" ca="1" si="2"/>
        <v>###ERROR###</v>
      </c>
      <c r="R274" s="27" t="s">
        <v>5317</v>
      </c>
      <c r="S274" s="27" t="s">
        <v>5337</v>
      </c>
      <c r="T274" s="28">
        <f t="shared" si="3"/>
        <v>7.6166666666666671</v>
      </c>
      <c r="U274" s="18" t="s">
        <v>4280</v>
      </c>
      <c r="V274" s="18" t="s">
        <v>4281</v>
      </c>
      <c r="W274" s="18" t="s">
        <v>4223</v>
      </c>
      <c r="X274" s="18" t="s">
        <v>4282</v>
      </c>
      <c r="Y274" s="18" t="s">
        <v>4283</v>
      </c>
      <c r="Z274" s="18" t="s">
        <v>4284</v>
      </c>
      <c r="AA274" s="18" t="s">
        <v>4285</v>
      </c>
      <c r="AB274" s="21" t="s">
        <v>2307</v>
      </c>
      <c r="AC274" s="29" t="s">
        <v>5290</v>
      </c>
      <c r="AD274" s="29" t="str">
        <f t="shared" si="4"/>
        <v/>
      </c>
      <c r="AE274" s="31" t="str">
        <f t="shared" si="5"/>
        <v/>
      </c>
      <c r="AF274" s="29"/>
      <c r="AG274" s="29"/>
      <c r="AH274" s="29"/>
      <c r="AI274" s="29"/>
      <c r="AJ274" s="29"/>
      <c r="AK274" s="29"/>
      <c r="AL274" s="29"/>
      <c r="AM274" s="29"/>
      <c r="AN274" s="29"/>
      <c r="AO274" s="29"/>
      <c r="AP274" s="29"/>
      <c r="AQ274" s="29"/>
      <c r="AR274" s="29"/>
      <c r="AS274" s="29"/>
      <c r="AT274" s="29"/>
      <c r="AU274" s="29"/>
      <c r="AV274" s="29"/>
    </row>
    <row r="275" spans="1:48" ht="17.25" customHeight="1" x14ac:dyDescent="0.15">
      <c r="A275" s="18" t="s">
        <v>2174</v>
      </c>
      <c r="B275" s="18">
        <v>2645</v>
      </c>
      <c r="C275" s="21" t="s">
        <v>4286</v>
      </c>
      <c r="D275" s="23" t="str">
        <f t="shared" si="0"/>
        <v>https://web.stanford.edu/group/spatialhistory/cgi-bin/landtalk/wp-admin/post.php?post=2645&amp;action=edit</v>
      </c>
      <c r="E275" s="24">
        <v>43578.939756944441</v>
      </c>
      <c r="F275" s="18" t="s">
        <v>60</v>
      </c>
      <c r="G275" s="29"/>
      <c r="H275" s="18">
        <v>37.3568</v>
      </c>
      <c r="I275" s="18">
        <v>-77.441699999999997</v>
      </c>
      <c r="J275" s="18" t="s">
        <v>4287</v>
      </c>
      <c r="K275" s="18" t="s">
        <v>4288</v>
      </c>
      <c r="L275" s="18" t="s">
        <v>4289</v>
      </c>
      <c r="M275" s="18" t="s">
        <v>4290</v>
      </c>
      <c r="N275" s="18" t="s">
        <v>4291</v>
      </c>
      <c r="O275" s="21" t="s">
        <v>2315</v>
      </c>
      <c r="P275" s="18" t="str">
        <f t="shared" si="1"/>
        <v>9beC3ElE6OU</v>
      </c>
      <c r="Q275" s="18" t="str">
        <f t="shared" ca="1" si="2"/>
        <v>###ERROR###</v>
      </c>
      <c r="R275" s="27" t="s">
        <v>5290</v>
      </c>
      <c r="S275" s="27" t="s">
        <v>5290</v>
      </c>
      <c r="T275" s="28" t="e">
        <f t="shared" si="3"/>
        <v>#VALUE!</v>
      </c>
      <c r="U275" s="18" t="s">
        <v>4292</v>
      </c>
      <c r="V275" s="18" t="s">
        <v>4293</v>
      </c>
      <c r="W275" s="18" t="s">
        <v>4294</v>
      </c>
      <c r="X275" s="18" t="s">
        <v>4295</v>
      </c>
      <c r="Y275" s="29"/>
      <c r="Z275" s="18" t="s">
        <v>4296</v>
      </c>
      <c r="AA275" s="18" t="s">
        <v>419</v>
      </c>
      <c r="AB275" s="29"/>
      <c r="AC275" s="29" t="s">
        <v>5290</v>
      </c>
      <c r="AD275" s="29" t="str">
        <f t="shared" si="4"/>
        <v/>
      </c>
      <c r="AE275" s="31" t="str">
        <f t="shared" si="5"/>
        <v/>
      </c>
      <c r="AF275" s="29"/>
      <c r="AG275" s="29"/>
      <c r="AH275" s="29"/>
      <c r="AI275" s="29"/>
      <c r="AJ275" s="29"/>
      <c r="AK275" s="29"/>
      <c r="AL275" s="29"/>
      <c r="AM275" s="29"/>
      <c r="AN275" s="29"/>
      <c r="AO275" s="29"/>
      <c r="AP275" s="29"/>
      <c r="AQ275" s="29"/>
      <c r="AR275" s="29"/>
      <c r="AS275" s="29"/>
      <c r="AT275" s="29"/>
      <c r="AU275" s="29"/>
      <c r="AV275" s="29"/>
    </row>
    <row r="276" spans="1:48" ht="17.25" customHeight="1" x14ac:dyDescent="0.15">
      <c r="A276" s="18" t="s">
        <v>2177</v>
      </c>
      <c r="B276" s="18">
        <v>2651</v>
      </c>
      <c r="C276" s="21" t="s">
        <v>4297</v>
      </c>
      <c r="D276" s="23" t="str">
        <f t="shared" si="0"/>
        <v>https://web.stanford.edu/group/spatialhistory/cgi-bin/landtalk/wp-admin/post.php?post=2651&amp;action=edit</v>
      </c>
      <c r="E276" s="24">
        <v>43580.830324074072</v>
      </c>
      <c r="F276" s="18" t="s">
        <v>60</v>
      </c>
      <c r="G276" s="29"/>
      <c r="H276" s="18">
        <v>33.781495999999997</v>
      </c>
      <c r="I276" s="18">
        <v>-89.815685000000002</v>
      </c>
      <c r="J276" s="18" t="s">
        <v>4298</v>
      </c>
      <c r="K276" s="18" t="s">
        <v>4299</v>
      </c>
      <c r="L276" s="18" t="s">
        <v>4300</v>
      </c>
      <c r="M276" s="18" t="s">
        <v>4301</v>
      </c>
      <c r="N276" s="18" t="s">
        <v>4302</v>
      </c>
      <c r="O276" s="21" t="s">
        <v>2323</v>
      </c>
      <c r="P276" s="18" t="str">
        <f t="shared" si="1"/>
        <v>E8eAx-4rXQo</v>
      </c>
      <c r="Q276" s="18" t="str">
        <f t="shared" ca="1" si="2"/>
        <v>###ERROR###</v>
      </c>
      <c r="R276" s="27" t="s">
        <v>5294</v>
      </c>
      <c r="S276" s="27" t="s">
        <v>5312</v>
      </c>
      <c r="T276" s="28">
        <f t="shared" si="3"/>
        <v>6.2333333333333334</v>
      </c>
      <c r="U276" s="18" t="s">
        <v>4303</v>
      </c>
      <c r="V276" s="18" t="s">
        <v>4304</v>
      </c>
      <c r="W276" s="18" t="s">
        <v>4305</v>
      </c>
      <c r="X276" s="18" t="s">
        <v>4306</v>
      </c>
      <c r="Y276" s="29"/>
      <c r="Z276" s="18" t="s">
        <v>4307</v>
      </c>
      <c r="AA276" s="18" t="s">
        <v>4308</v>
      </c>
      <c r="AB276" s="29"/>
      <c r="AC276" s="29" t="s">
        <v>587</v>
      </c>
      <c r="AD276" s="30" t="str">
        <f t="shared" si="4"/>
        <v>https://spatialhistory.stanford.edu/landtalk/transcripts/LandTalk Interview with Shakinah Stansberry-E8eAx-4rXQo.txt</v>
      </c>
      <c r="AE276" s="31" t="e">
        <f t="shared" ca="1" si="5"/>
        <v>#NAME?</v>
      </c>
      <c r="AF276" s="29"/>
      <c r="AG276" s="29"/>
      <c r="AH276" s="29"/>
      <c r="AI276" s="29"/>
      <c r="AJ276" s="29"/>
      <c r="AK276" s="29"/>
      <c r="AL276" s="29"/>
      <c r="AM276" s="29"/>
      <c r="AN276" s="29"/>
      <c r="AO276" s="29"/>
      <c r="AP276" s="29"/>
      <c r="AQ276" s="29"/>
      <c r="AR276" s="29"/>
      <c r="AS276" s="29"/>
      <c r="AT276" s="29"/>
      <c r="AU276" s="29"/>
      <c r="AV276" s="29"/>
    </row>
    <row r="277" spans="1:48" ht="17.25" customHeight="1" x14ac:dyDescent="0.15">
      <c r="A277" s="18" t="s">
        <v>2185</v>
      </c>
      <c r="B277" s="18">
        <v>2657</v>
      </c>
      <c r="C277" s="21" t="s">
        <v>4309</v>
      </c>
      <c r="D277" s="23" t="str">
        <f t="shared" si="0"/>
        <v>https://web.stanford.edu/group/spatialhistory/cgi-bin/landtalk/wp-admin/post.php?post=2657&amp;action=edit</v>
      </c>
      <c r="E277" s="24">
        <v>43582.122685185182</v>
      </c>
      <c r="F277" s="18" t="s">
        <v>60</v>
      </c>
      <c r="G277" s="29"/>
      <c r="H277" s="18">
        <v>44.988700000000001</v>
      </c>
      <c r="I277" s="18">
        <v>-93.187200000000004</v>
      </c>
      <c r="J277" s="18" t="s">
        <v>4310</v>
      </c>
      <c r="K277" s="18" t="s">
        <v>4311</v>
      </c>
      <c r="L277" s="18" t="s">
        <v>4312</v>
      </c>
      <c r="M277" s="18" t="s">
        <v>4313</v>
      </c>
      <c r="N277" s="18" t="s">
        <v>4314</v>
      </c>
      <c r="O277" s="21" t="s">
        <v>2326</v>
      </c>
      <c r="P277" s="18" t="str">
        <f t="shared" si="1"/>
        <v>99U0Wf5eSck</v>
      </c>
      <c r="Q277" s="18" t="str">
        <f t="shared" ca="1" si="2"/>
        <v>###ERROR###</v>
      </c>
      <c r="R277" s="27" t="s">
        <v>5288</v>
      </c>
      <c r="S277" s="27" t="s">
        <v>5323</v>
      </c>
      <c r="T277" s="28">
        <f t="shared" si="3"/>
        <v>1.7</v>
      </c>
      <c r="U277" s="18" t="s">
        <v>4315</v>
      </c>
      <c r="V277" s="18" t="s">
        <v>4316</v>
      </c>
      <c r="W277" s="18" t="s">
        <v>4317</v>
      </c>
      <c r="X277" s="18" t="s">
        <v>4318</v>
      </c>
      <c r="Y277" s="18" t="s">
        <v>4319</v>
      </c>
      <c r="Z277" s="18" t="s">
        <v>4320</v>
      </c>
      <c r="AA277" s="29"/>
      <c r="AB277" s="29"/>
      <c r="AC277" s="29" t="s">
        <v>657</v>
      </c>
      <c r="AD277" s="30" t="str">
        <f t="shared" si="4"/>
        <v>https://spatialhistory.stanford.edu/landtalk/transcripts/Landtalk-99U0Wf5eSck.txt</v>
      </c>
      <c r="AE277" s="31" t="e">
        <f t="shared" ca="1" si="5"/>
        <v>#NAME?</v>
      </c>
      <c r="AF277" s="29"/>
      <c r="AG277" s="29"/>
      <c r="AH277" s="29"/>
      <c r="AI277" s="29"/>
      <c r="AJ277" s="29"/>
      <c r="AK277" s="29"/>
      <c r="AL277" s="29"/>
      <c r="AM277" s="29"/>
      <c r="AN277" s="29"/>
      <c r="AO277" s="29"/>
      <c r="AP277" s="29"/>
      <c r="AQ277" s="29"/>
      <c r="AR277" s="29"/>
      <c r="AS277" s="29"/>
      <c r="AT277" s="29"/>
      <c r="AU277" s="29"/>
      <c r="AV277" s="29"/>
    </row>
    <row r="278" spans="1:48" ht="17.25" customHeight="1" x14ac:dyDescent="0.15">
      <c r="A278" s="18" t="s">
        <v>2188</v>
      </c>
      <c r="B278" s="18">
        <v>2663</v>
      </c>
      <c r="C278" s="21" t="s">
        <v>4321</v>
      </c>
      <c r="D278" s="23" t="str">
        <f t="shared" si="0"/>
        <v>https://web.stanford.edu/group/spatialhistory/cgi-bin/landtalk/wp-admin/post.php?post=2663&amp;action=edit</v>
      </c>
      <c r="E278" s="24">
        <v>43582.702511574076</v>
      </c>
      <c r="F278" s="18" t="s">
        <v>60</v>
      </c>
      <c r="G278" s="29"/>
      <c r="H278" s="18">
        <v>38.939982000000001</v>
      </c>
      <c r="I278" s="18">
        <v>-86.953706999999994</v>
      </c>
      <c r="J278" s="18" t="s">
        <v>4322</v>
      </c>
      <c r="K278" s="18" t="s">
        <v>4323</v>
      </c>
      <c r="L278" s="18" t="s">
        <v>4324</v>
      </c>
      <c r="M278" s="18" t="s">
        <v>4325</v>
      </c>
      <c r="N278" s="18" t="s">
        <v>4326</v>
      </c>
      <c r="O278" s="21" t="s">
        <v>2329</v>
      </c>
      <c r="P278" s="18" t="str">
        <f t="shared" si="1"/>
        <v>4fwibvumRD4</v>
      </c>
      <c r="Q278" s="18" t="str">
        <f t="shared" ca="1" si="2"/>
        <v>###ERROR###</v>
      </c>
      <c r="R278" s="27" t="s">
        <v>5288</v>
      </c>
      <c r="S278" s="27" t="s">
        <v>5322</v>
      </c>
      <c r="T278" s="28">
        <f t="shared" si="3"/>
        <v>1.45</v>
      </c>
      <c r="U278" s="18" t="s">
        <v>4327</v>
      </c>
      <c r="V278" s="18" t="s">
        <v>4328</v>
      </c>
      <c r="W278" s="29"/>
      <c r="X278" s="18" t="s">
        <v>4329</v>
      </c>
      <c r="Y278" s="29"/>
      <c r="Z278" s="18" t="s">
        <v>4330</v>
      </c>
      <c r="AA278" s="29"/>
      <c r="AB278" s="29"/>
      <c r="AC278" s="29" t="s">
        <v>323</v>
      </c>
      <c r="AD278" s="30" t="str">
        <f t="shared" si="4"/>
        <v>https://spatialhistory.stanford.edu/landtalk/transcripts/Land Talk Interview-4fwibvumRD4.txt</v>
      </c>
      <c r="AE278" s="31" t="e">
        <f t="shared" ca="1" si="5"/>
        <v>#NAME?</v>
      </c>
      <c r="AF278" s="29"/>
      <c r="AG278" s="29"/>
      <c r="AH278" s="29"/>
      <c r="AI278" s="29"/>
      <c r="AJ278" s="29"/>
      <c r="AK278" s="29"/>
      <c r="AL278" s="29"/>
      <c r="AM278" s="29"/>
      <c r="AN278" s="29"/>
      <c r="AO278" s="29"/>
      <c r="AP278" s="29"/>
      <c r="AQ278" s="29"/>
      <c r="AR278" s="29"/>
      <c r="AS278" s="29"/>
      <c r="AT278" s="29"/>
      <c r="AU278" s="29"/>
      <c r="AV278" s="29"/>
    </row>
    <row r="279" spans="1:48" ht="17.25" customHeight="1" x14ac:dyDescent="0.15">
      <c r="A279" s="18" t="s">
        <v>2191</v>
      </c>
      <c r="B279" s="18">
        <v>2669</v>
      </c>
      <c r="C279" s="21" t="s">
        <v>4331</v>
      </c>
      <c r="D279" s="23" t="str">
        <f t="shared" si="0"/>
        <v>https://web.stanford.edu/group/spatialhistory/cgi-bin/landtalk/wp-admin/post.php?post=2669&amp;action=edit</v>
      </c>
      <c r="E279" s="24">
        <v>43582.863356481481</v>
      </c>
      <c r="F279" s="18" t="s">
        <v>60</v>
      </c>
      <c r="G279" s="29"/>
      <c r="H279" s="18">
        <v>39.165300000000002</v>
      </c>
      <c r="I279" s="18">
        <v>-86.526399999999995</v>
      </c>
      <c r="J279" s="18" t="s">
        <v>4332</v>
      </c>
      <c r="K279" s="18" t="s">
        <v>4333</v>
      </c>
      <c r="L279" s="18" t="s">
        <v>4334</v>
      </c>
      <c r="M279" s="18" t="s">
        <v>4335</v>
      </c>
      <c r="N279" s="18" t="s">
        <v>4336</v>
      </c>
      <c r="O279" s="21" t="s">
        <v>2337</v>
      </c>
      <c r="P279" s="18" t="str">
        <f t="shared" si="1"/>
        <v>xmOWnACKtqQ</v>
      </c>
      <c r="Q279" s="18" t="str">
        <f t="shared" ca="1" si="2"/>
        <v>###ERROR###</v>
      </c>
      <c r="R279" s="27" t="s">
        <v>5307</v>
      </c>
      <c r="S279" s="27" t="s">
        <v>5334</v>
      </c>
      <c r="T279" s="28">
        <f t="shared" si="3"/>
        <v>3.6666666666666665</v>
      </c>
      <c r="U279" s="18" t="s">
        <v>4337</v>
      </c>
      <c r="V279" s="18" t="s">
        <v>4338</v>
      </c>
      <c r="W279" s="18" t="s">
        <v>4339</v>
      </c>
      <c r="X279" s="18" t="s">
        <v>4340</v>
      </c>
      <c r="Y279" s="29"/>
      <c r="Z279" s="18" t="s">
        <v>4341</v>
      </c>
      <c r="AA279" s="18" t="s">
        <v>4342</v>
      </c>
      <c r="AB279" s="29"/>
      <c r="AC279" s="29" t="s">
        <v>533</v>
      </c>
      <c r="AD279" s="30" t="str">
        <f t="shared" si="4"/>
        <v>https://spatialhistory.stanford.edu/landtalk/transcripts/Land Talk. Bloomington IN.-xmOWnACKtqQ.txt</v>
      </c>
      <c r="AE279" s="31" t="e">
        <f t="shared" ca="1" si="5"/>
        <v>#NAME?</v>
      </c>
      <c r="AF279" s="29"/>
      <c r="AG279" s="29"/>
      <c r="AH279" s="29"/>
      <c r="AI279" s="29"/>
      <c r="AJ279" s="29"/>
      <c r="AK279" s="29"/>
      <c r="AL279" s="29"/>
      <c r="AM279" s="29"/>
      <c r="AN279" s="29"/>
      <c r="AO279" s="29"/>
      <c r="AP279" s="29"/>
      <c r="AQ279" s="29"/>
      <c r="AR279" s="29"/>
      <c r="AS279" s="29"/>
      <c r="AT279" s="29"/>
      <c r="AU279" s="29"/>
      <c r="AV279" s="29"/>
    </row>
    <row r="280" spans="1:48" ht="17.25" customHeight="1" x14ac:dyDescent="0.15">
      <c r="A280" s="18" t="s">
        <v>2146</v>
      </c>
      <c r="B280" s="18">
        <v>2675</v>
      </c>
      <c r="C280" s="21" t="s">
        <v>4343</v>
      </c>
      <c r="D280" s="23" t="str">
        <f t="shared" si="0"/>
        <v>https://web.stanford.edu/group/spatialhistory/cgi-bin/landtalk/wp-admin/post.php?post=2675&amp;action=edit</v>
      </c>
      <c r="E280" s="24">
        <v>43583.666550925926</v>
      </c>
      <c r="F280" s="18" t="s">
        <v>60</v>
      </c>
      <c r="G280" s="29"/>
      <c r="H280" s="18">
        <v>35.149500000000003</v>
      </c>
      <c r="I280" s="18">
        <v>-90.049000000000007</v>
      </c>
      <c r="J280" s="18" t="s">
        <v>4344</v>
      </c>
      <c r="K280" s="18" t="s">
        <v>4345</v>
      </c>
      <c r="L280" s="18" t="s">
        <v>4346</v>
      </c>
      <c r="M280" s="18" t="s">
        <v>4347</v>
      </c>
      <c r="N280" s="18" t="s">
        <v>4348</v>
      </c>
      <c r="O280" s="21" t="s">
        <v>2340</v>
      </c>
      <c r="P280" s="18" t="str">
        <f t="shared" si="1"/>
        <v>ikJe0ska81Q</v>
      </c>
      <c r="Q280" s="18" t="str">
        <f t="shared" ca="1" si="2"/>
        <v>###ERROR###</v>
      </c>
      <c r="R280" s="27" t="s">
        <v>5290</v>
      </c>
      <c r="S280" s="27" t="s">
        <v>5290</v>
      </c>
      <c r="T280" s="28" t="e">
        <f t="shared" si="3"/>
        <v>#VALUE!</v>
      </c>
      <c r="U280" s="18" t="s">
        <v>4349</v>
      </c>
      <c r="V280" s="18" t="s">
        <v>4350</v>
      </c>
      <c r="W280" s="18" t="s">
        <v>4199</v>
      </c>
      <c r="X280" s="18" t="s">
        <v>4351</v>
      </c>
      <c r="Y280" s="29"/>
      <c r="Z280" s="18" t="s">
        <v>4352</v>
      </c>
      <c r="AA280" s="18" t="s">
        <v>4353</v>
      </c>
      <c r="AB280" s="29"/>
      <c r="AC280" s="29" t="s">
        <v>5290</v>
      </c>
      <c r="AD280" s="29" t="str">
        <f t="shared" si="4"/>
        <v/>
      </c>
      <c r="AE280" s="31" t="str">
        <f t="shared" si="5"/>
        <v/>
      </c>
      <c r="AF280" s="29"/>
      <c r="AG280" s="29"/>
      <c r="AH280" s="29"/>
      <c r="AI280" s="29"/>
      <c r="AJ280" s="29"/>
      <c r="AK280" s="29"/>
      <c r="AL280" s="29"/>
      <c r="AM280" s="29"/>
      <c r="AN280" s="29"/>
      <c r="AO280" s="29"/>
      <c r="AP280" s="29"/>
      <c r="AQ280" s="29"/>
      <c r="AR280" s="29"/>
      <c r="AS280" s="29"/>
      <c r="AT280" s="29"/>
      <c r="AU280" s="29"/>
      <c r="AV280" s="29"/>
    </row>
    <row r="281" spans="1:48" ht="17.25" customHeight="1" x14ac:dyDescent="0.15">
      <c r="A281" s="18" t="s">
        <v>2200</v>
      </c>
      <c r="B281" s="18">
        <v>2681</v>
      </c>
      <c r="C281" s="21" t="s">
        <v>4354</v>
      </c>
      <c r="D281" s="23" t="str">
        <f t="shared" si="0"/>
        <v>https://web.stanford.edu/group/spatialhistory/cgi-bin/landtalk/wp-admin/post.php?post=2681&amp;action=edit</v>
      </c>
      <c r="E281" s="24">
        <v>43583.803298611114</v>
      </c>
      <c r="F281" s="18" t="s">
        <v>60</v>
      </c>
      <c r="G281" s="29"/>
      <c r="H281" s="18">
        <v>39.130000000000003</v>
      </c>
      <c r="I281" s="18">
        <v>-86.575000000000003</v>
      </c>
      <c r="J281" s="18" t="s">
        <v>4355</v>
      </c>
      <c r="K281" s="18" t="s">
        <v>4356</v>
      </c>
      <c r="L281" s="18" t="s">
        <v>4357</v>
      </c>
      <c r="M281" s="18" t="s">
        <v>4358</v>
      </c>
      <c r="N281" s="18" t="s">
        <v>4359</v>
      </c>
      <c r="O281" s="21" t="s">
        <v>2345</v>
      </c>
      <c r="P281" s="18" t="str">
        <f t="shared" si="1"/>
        <v>n7AnZ0slFKk</v>
      </c>
      <c r="Q281" s="18" t="str">
        <f t="shared" ca="1" si="2"/>
        <v>###ERROR###</v>
      </c>
      <c r="R281" s="27" t="s">
        <v>5296</v>
      </c>
      <c r="S281" s="27" t="s">
        <v>5295</v>
      </c>
      <c r="T281" s="28">
        <f t="shared" si="3"/>
        <v>2.9</v>
      </c>
      <c r="U281" s="18" t="s">
        <v>4360</v>
      </c>
      <c r="V281" s="18" t="s">
        <v>4361</v>
      </c>
      <c r="W281" s="18" t="s">
        <v>4362</v>
      </c>
      <c r="X281" s="18" t="s">
        <v>4363</v>
      </c>
      <c r="Y281" s="29"/>
      <c r="Z281" s="18" t="s">
        <v>4364</v>
      </c>
      <c r="AA281" s="18" t="s">
        <v>4365</v>
      </c>
      <c r="AB281" s="29"/>
      <c r="AC281" s="29" t="s">
        <v>184</v>
      </c>
      <c r="AD281" s="30" t="str">
        <f t="shared" si="4"/>
        <v>https://spatialhistory.stanford.edu/landtalk/transcripts/Land Talk - Bloomington Indiana-n7AnZ0slFKk.txt</v>
      </c>
      <c r="AE281" s="31" t="e">
        <f t="shared" ca="1" si="5"/>
        <v>#NAME?</v>
      </c>
      <c r="AF281" s="29"/>
      <c r="AG281" s="29"/>
      <c r="AH281" s="29"/>
      <c r="AI281" s="29"/>
      <c r="AJ281" s="29"/>
      <c r="AK281" s="29"/>
      <c r="AL281" s="29"/>
      <c r="AM281" s="29"/>
      <c r="AN281" s="29"/>
      <c r="AO281" s="29"/>
      <c r="AP281" s="29"/>
      <c r="AQ281" s="29"/>
      <c r="AR281" s="29"/>
      <c r="AS281" s="29"/>
      <c r="AT281" s="29"/>
      <c r="AU281" s="29"/>
      <c r="AV281" s="29"/>
    </row>
    <row r="282" spans="1:48" ht="17.25" customHeight="1" x14ac:dyDescent="0.15">
      <c r="A282" s="18" t="s">
        <v>2202</v>
      </c>
      <c r="B282" s="18">
        <v>2687</v>
      </c>
      <c r="C282" s="21" t="s">
        <v>4366</v>
      </c>
      <c r="D282" s="23" t="str">
        <f t="shared" si="0"/>
        <v>https://web.stanford.edu/group/spatialhistory/cgi-bin/landtalk/wp-admin/post.php?post=2687&amp;action=edit</v>
      </c>
      <c r="E282" s="24">
        <v>43584.046585648146</v>
      </c>
      <c r="F282" s="18" t="s">
        <v>60</v>
      </c>
      <c r="G282" s="29"/>
      <c r="H282" s="18">
        <v>42.066800000000001</v>
      </c>
      <c r="I282" s="18">
        <v>-71.328100000000006</v>
      </c>
      <c r="J282" s="18" t="s">
        <v>4367</v>
      </c>
      <c r="K282" s="18" t="s">
        <v>4368</v>
      </c>
      <c r="L282" s="18" t="s">
        <v>4369</v>
      </c>
      <c r="M282" s="18" t="s">
        <v>4370</v>
      </c>
      <c r="N282" s="18" t="s">
        <v>4371</v>
      </c>
      <c r="O282" s="21" t="s">
        <v>2350</v>
      </c>
      <c r="P282" s="18" t="str">
        <f t="shared" si="1"/>
        <v>0r6901uqrQA</v>
      </c>
      <c r="Q282" s="18" t="str">
        <f t="shared" ca="1" si="2"/>
        <v>###ERROR###</v>
      </c>
      <c r="R282" s="27" t="s">
        <v>5288</v>
      </c>
      <c r="S282" s="27" t="s">
        <v>5332</v>
      </c>
      <c r="T282" s="28">
        <f t="shared" si="3"/>
        <v>1.8166666666666667</v>
      </c>
      <c r="U282" s="18" t="s">
        <v>4372</v>
      </c>
      <c r="V282" s="18" t="s">
        <v>4373</v>
      </c>
      <c r="W282" s="29"/>
      <c r="X282" s="18" t="s">
        <v>4374</v>
      </c>
      <c r="Y282" s="29"/>
      <c r="Z282" s="18" t="s">
        <v>4375</v>
      </c>
      <c r="AA282" s="29"/>
      <c r="AB282" s="29"/>
      <c r="AC282" s="29" t="s">
        <v>436</v>
      </c>
      <c r="AD282" s="30" t="str">
        <f t="shared" si="4"/>
        <v>https://spatialhistory.stanford.edu/landtalk/transcripts/land talk-0r6901uqrQA.txt</v>
      </c>
      <c r="AE282" s="31" t="e">
        <f t="shared" ca="1" si="5"/>
        <v>#NAME?</v>
      </c>
      <c r="AF282" s="29"/>
      <c r="AG282" s="29"/>
      <c r="AH282" s="29"/>
      <c r="AI282" s="29"/>
      <c r="AJ282" s="29"/>
      <c r="AK282" s="29"/>
      <c r="AL282" s="29"/>
      <c r="AM282" s="29"/>
      <c r="AN282" s="29"/>
      <c r="AO282" s="29"/>
      <c r="AP282" s="29"/>
      <c r="AQ282" s="29"/>
      <c r="AR282" s="29"/>
      <c r="AS282" s="29"/>
      <c r="AT282" s="29"/>
      <c r="AU282" s="29"/>
      <c r="AV282" s="29"/>
    </row>
    <row r="283" spans="1:48" ht="17.25" customHeight="1" x14ac:dyDescent="0.15">
      <c r="A283" s="18" t="s">
        <v>2206</v>
      </c>
      <c r="B283" s="18">
        <v>2693</v>
      </c>
      <c r="C283" s="21" t="s">
        <v>4376</v>
      </c>
      <c r="D283" s="23" t="str">
        <f t="shared" si="0"/>
        <v>https://web.stanford.edu/group/spatialhistory/cgi-bin/landtalk/wp-admin/post.php?post=2693&amp;action=edit</v>
      </c>
      <c r="E283" s="24">
        <v>43584.088576388887</v>
      </c>
      <c r="F283" s="18" t="s">
        <v>60</v>
      </c>
      <c r="G283" s="29"/>
      <c r="H283" s="18">
        <v>43.250599999999999</v>
      </c>
      <c r="I283" s="18">
        <v>-73.488870000000006</v>
      </c>
      <c r="J283" s="18" t="s">
        <v>4377</v>
      </c>
      <c r="K283" s="18" t="s">
        <v>4378</v>
      </c>
      <c r="L283" s="18" t="s">
        <v>4379</v>
      </c>
      <c r="M283" s="18" t="s">
        <v>4380</v>
      </c>
      <c r="N283" s="18" t="s">
        <v>4381</v>
      </c>
      <c r="O283" s="21" t="s">
        <v>2352</v>
      </c>
      <c r="P283" s="18" t="str">
        <f t="shared" si="1"/>
        <v>usp=sharing</v>
      </c>
      <c r="Q283" s="18" t="str">
        <f t="shared" ca="1" si="2"/>
        <v>###ERROR###</v>
      </c>
      <c r="R283" s="27" t="s">
        <v>5290</v>
      </c>
      <c r="S283" s="27" t="s">
        <v>5290</v>
      </c>
      <c r="T283" s="28" t="e">
        <f t="shared" si="3"/>
        <v>#VALUE!</v>
      </c>
      <c r="U283" s="18" t="s">
        <v>4382</v>
      </c>
      <c r="V283" s="18" t="s">
        <v>4383</v>
      </c>
      <c r="W283" s="29"/>
      <c r="X283" s="18" t="s">
        <v>4384</v>
      </c>
      <c r="Y283" s="29"/>
      <c r="Z283" s="18" t="s">
        <v>4385</v>
      </c>
      <c r="AA283" s="29"/>
      <c r="AB283" s="29"/>
      <c r="AC283" s="29" t="s">
        <v>5290</v>
      </c>
      <c r="AD283" s="29" t="str">
        <f t="shared" si="4"/>
        <v/>
      </c>
      <c r="AE283" s="31" t="str">
        <f t="shared" si="5"/>
        <v/>
      </c>
      <c r="AF283" s="29"/>
      <c r="AG283" s="29"/>
      <c r="AH283" s="29"/>
      <c r="AI283" s="29"/>
      <c r="AJ283" s="29"/>
      <c r="AK283" s="29"/>
      <c r="AL283" s="29"/>
      <c r="AM283" s="29"/>
      <c r="AN283" s="29"/>
      <c r="AO283" s="29"/>
      <c r="AP283" s="29"/>
      <c r="AQ283" s="29"/>
      <c r="AR283" s="29"/>
      <c r="AS283" s="29"/>
      <c r="AT283" s="29"/>
      <c r="AU283" s="29"/>
      <c r="AV283" s="29"/>
    </row>
    <row r="284" spans="1:48" ht="17.25" customHeight="1" x14ac:dyDescent="0.15">
      <c r="A284" s="18" t="s">
        <v>2209</v>
      </c>
      <c r="B284" s="18">
        <v>2699</v>
      </c>
      <c r="C284" s="21" t="s">
        <v>4386</v>
      </c>
      <c r="D284" s="23" t="str">
        <f t="shared" si="0"/>
        <v>https://web.stanford.edu/group/spatialhistory/cgi-bin/landtalk/wp-admin/post.php?post=2699&amp;action=edit</v>
      </c>
      <c r="E284" s="24">
        <v>43584.595370370371</v>
      </c>
      <c r="F284" s="18" t="s">
        <v>60</v>
      </c>
      <c r="G284" s="29"/>
      <c r="H284" s="18">
        <v>39.165300000000002</v>
      </c>
      <c r="I284" s="18">
        <v>-86.526399999999995</v>
      </c>
      <c r="J284" s="18" t="s">
        <v>4387</v>
      </c>
      <c r="K284" s="18" t="s">
        <v>4388</v>
      </c>
      <c r="L284" s="18" t="s">
        <v>4389</v>
      </c>
      <c r="M284" s="18" t="s">
        <v>4390</v>
      </c>
      <c r="N284" s="18" t="s">
        <v>4391</v>
      </c>
      <c r="O284" s="21" t="s">
        <v>2360</v>
      </c>
      <c r="P284" s="18" t="str">
        <f t="shared" si="1"/>
        <v>IDIBnn7KWtc</v>
      </c>
      <c r="Q284" s="18" t="str">
        <f t="shared" ca="1" si="2"/>
        <v>###ERROR###</v>
      </c>
      <c r="R284" s="27" t="s">
        <v>5290</v>
      </c>
      <c r="S284" s="27" t="s">
        <v>5290</v>
      </c>
      <c r="T284" s="28" t="e">
        <f t="shared" si="3"/>
        <v>#VALUE!</v>
      </c>
      <c r="U284" s="18" t="s">
        <v>4392</v>
      </c>
      <c r="V284" s="18" t="s">
        <v>4393</v>
      </c>
      <c r="W284" s="29"/>
      <c r="X284" s="18" t="s">
        <v>4394</v>
      </c>
      <c r="Y284" s="29"/>
      <c r="Z284" s="18" t="s">
        <v>4395</v>
      </c>
      <c r="AA284" s="29"/>
      <c r="AB284" s="29"/>
      <c r="AC284" s="29" t="s">
        <v>5290</v>
      </c>
      <c r="AD284" s="29" t="str">
        <f t="shared" si="4"/>
        <v/>
      </c>
      <c r="AE284" s="31" t="str">
        <f t="shared" si="5"/>
        <v/>
      </c>
      <c r="AF284" s="29"/>
      <c r="AG284" s="29"/>
      <c r="AH284" s="29"/>
      <c r="AI284" s="29"/>
      <c r="AJ284" s="29"/>
      <c r="AK284" s="29"/>
      <c r="AL284" s="29"/>
      <c r="AM284" s="29"/>
      <c r="AN284" s="29"/>
      <c r="AO284" s="29"/>
      <c r="AP284" s="29"/>
      <c r="AQ284" s="29"/>
      <c r="AR284" s="29"/>
      <c r="AS284" s="29"/>
      <c r="AT284" s="29"/>
      <c r="AU284" s="29"/>
      <c r="AV284" s="29"/>
    </row>
    <row r="285" spans="1:48" ht="17.25" customHeight="1" x14ac:dyDescent="0.15">
      <c r="A285" s="18" t="s">
        <v>2200</v>
      </c>
      <c r="B285" s="18">
        <v>2705</v>
      </c>
      <c r="C285" s="21" t="s">
        <v>4396</v>
      </c>
      <c r="D285" s="23" t="str">
        <f t="shared" si="0"/>
        <v>https://web.stanford.edu/group/spatialhistory/cgi-bin/landtalk/wp-admin/post.php?post=2705&amp;action=edit</v>
      </c>
      <c r="E285" s="24">
        <v>43585.017164351855</v>
      </c>
      <c r="F285" s="18" t="s">
        <v>60</v>
      </c>
      <c r="G285" s="29"/>
      <c r="H285" s="18">
        <v>39.165655000000001</v>
      </c>
      <c r="I285" s="18">
        <v>-86.532375000000002</v>
      </c>
      <c r="J285" s="18" t="s">
        <v>4397</v>
      </c>
      <c r="K285" s="18" t="s">
        <v>4398</v>
      </c>
      <c r="L285" s="18" t="s">
        <v>4399</v>
      </c>
      <c r="M285" s="18" t="s">
        <v>4400</v>
      </c>
      <c r="N285" s="18" t="s">
        <v>4401</v>
      </c>
      <c r="O285" s="21" t="s">
        <v>2366</v>
      </c>
      <c r="P285" s="18" t="str">
        <f t="shared" si="1"/>
        <v>TH4LyXp6gOo</v>
      </c>
      <c r="Q285" s="18" t="str">
        <f t="shared" ca="1" si="2"/>
        <v>###ERROR###</v>
      </c>
      <c r="R285" s="27" t="s">
        <v>5296</v>
      </c>
      <c r="S285" s="27" t="s">
        <v>5328</v>
      </c>
      <c r="T285" s="28">
        <f t="shared" si="3"/>
        <v>2.8666666666666667</v>
      </c>
      <c r="U285" s="18" t="s">
        <v>4402</v>
      </c>
      <c r="V285" s="18" t="s">
        <v>4403</v>
      </c>
      <c r="W285" s="18" t="s">
        <v>4404</v>
      </c>
      <c r="X285" s="18" t="s">
        <v>4405</v>
      </c>
      <c r="Y285" s="29"/>
      <c r="Z285" s="18" t="s">
        <v>4406</v>
      </c>
      <c r="AA285" s="29"/>
      <c r="AB285" s="29"/>
      <c r="AC285" s="29" t="s">
        <v>565</v>
      </c>
      <c r="AD285" s="30" t="str">
        <f t="shared" si="4"/>
        <v>https://spatialhistory.stanford.edu/landtalk/transcripts/Landtalk 2019-TH4LyXp6gOo.txt</v>
      </c>
      <c r="AE285" s="31" t="e">
        <f t="shared" ca="1" si="5"/>
        <v>#NAME?</v>
      </c>
      <c r="AF285" s="29"/>
      <c r="AG285" s="29"/>
      <c r="AH285" s="29"/>
      <c r="AI285" s="29"/>
      <c r="AJ285" s="29"/>
      <c r="AK285" s="29"/>
      <c r="AL285" s="29"/>
      <c r="AM285" s="29"/>
      <c r="AN285" s="29"/>
      <c r="AO285" s="29"/>
      <c r="AP285" s="29"/>
      <c r="AQ285" s="29"/>
      <c r="AR285" s="29"/>
      <c r="AS285" s="29"/>
      <c r="AT285" s="29"/>
      <c r="AU285" s="29"/>
      <c r="AV285" s="29"/>
    </row>
    <row r="286" spans="1:48" ht="17.25" customHeight="1" x14ac:dyDescent="0.15">
      <c r="A286" s="18" t="s">
        <v>2209</v>
      </c>
      <c r="B286" s="18">
        <v>2711</v>
      </c>
      <c r="C286" s="21" t="s">
        <v>4407</v>
      </c>
      <c r="D286" s="23" t="str">
        <f t="shared" si="0"/>
        <v>https://web.stanford.edu/group/spatialhistory/cgi-bin/landtalk/wp-admin/post.php?post=2711&amp;action=edit</v>
      </c>
      <c r="E286" s="24">
        <v>43585.093287037038</v>
      </c>
      <c r="F286" s="18" t="s">
        <v>60</v>
      </c>
      <c r="G286" s="29"/>
      <c r="H286" s="18">
        <v>39.165300000000002</v>
      </c>
      <c r="I286" s="18">
        <v>-86.526399999999995</v>
      </c>
      <c r="J286" s="18" t="s">
        <v>4408</v>
      </c>
      <c r="K286" s="18" t="s">
        <v>4409</v>
      </c>
      <c r="L286" s="18" t="s">
        <v>4410</v>
      </c>
      <c r="M286" s="18" t="s">
        <v>4411</v>
      </c>
      <c r="N286" s="18" t="s">
        <v>4412</v>
      </c>
      <c r="O286" s="21" t="s">
        <v>2369</v>
      </c>
      <c r="P286" s="18" t="str">
        <f t="shared" si="1"/>
        <v>Y4nUarXcn0n</v>
      </c>
      <c r="Q286" s="18" t="str">
        <f t="shared" ca="1" si="2"/>
        <v>###ERROR###</v>
      </c>
      <c r="R286" s="27" t="s">
        <v>5290</v>
      </c>
      <c r="S286" s="27" t="s">
        <v>5290</v>
      </c>
      <c r="T286" s="28" t="e">
        <f t="shared" si="3"/>
        <v>#VALUE!</v>
      </c>
      <c r="U286" s="18" t="s">
        <v>4413</v>
      </c>
      <c r="V286" s="18" t="s">
        <v>4414</v>
      </c>
      <c r="W286" s="18" t="s">
        <v>4415</v>
      </c>
      <c r="X286" s="18" t="s">
        <v>4416</v>
      </c>
      <c r="Y286" s="29"/>
      <c r="Z286" s="18" t="s">
        <v>4417</v>
      </c>
      <c r="AA286" s="18" t="s">
        <v>4214</v>
      </c>
      <c r="AB286" s="29"/>
      <c r="AC286" s="29" t="s">
        <v>5290</v>
      </c>
      <c r="AD286" s="29" t="str">
        <f t="shared" si="4"/>
        <v/>
      </c>
      <c r="AE286" s="31" t="str">
        <f t="shared" si="5"/>
        <v/>
      </c>
      <c r="AF286" s="29"/>
      <c r="AG286" s="29"/>
      <c r="AH286" s="29"/>
      <c r="AI286" s="29"/>
      <c r="AJ286" s="29"/>
      <c r="AK286" s="29"/>
      <c r="AL286" s="29"/>
      <c r="AM286" s="29"/>
      <c r="AN286" s="29"/>
      <c r="AO286" s="29"/>
      <c r="AP286" s="29"/>
      <c r="AQ286" s="29"/>
      <c r="AR286" s="29"/>
      <c r="AS286" s="29"/>
      <c r="AT286" s="29"/>
      <c r="AU286" s="29"/>
      <c r="AV286" s="29"/>
    </row>
    <row r="287" spans="1:48" ht="17.25" customHeight="1" x14ac:dyDescent="0.15">
      <c r="A287" s="18" t="s">
        <v>2200</v>
      </c>
      <c r="B287" s="18">
        <v>2717</v>
      </c>
      <c r="C287" s="21" t="s">
        <v>4418</v>
      </c>
      <c r="D287" s="23" t="str">
        <f t="shared" si="0"/>
        <v>https://web.stanford.edu/group/spatialhistory/cgi-bin/landtalk/wp-admin/post.php?post=2717&amp;action=edit</v>
      </c>
      <c r="E287" s="24">
        <v>43585.541064814817</v>
      </c>
      <c r="F287" s="18" t="s">
        <v>60</v>
      </c>
      <c r="G287" s="29"/>
      <c r="H287" s="18">
        <v>39.165325000000003</v>
      </c>
      <c r="I287" s="18">
        <v>-86.526381999999998</v>
      </c>
      <c r="J287" s="18" t="s">
        <v>4419</v>
      </c>
      <c r="K287" s="18" t="s">
        <v>4420</v>
      </c>
      <c r="L287" s="18" t="s">
        <v>4421</v>
      </c>
      <c r="M287" s="18" t="s">
        <v>4422</v>
      </c>
      <c r="N287" s="18" t="s">
        <v>4423</v>
      </c>
      <c r="O287" s="21" t="s">
        <v>2371</v>
      </c>
      <c r="P287" s="18" t="str">
        <f t="shared" si="1"/>
        <v>Df7jYStuT2w</v>
      </c>
      <c r="Q287" s="18" t="str">
        <f t="shared" ca="1" si="2"/>
        <v>###ERROR###</v>
      </c>
      <c r="R287" s="27" t="s">
        <v>5294</v>
      </c>
      <c r="S287" s="27" t="s">
        <v>5306</v>
      </c>
      <c r="T287" s="28">
        <f t="shared" si="3"/>
        <v>6.3833333333333337</v>
      </c>
      <c r="U287" s="18" t="s">
        <v>4424</v>
      </c>
      <c r="V287" s="18" t="s">
        <v>4425</v>
      </c>
      <c r="W287" s="18" t="s">
        <v>4426</v>
      </c>
      <c r="X287" s="18" t="s">
        <v>4427</v>
      </c>
      <c r="Y287" s="29"/>
      <c r="Z287" s="18" t="s">
        <v>4428</v>
      </c>
      <c r="AA287" s="18" t="s">
        <v>4429</v>
      </c>
      <c r="AB287" s="29"/>
      <c r="AC287" s="29" t="s">
        <v>250</v>
      </c>
      <c r="AD287" s="30" t="str">
        <f t="shared" si="4"/>
        <v>https://spatialhistory.stanford.edu/landtalk/transcripts/Land Talk 2019-Df7jYStuT2w.txt</v>
      </c>
      <c r="AE287" s="31" t="e">
        <f t="shared" ca="1" si="5"/>
        <v>#NAME?</v>
      </c>
      <c r="AF287" s="29"/>
      <c r="AG287" s="29"/>
      <c r="AH287" s="29"/>
      <c r="AI287" s="29"/>
      <c r="AJ287" s="29"/>
      <c r="AK287" s="29"/>
      <c r="AL287" s="29"/>
      <c r="AM287" s="29"/>
      <c r="AN287" s="29"/>
      <c r="AO287" s="29"/>
      <c r="AP287" s="29"/>
      <c r="AQ287" s="29"/>
      <c r="AR287" s="29"/>
      <c r="AS287" s="29"/>
      <c r="AT287" s="29"/>
      <c r="AU287" s="29"/>
      <c r="AV287" s="29"/>
    </row>
    <row r="288" spans="1:48" ht="17.25" customHeight="1" x14ac:dyDescent="0.15">
      <c r="A288" s="18" t="s">
        <v>2221</v>
      </c>
      <c r="B288" s="18">
        <v>2723</v>
      </c>
      <c r="C288" s="21" t="s">
        <v>4430</v>
      </c>
      <c r="D288" s="23" t="str">
        <f t="shared" si="0"/>
        <v>https://web.stanford.edu/group/spatialhistory/cgi-bin/landtalk/wp-admin/post.php?post=2723&amp;action=edit</v>
      </c>
      <c r="E288" s="24">
        <v>43585.623217592591</v>
      </c>
      <c r="F288" s="18" t="s">
        <v>60</v>
      </c>
      <c r="G288" s="29"/>
      <c r="H288" s="18">
        <v>41.137770000000003</v>
      </c>
      <c r="I288" s="18">
        <v>-84.58014</v>
      </c>
      <c r="J288" s="18" t="s">
        <v>4431</v>
      </c>
      <c r="K288" s="18" t="s">
        <v>4432</v>
      </c>
      <c r="L288" s="18" t="s">
        <v>4433</v>
      </c>
      <c r="M288" s="18" t="s">
        <v>4434</v>
      </c>
      <c r="N288" s="18" t="s">
        <v>4435</v>
      </c>
      <c r="O288" s="21" t="s">
        <v>2378</v>
      </c>
      <c r="P288" s="18" t="str">
        <f t="shared" si="1"/>
        <v>YC6uNPETBUU</v>
      </c>
      <c r="Q288" s="18" t="str">
        <f t="shared" ca="1" si="2"/>
        <v>###ERROR###</v>
      </c>
      <c r="R288" s="27" t="s">
        <v>5307</v>
      </c>
      <c r="S288" s="27" t="s">
        <v>5310</v>
      </c>
      <c r="T288" s="28">
        <f t="shared" si="3"/>
        <v>3.85</v>
      </c>
      <c r="U288" s="18" t="s">
        <v>4436</v>
      </c>
      <c r="V288" s="18" t="s">
        <v>4437</v>
      </c>
      <c r="W288" s="29"/>
      <c r="X288" s="18" t="s">
        <v>4438</v>
      </c>
      <c r="Y288" s="29"/>
      <c r="Z288" s="18" t="s">
        <v>4439</v>
      </c>
      <c r="AA288" s="18" t="s">
        <v>4365</v>
      </c>
      <c r="AB288" s="29"/>
      <c r="AC288" s="29" t="s">
        <v>529</v>
      </c>
      <c r="AD288" s="30" t="str">
        <f t="shared" si="4"/>
        <v>https://spatialhistory.stanford.edu/landtalk/transcripts/Land Talk-YC6uNPETBUU.txt</v>
      </c>
      <c r="AE288" s="31" t="e">
        <f t="shared" ca="1" si="5"/>
        <v>#NAME?</v>
      </c>
      <c r="AF288" s="29"/>
      <c r="AG288" s="29"/>
      <c r="AH288" s="29"/>
      <c r="AI288" s="29"/>
      <c r="AJ288" s="29"/>
      <c r="AK288" s="29"/>
      <c r="AL288" s="29"/>
      <c r="AM288" s="29"/>
      <c r="AN288" s="29"/>
      <c r="AO288" s="29"/>
      <c r="AP288" s="29"/>
      <c r="AQ288" s="29"/>
      <c r="AR288" s="29"/>
      <c r="AS288" s="29"/>
      <c r="AT288" s="29"/>
      <c r="AU288" s="29"/>
      <c r="AV288" s="29"/>
    </row>
    <row r="289" spans="1:48" ht="17.25" customHeight="1" x14ac:dyDescent="0.15">
      <c r="A289" s="18" t="s">
        <v>2200</v>
      </c>
      <c r="B289" s="18">
        <v>2729</v>
      </c>
      <c r="C289" s="21" t="s">
        <v>4440</v>
      </c>
      <c r="D289" s="23" t="str">
        <f t="shared" si="0"/>
        <v>https://web.stanford.edu/group/spatialhistory/cgi-bin/landtalk/wp-admin/post.php?post=2729&amp;action=edit</v>
      </c>
      <c r="E289" s="24">
        <v>43585.818101851852</v>
      </c>
      <c r="F289" s="18" t="s">
        <v>60</v>
      </c>
      <c r="G289" s="29"/>
      <c r="H289" s="18">
        <v>39.165300000000002</v>
      </c>
      <c r="I289" s="18">
        <v>-86.526399999999995</v>
      </c>
      <c r="J289" s="18" t="s">
        <v>4441</v>
      </c>
      <c r="K289" s="18" t="s">
        <v>4442</v>
      </c>
      <c r="L289" s="18" t="s">
        <v>4443</v>
      </c>
      <c r="M289" s="18" t="s">
        <v>4444</v>
      </c>
      <c r="N289" s="18" t="s">
        <v>4445</v>
      </c>
      <c r="O289" s="21" t="s">
        <v>2384</v>
      </c>
      <c r="P289" s="18" t="str">
        <f t="shared" si="1"/>
        <v>zTRKw0_aW_w</v>
      </c>
      <c r="Q289" s="18" t="str">
        <f t="shared" ca="1" si="2"/>
        <v>###ERROR###</v>
      </c>
      <c r="R289" s="27" t="s">
        <v>5288</v>
      </c>
      <c r="S289" s="27" t="s">
        <v>5289</v>
      </c>
      <c r="T289" s="28">
        <f t="shared" si="3"/>
        <v>1.35</v>
      </c>
      <c r="U289" s="18" t="s">
        <v>4446</v>
      </c>
      <c r="V289" s="18" t="s">
        <v>4447</v>
      </c>
      <c r="W289" s="18" t="s">
        <v>4448</v>
      </c>
      <c r="X289" s="18" t="s">
        <v>4449</v>
      </c>
      <c r="Y289" s="29"/>
      <c r="Z289" s="18" t="s">
        <v>4450</v>
      </c>
      <c r="AA289" s="18" t="s">
        <v>4451</v>
      </c>
      <c r="AB289" s="29"/>
      <c r="AC289" s="29" t="s">
        <v>51</v>
      </c>
      <c r="AD289" s="30" t="str">
        <f t="shared" si="4"/>
        <v>https://spatialhistory.stanford.edu/landtalk/transcripts/April 30 2019-zTRKw0_aW_w.txt</v>
      </c>
      <c r="AE289" s="31" t="e">
        <f t="shared" ca="1" si="5"/>
        <v>#NAME?</v>
      </c>
      <c r="AF289" s="29"/>
      <c r="AG289" s="29"/>
      <c r="AH289" s="29"/>
      <c r="AI289" s="29"/>
      <c r="AJ289" s="29"/>
      <c r="AK289" s="29"/>
      <c r="AL289" s="29"/>
      <c r="AM289" s="29"/>
      <c r="AN289" s="29"/>
      <c r="AO289" s="29"/>
      <c r="AP289" s="29"/>
      <c r="AQ289" s="29"/>
      <c r="AR289" s="29"/>
      <c r="AS289" s="29"/>
      <c r="AT289" s="29"/>
      <c r="AU289" s="29"/>
      <c r="AV289" s="29"/>
    </row>
    <row r="290" spans="1:48" ht="17.25" customHeight="1" x14ac:dyDescent="0.15">
      <c r="A290" s="18" t="s">
        <v>2146</v>
      </c>
      <c r="B290" s="18">
        <v>2735</v>
      </c>
      <c r="C290" s="21" t="s">
        <v>4452</v>
      </c>
      <c r="D290" s="23" t="str">
        <f t="shared" si="0"/>
        <v>https://web.stanford.edu/group/spatialhistory/cgi-bin/landtalk/wp-admin/post.php?post=2735&amp;action=edit</v>
      </c>
      <c r="E290" s="24">
        <v>43585.94226851852</v>
      </c>
      <c r="F290" s="18" t="s">
        <v>60</v>
      </c>
      <c r="G290" s="29"/>
      <c r="H290" s="18">
        <v>35.149500000000003</v>
      </c>
      <c r="I290" s="18">
        <v>-90.049000000000007</v>
      </c>
      <c r="J290" s="18" t="s">
        <v>4453</v>
      </c>
      <c r="K290" s="18" t="s">
        <v>4454</v>
      </c>
      <c r="L290" s="18" t="s">
        <v>4455</v>
      </c>
      <c r="M290" s="18" t="s">
        <v>4456</v>
      </c>
      <c r="N290" s="18" t="s">
        <v>4457</v>
      </c>
      <c r="O290" s="21" t="s">
        <v>2387</v>
      </c>
      <c r="P290" s="18" t="str">
        <f t="shared" si="1"/>
        <v>eLzZN28iCHM</v>
      </c>
      <c r="Q290" s="18" t="str">
        <f t="shared" ca="1" si="2"/>
        <v>###ERROR###</v>
      </c>
      <c r="R290" s="27" t="s">
        <v>5286</v>
      </c>
      <c r="S290" s="27" t="s">
        <v>5340</v>
      </c>
      <c r="T290" s="28">
        <f t="shared" si="3"/>
        <v>4.75</v>
      </c>
      <c r="U290" s="18" t="s">
        <v>4458</v>
      </c>
      <c r="V290" s="18" t="s">
        <v>4350</v>
      </c>
      <c r="W290" s="29"/>
      <c r="X290" s="18" t="s">
        <v>4351</v>
      </c>
      <c r="Y290" s="29"/>
      <c r="Z290" s="18" t="s">
        <v>4459</v>
      </c>
      <c r="AA290" s="18" t="s">
        <v>4214</v>
      </c>
      <c r="AB290" s="29"/>
      <c r="AC290" s="29" t="s">
        <v>708</v>
      </c>
      <c r="AD290" s="30" t="str">
        <f t="shared" si="4"/>
        <v>https://spatialhistory.stanford.edu/landtalk/transcripts/Memphid Land Talk - Jamya Jones (ft Ms. Smith)-eLzZN28iCHM.txt</v>
      </c>
      <c r="AE290" s="31" t="e">
        <f t="shared" ca="1" si="5"/>
        <v>#NAME?</v>
      </c>
      <c r="AF290" s="29"/>
      <c r="AG290" s="29"/>
      <c r="AH290" s="29"/>
      <c r="AI290" s="29"/>
      <c r="AJ290" s="29"/>
      <c r="AK290" s="29"/>
      <c r="AL290" s="29"/>
      <c r="AM290" s="29"/>
      <c r="AN290" s="29"/>
      <c r="AO290" s="29"/>
      <c r="AP290" s="29"/>
      <c r="AQ290" s="29"/>
      <c r="AR290" s="29"/>
      <c r="AS290" s="29"/>
      <c r="AT290" s="29"/>
      <c r="AU290" s="29"/>
      <c r="AV290" s="29"/>
    </row>
    <row r="291" spans="1:48" ht="17.25" customHeight="1" x14ac:dyDescent="0.15">
      <c r="A291" s="18" t="s">
        <v>2234</v>
      </c>
      <c r="B291" s="18">
        <v>2741</v>
      </c>
      <c r="C291" s="21" t="s">
        <v>4460</v>
      </c>
      <c r="D291" s="23" t="str">
        <f t="shared" si="0"/>
        <v>https://web.stanford.edu/group/spatialhistory/cgi-bin/landtalk/wp-admin/post.php?post=2741&amp;action=edit</v>
      </c>
      <c r="E291" s="24">
        <v>43586.011412037034</v>
      </c>
      <c r="F291" s="18" t="s">
        <v>60</v>
      </c>
      <c r="G291" s="29"/>
      <c r="H291" s="18">
        <v>34.012500000000003</v>
      </c>
      <c r="I291" s="18">
        <v>-118.4999</v>
      </c>
      <c r="J291" s="18" t="s">
        <v>4461</v>
      </c>
      <c r="K291" s="18" t="s">
        <v>4462</v>
      </c>
      <c r="L291" s="18" t="s">
        <v>4463</v>
      </c>
      <c r="M291" s="18" t="s">
        <v>4464</v>
      </c>
      <c r="N291" s="18" t="s">
        <v>4465</v>
      </c>
      <c r="O291" s="21" t="s">
        <v>2389</v>
      </c>
      <c r="P291" s="18" t="str">
        <f t="shared" si="1"/>
        <v>lgl1LLGJEv0</v>
      </c>
      <c r="Q291" s="18" t="str">
        <f t="shared" ca="1" si="2"/>
        <v>###ERROR###</v>
      </c>
      <c r="R291" s="27" t="s">
        <v>5294</v>
      </c>
      <c r="S291" s="27" t="s">
        <v>5314</v>
      </c>
      <c r="T291" s="28">
        <f t="shared" si="3"/>
        <v>6.9833333333333334</v>
      </c>
      <c r="U291" s="18" t="s">
        <v>4466</v>
      </c>
      <c r="V291" s="18" t="s">
        <v>4467</v>
      </c>
      <c r="W291" s="18" t="s">
        <v>4468</v>
      </c>
      <c r="X291" s="18" t="s">
        <v>4469</v>
      </c>
      <c r="Y291" s="29"/>
      <c r="Z291" s="18" t="s">
        <v>4470</v>
      </c>
      <c r="AA291" s="18" t="s">
        <v>4471</v>
      </c>
      <c r="AB291" s="29"/>
      <c r="AC291" s="29" t="s">
        <v>258</v>
      </c>
      <c r="AD291" s="30" t="str">
        <f t="shared" si="4"/>
        <v>https://spatialhistory.stanford.edu/landtalk/transcripts/Land Talk 2019-lgl1LLGJEv0.txt</v>
      </c>
      <c r="AE291" s="31" t="e">
        <f t="shared" ca="1" si="5"/>
        <v>#NAME?</v>
      </c>
      <c r="AF291" s="29"/>
      <c r="AG291" s="29"/>
      <c r="AH291" s="29"/>
      <c r="AI291" s="29"/>
      <c r="AJ291" s="29"/>
      <c r="AK291" s="29"/>
      <c r="AL291" s="29"/>
      <c r="AM291" s="29"/>
      <c r="AN291" s="29"/>
      <c r="AO291" s="29"/>
      <c r="AP291" s="29"/>
      <c r="AQ291" s="29"/>
      <c r="AR291" s="29"/>
      <c r="AS291" s="29"/>
      <c r="AT291" s="29"/>
      <c r="AU291" s="29"/>
      <c r="AV291" s="29"/>
    </row>
    <row r="292" spans="1:48" ht="17.25" customHeight="1" x14ac:dyDescent="0.15">
      <c r="A292" s="18" t="s">
        <v>2200</v>
      </c>
      <c r="B292" s="18">
        <v>2747</v>
      </c>
      <c r="C292" s="21" t="s">
        <v>4472</v>
      </c>
      <c r="D292" s="23" t="str">
        <f t="shared" si="0"/>
        <v>https://web.stanford.edu/group/spatialhistory/cgi-bin/landtalk/wp-admin/post.php?post=2747&amp;action=edit</v>
      </c>
      <c r="E292" s="24">
        <v>43586.066388888888</v>
      </c>
      <c r="F292" s="18" t="s">
        <v>60</v>
      </c>
      <c r="G292" s="29"/>
      <c r="H292" s="18">
        <v>39.165300000000002</v>
      </c>
      <c r="I292" s="18">
        <v>-86.52637</v>
      </c>
      <c r="J292" s="18" t="s">
        <v>4473</v>
      </c>
      <c r="K292" s="18" t="s">
        <v>4474</v>
      </c>
      <c r="L292" s="18" t="s">
        <v>4475</v>
      </c>
      <c r="M292" s="18" t="s">
        <v>4476</v>
      </c>
      <c r="N292" s="18" t="s">
        <v>4477</v>
      </c>
      <c r="O292" s="21" t="s">
        <v>2396</v>
      </c>
      <c r="P292" s="18" t="str">
        <f t="shared" si="1"/>
        <v>eY6Jwv6H5M4</v>
      </c>
      <c r="Q292" s="18" t="str">
        <f t="shared" ca="1" si="2"/>
        <v>###ERROR###</v>
      </c>
      <c r="R292" s="27" t="s">
        <v>5290</v>
      </c>
      <c r="S292" s="27" t="s">
        <v>5290</v>
      </c>
      <c r="T292" s="28" t="e">
        <f t="shared" si="3"/>
        <v>#VALUE!</v>
      </c>
      <c r="U292" s="18" t="s">
        <v>4478</v>
      </c>
      <c r="V292" s="18" t="s">
        <v>4479</v>
      </c>
      <c r="W292" s="18" t="s">
        <v>4480</v>
      </c>
      <c r="X292" s="18" t="s">
        <v>4481</v>
      </c>
      <c r="Y292" s="29"/>
      <c r="Z292" s="18" t="s">
        <v>4482</v>
      </c>
      <c r="AA292" s="18" t="s">
        <v>4483</v>
      </c>
      <c r="AB292" s="29"/>
      <c r="AC292" s="29" t="s">
        <v>5290</v>
      </c>
      <c r="AD292" s="29" t="str">
        <f t="shared" si="4"/>
        <v/>
      </c>
      <c r="AE292" s="31" t="str">
        <f t="shared" si="5"/>
        <v/>
      </c>
      <c r="AF292" s="29"/>
      <c r="AG292" s="29"/>
      <c r="AH292" s="29"/>
      <c r="AI292" s="29"/>
      <c r="AJ292" s="29"/>
      <c r="AK292" s="29"/>
      <c r="AL292" s="29"/>
      <c r="AM292" s="29"/>
      <c r="AN292" s="29"/>
      <c r="AO292" s="29"/>
      <c r="AP292" s="29"/>
      <c r="AQ292" s="29"/>
      <c r="AR292" s="29"/>
      <c r="AS292" s="29"/>
      <c r="AT292" s="29"/>
      <c r="AU292" s="29"/>
      <c r="AV292" s="29"/>
    </row>
    <row r="293" spans="1:48" ht="17.25" customHeight="1" x14ac:dyDescent="0.15">
      <c r="A293" s="18" t="s">
        <v>2243</v>
      </c>
      <c r="B293" s="18">
        <v>2753</v>
      </c>
      <c r="C293" s="21" t="s">
        <v>4484</v>
      </c>
      <c r="D293" s="23" t="str">
        <f t="shared" si="0"/>
        <v>https://web.stanford.edu/group/spatialhistory/cgi-bin/landtalk/wp-admin/post.php?post=2753&amp;action=edit</v>
      </c>
      <c r="E293" s="24">
        <v>43586.08011574074</v>
      </c>
      <c r="F293" s="18" t="s">
        <v>60</v>
      </c>
      <c r="G293" s="29"/>
      <c r="H293" s="18">
        <v>39.123399999999997</v>
      </c>
      <c r="I293" s="18">
        <v>-86.551100000000005</v>
      </c>
      <c r="J293" s="18" t="s">
        <v>4485</v>
      </c>
      <c r="K293" s="18" t="s">
        <v>4486</v>
      </c>
      <c r="L293" s="18" t="s">
        <v>4487</v>
      </c>
      <c r="M293" s="18" t="s">
        <v>4488</v>
      </c>
      <c r="N293" s="18" t="s">
        <v>4489</v>
      </c>
      <c r="O293" s="21" t="s">
        <v>2404</v>
      </c>
      <c r="P293" s="18" t="str">
        <f t="shared" si="1"/>
        <v>t6uNQ_5jcds</v>
      </c>
      <c r="Q293" s="18" t="str">
        <f t="shared" ca="1" si="2"/>
        <v>###ERROR###</v>
      </c>
      <c r="R293" s="27" t="s">
        <v>5309</v>
      </c>
      <c r="S293" s="27" t="s">
        <v>5314</v>
      </c>
      <c r="T293" s="28">
        <f t="shared" si="3"/>
        <v>5.9833333333333334</v>
      </c>
      <c r="U293" s="18" t="s">
        <v>4490</v>
      </c>
      <c r="V293" s="18" t="s">
        <v>4491</v>
      </c>
      <c r="W293" s="18" t="s">
        <v>4492</v>
      </c>
      <c r="X293" s="18" t="s">
        <v>4493</v>
      </c>
      <c r="Y293" s="29"/>
      <c r="Z293" s="18" t="s">
        <v>4494</v>
      </c>
      <c r="AA293" s="18" t="s">
        <v>4451</v>
      </c>
      <c r="AB293" s="29"/>
      <c r="AC293" s="29" t="s">
        <v>214</v>
      </c>
      <c r="AD293" s="30" t="str">
        <f t="shared" si="4"/>
        <v>https://spatialhistory.stanford.edu/landtalk/transcripts/Land Talk - Hope Gummere-t6uNQ_5jcds.txt</v>
      </c>
      <c r="AE293" s="31" t="e">
        <f t="shared" ca="1" si="5"/>
        <v>#NAME?</v>
      </c>
      <c r="AF293" s="29"/>
      <c r="AG293" s="29"/>
      <c r="AH293" s="29"/>
      <c r="AI293" s="29"/>
      <c r="AJ293" s="29"/>
      <c r="AK293" s="29"/>
      <c r="AL293" s="29"/>
      <c r="AM293" s="29"/>
      <c r="AN293" s="29"/>
      <c r="AO293" s="29"/>
      <c r="AP293" s="29"/>
      <c r="AQ293" s="29"/>
      <c r="AR293" s="29"/>
      <c r="AS293" s="29"/>
      <c r="AT293" s="29"/>
      <c r="AU293" s="29"/>
      <c r="AV293" s="29"/>
    </row>
    <row r="294" spans="1:48" ht="17.25" customHeight="1" x14ac:dyDescent="0.15">
      <c r="A294" s="18" t="s">
        <v>2200</v>
      </c>
      <c r="B294" s="18">
        <v>2759</v>
      </c>
      <c r="C294" s="21" t="s">
        <v>4495</v>
      </c>
      <c r="D294" s="23" t="str">
        <f t="shared" si="0"/>
        <v>https://web.stanford.edu/group/spatialhistory/cgi-bin/landtalk/wp-admin/post.php?post=2759&amp;action=edit</v>
      </c>
      <c r="E294" s="24">
        <v>43586.106898148151</v>
      </c>
      <c r="F294" s="18" t="s">
        <v>60</v>
      </c>
      <c r="G294" s="29"/>
      <c r="H294" s="18">
        <v>39.166578000000001</v>
      </c>
      <c r="I294" s="18">
        <v>-86.526937000000004</v>
      </c>
      <c r="J294" s="18" t="s">
        <v>4496</v>
      </c>
      <c r="K294" s="18" t="s">
        <v>4497</v>
      </c>
      <c r="L294" s="18" t="s">
        <v>4498</v>
      </c>
      <c r="M294" s="18" t="s">
        <v>4499</v>
      </c>
      <c r="N294" s="18" t="s">
        <v>4500</v>
      </c>
      <c r="O294" s="21" t="s">
        <v>2409</v>
      </c>
      <c r="P294" s="18" t="str">
        <f t="shared" si="1"/>
        <v>jMIPc6x_Hws</v>
      </c>
      <c r="Q294" s="18" t="str">
        <f t="shared" ca="1" si="2"/>
        <v>###ERROR###</v>
      </c>
      <c r="R294" s="27" t="s">
        <v>5288</v>
      </c>
      <c r="S294" s="27" t="s">
        <v>5286</v>
      </c>
      <c r="T294" s="28">
        <f t="shared" si="3"/>
        <v>1.0666666666666667</v>
      </c>
      <c r="U294" s="18" t="s">
        <v>4501</v>
      </c>
      <c r="V294" s="18" t="s">
        <v>4502</v>
      </c>
      <c r="W294" s="18" t="s">
        <v>4503</v>
      </c>
      <c r="X294" s="18" t="s">
        <v>4504</v>
      </c>
      <c r="Y294" s="29"/>
      <c r="Z294" s="18" t="s">
        <v>4505</v>
      </c>
      <c r="AA294" s="18" t="s">
        <v>444</v>
      </c>
      <c r="AB294" s="29"/>
      <c r="AC294" s="29" t="s">
        <v>5290</v>
      </c>
      <c r="AD294" s="29" t="str">
        <f t="shared" si="4"/>
        <v/>
      </c>
      <c r="AE294" s="31" t="str">
        <f t="shared" si="5"/>
        <v/>
      </c>
      <c r="AF294" s="29"/>
      <c r="AG294" s="29"/>
      <c r="AH294" s="29"/>
      <c r="AI294" s="29"/>
      <c r="AJ294" s="29"/>
      <c r="AK294" s="29"/>
      <c r="AL294" s="29"/>
      <c r="AM294" s="29"/>
      <c r="AN294" s="29"/>
      <c r="AO294" s="29"/>
      <c r="AP294" s="29"/>
      <c r="AQ294" s="29"/>
      <c r="AR294" s="29"/>
      <c r="AS294" s="29"/>
      <c r="AT294" s="29"/>
      <c r="AU294" s="29"/>
      <c r="AV294" s="29"/>
    </row>
    <row r="295" spans="1:48" ht="17.25" customHeight="1" x14ac:dyDescent="0.15">
      <c r="A295" s="18" t="s">
        <v>2252</v>
      </c>
      <c r="B295" s="18">
        <v>2765</v>
      </c>
      <c r="C295" s="21" t="s">
        <v>4506</v>
      </c>
      <c r="D295" s="23" t="str">
        <f t="shared" si="0"/>
        <v>https://web.stanford.edu/group/spatialhistory/cgi-bin/landtalk/wp-admin/post.php?post=2765&amp;action=edit</v>
      </c>
      <c r="E295" s="24">
        <v>43586.117395833331</v>
      </c>
      <c r="F295" s="18" t="s">
        <v>60</v>
      </c>
      <c r="G295" s="29"/>
      <c r="H295" s="18">
        <v>39.165300000000002</v>
      </c>
      <c r="I295" s="18">
        <v>-86.524264000000002</v>
      </c>
      <c r="J295" s="18" t="s">
        <v>4507</v>
      </c>
      <c r="K295" s="18" t="s">
        <v>4508</v>
      </c>
      <c r="L295" s="18" t="s">
        <v>4509</v>
      </c>
      <c r="M295" s="18" t="s">
        <v>4510</v>
      </c>
      <c r="N295" s="18" t="s">
        <v>4511</v>
      </c>
      <c r="O295" s="21" t="s">
        <v>2411</v>
      </c>
      <c r="P295" s="18" t="str">
        <f t="shared" si="1"/>
        <v>FFMQF60o_Fg</v>
      </c>
      <c r="Q295" s="18" t="str">
        <f t="shared" ca="1" si="2"/>
        <v>###ERROR###</v>
      </c>
      <c r="R295" s="27" t="s">
        <v>5307</v>
      </c>
      <c r="S295" s="27" t="s">
        <v>5296</v>
      </c>
      <c r="T295" s="28">
        <f t="shared" si="3"/>
        <v>3.0333333333333332</v>
      </c>
      <c r="U295" s="18" t="s">
        <v>4512</v>
      </c>
      <c r="V295" s="18" t="s">
        <v>4513</v>
      </c>
      <c r="W295" s="29"/>
      <c r="X295" s="18" t="s">
        <v>4514</v>
      </c>
      <c r="Y295" s="29"/>
      <c r="Z295" s="18" t="s">
        <v>4515</v>
      </c>
      <c r="AA295" s="29"/>
      <c r="AB295" s="29"/>
      <c r="AC295" s="29" t="s">
        <v>252</v>
      </c>
      <c r="AD295" s="30" t="str">
        <f t="shared" si="4"/>
        <v>https://spatialhistory.stanford.edu/landtalk/transcripts/Land Talk 2019-FFMQF60o_Fg.txt</v>
      </c>
      <c r="AE295" s="31" t="e">
        <f t="shared" ca="1" si="5"/>
        <v>#NAME?</v>
      </c>
      <c r="AF295" s="29"/>
      <c r="AG295" s="29"/>
      <c r="AH295" s="29"/>
      <c r="AI295" s="29"/>
      <c r="AJ295" s="29"/>
      <c r="AK295" s="29"/>
      <c r="AL295" s="29"/>
      <c r="AM295" s="29"/>
      <c r="AN295" s="29"/>
      <c r="AO295" s="29"/>
      <c r="AP295" s="29"/>
      <c r="AQ295" s="29"/>
      <c r="AR295" s="29"/>
      <c r="AS295" s="29"/>
      <c r="AT295" s="29"/>
      <c r="AU295" s="29"/>
      <c r="AV295" s="29"/>
    </row>
    <row r="296" spans="1:48" ht="17.25" customHeight="1" x14ac:dyDescent="0.15">
      <c r="A296" s="18" t="s">
        <v>2200</v>
      </c>
      <c r="B296" s="18">
        <v>2771</v>
      </c>
      <c r="C296" s="21" t="s">
        <v>4516</v>
      </c>
      <c r="D296" s="23" t="str">
        <f t="shared" si="0"/>
        <v>https://web.stanford.edu/group/spatialhistory/cgi-bin/landtalk/wp-admin/post.php?post=2771&amp;action=edit</v>
      </c>
      <c r="E296" s="24">
        <v>43586.13082175926</v>
      </c>
      <c r="F296" s="18" t="s">
        <v>60</v>
      </c>
      <c r="G296" s="29"/>
      <c r="H296" s="18">
        <v>39.137963999999997</v>
      </c>
      <c r="I296" s="18">
        <v>-86.549676000000005</v>
      </c>
      <c r="J296" s="18" t="s">
        <v>4517</v>
      </c>
      <c r="K296" s="18" t="s">
        <v>4518</v>
      </c>
      <c r="L296" s="18" t="s">
        <v>4519</v>
      </c>
      <c r="M296" s="18" t="s">
        <v>4520</v>
      </c>
      <c r="N296" s="18" t="s">
        <v>4521</v>
      </c>
      <c r="O296" s="21" t="s">
        <v>2422</v>
      </c>
      <c r="P296" s="18" t="str">
        <f t="shared" si="1"/>
        <v>Ph1fUEF4Aek</v>
      </c>
      <c r="Q296" s="18" t="str">
        <f t="shared" ca="1" si="2"/>
        <v>###ERROR###</v>
      </c>
      <c r="R296" s="27" t="s">
        <v>5288</v>
      </c>
      <c r="S296" s="27" t="s">
        <v>5295</v>
      </c>
      <c r="T296" s="28">
        <f t="shared" si="3"/>
        <v>1.9</v>
      </c>
      <c r="U296" s="18" t="s">
        <v>4522</v>
      </c>
      <c r="V296" s="18" t="s">
        <v>4523</v>
      </c>
      <c r="W296" s="18" t="s">
        <v>4524</v>
      </c>
      <c r="X296" s="18" t="s">
        <v>4525</v>
      </c>
      <c r="Y296" s="29"/>
      <c r="Z296" s="18" t="s">
        <v>4526</v>
      </c>
      <c r="AA296" s="18" t="s">
        <v>4527</v>
      </c>
      <c r="AB296" s="29"/>
      <c r="AC296" s="29" t="s">
        <v>260</v>
      </c>
      <c r="AD296" s="30" t="str">
        <f t="shared" si="4"/>
        <v>https://spatialhistory.stanford.edu/landtalk/transcripts/Land Talk 2019-Ph1fUEF4Aek.txt</v>
      </c>
      <c r="AE296" s="31" t="e">
        <f t="shared" ca="1" si="5"/>
        <v>#NAME?</v>
      </c>
      <c r="AF296" s="29"/>
      <c r="AG296" s="29"/>
      <c r="AH296" s="29"/>
      <c r="AI296" s="29"/>
      <c r="AJ296" s="29"/>
      <c r="AK296" s="29"/>
      <c r="AL296" s="29"/>
      <c r="AM296" s="29"/>
      <c r="AN296" s="29"/>
      <c r="AO296" s="29"/>
      <c r="AP296" s="29"/>
      <c r="AQ296" s="29"/>
      <c r="AR296" s="29"/>
      <c r="AS296" s="29"/>
      <c r="AT296" s="29"/>
      <c r="AU296" s="29"/>
      <c r="AV296" s="29"/>
    </row>
    <row r="297" spans="1:48" ht="17.25" customHeight="1" x14ac:dyDescent="0.15">
      <c r="A297" s="18" t="s">
        <v>2200</v>
      </c>
      <c r="B297" s="18">
        <v>2777</v>
      </c>
      <c r="C297" s="21" t="s">
        <v>4528</v>
      </c>
      <c r="D297" s="23" t="str">
        <f t="shared" si="0"/>
        <v>https://web.stanford.edu/group/spatialhistory/cgi-bin/landtalk/wp-admin/post.php?post=2777&amp;action=edit</v>
      </c>
      <c r="E297" s="24">
        <v>43586.134560185186</v>
      </c>
      <c r="F297" s="18" t="s">
        <v>60</v>
      </c>
      <c r="G297" s="29"/>
      <c r="H297" s="18">
        <v>39.165300000000002</v>
      </c>
      <c r="I297" s="18">
        <v>-86.526399999999995</v>
      </c>
      <c r="J297" s="18" t="s">
        <v>4529</v>
      </c>
      <c r="K297" s="18" t="s">
        <v>4530</v>
      </c>
      <c r="L297" s="18" t="s">
        <v>4531</v>
      </c>
      <c r="M297" s="18" t="s">
        <v>4532</v>
      </c>
      <c r="N297" s="18" t="s">
        <v>4533</v>
      </c>
      <c r="O297" s="21" t="s">
        <v>2429</v>
      </c>
      <c r="P297" s="18" t="str">
        <f t="shared" si="1"/>
        <v>K1sq6Ajd-SU</v>
      </c>
      <c r="Q297" s="18" t="str">
        <f t="shared" ca="1" si="2"/>
        <v>###ERROR###</v>
      </c>
      <c r="R297" s="27" t="s">
        <v>5317</v>
      </c>
      <c r="S297" s="27" t="s">
        <v>5337</v>
      </c>
      <c r="T297" s="28">
        <f t="shared" si="3"/>
        <v>7.6166666666666671</v>
      </c>
      <c r="U297" s="18" t="s">
        <v>4534</v>
      </c>
      <c r="V297" s="18" t="s">
        <v>4535</v>
      </c>
      <c r="W297" s="18" t="s">
        <v>4536</v>
      </c>
      <c r="X297" s="18" t="s">
        <v>4537</v>
      </c>
      <c r="Y297" s="29"/>
      <c r="Z297" s="18" t="s">
        <v>4538</v>
      </c>
      <c r="AA297" s="18" t="s">
        <v>4214</v>
      </c>
      <c r="AB297" s="18" t="s">
        <v>4539</v>
      </c>
      <c r="AC297" s="29" t="s">
        <v>480</v>
      </c>
      <c r="AD297" s="30" t="str">
        <f t="shared" si="4"/>
        <v>https://spatialhistory.stanford.edu/landtalk/transcripts/Land Talk-K1sq6Ajd-SU.txt</v>
      </c>
      <c r="AE297" s="31" t="e">
        <f t="shared" ca="1" si="5"/>
        <v>#NAME?</v>
      </c>
      <c r="AF297" s="29"/>
      <c r="AG297" s="29"/>
      <c r="AH297" s="29"/>
      <c r="AI297" s="29"/>
      <c r="AJ297" s="29"/>
      <c r="AK297" s="29"/>
      <c r="AL297" s="29"/>
      <c r="AM297" s="29"/>
      <c r="AN297" s="29"/>
      <c r="AO297" s="29"/>
      <c r="AP297" s="29"/>
      <c r="AQ297" s="29"/>
      <c r="AR297" s="29"/>
      <c r="AS297" s="29"/>
      <c r="AT297" s="29"/>
      <c r="AU297" s="29"/>
      <c r="AV297" s="29"/>
    </row>
    <row r="298" spans="1:48" ht="17.25" customHeight="1" x14ac:dyDescent="0.15">
      <c r="A298" s="18" t="s">
        <v>2267</v>
      </c>
      <c r="B298" s="18">
        <v>2783</v>
      </c>
      <c r="C298" s="21" t="s">
        <v>4540</v>
      </c>
      <c r="D298" s="23" t="str">
        <f t="shared" si="0"/>
        <v>https://web.stanford.edu/group/spatialhistory/cgi-bin/landtalk/wp-admin/post.php?post=2783&amp;action=edit</v>
      </c>
      <c r="E298" s="24">
        <v>43586.157418981478</v>
      </c>
      <c r="F298" s="18" t="s">
        <v>60</v>
      </c>
      <c r="G298" s="29"/>
      <c r="H298" s="18">
        <v>39.185099999999998</v>
      </c>
      <c r="I298" s="18">
        <v>-86.499700000000004</v>
      </c>
      <c r="J298" s="18" t="s">
        <v>4541</v>
      </c>
      <c r="K298" s="18" t="s">
        <v>4542</v>
      </c>
      <c r="L298" s="18" t="s">
        <v>4543</v>
      </c>
      <c r="M298" s="18" t="s">
        <v>4544</v>
      </c>
      <c r="N298" s="18" t="s">
        <v>4545</v>
      </c>
      <c r="O298" s="21" t="s">
        <v>2432</v>
      </c>
      <c r="P298" s="18" t="str">
        <f t="shared" si="1"/>
        <v>YNGdMWqxiL0</v>
      </c>
      <c r="Q298" s="18" t="str">
        <f t="shared" ca="1" si="2"/>
        <v>###ERROR###</v>
      </c>
      <c r="R298" s="27" t="s">
        <v>5294</v>
      </c>
      <c r="S298" s="27" t="s">
        <v>5294</v>
      </c>
      <c r="T298" s="28">
        <f t="shared" si="3"/>
        <v>6.1</v>
      </c>
      <c r="U298" s="18" t="s">
        <v>4546</v>
      </c>
      <c r="V298" s="18" t="s">
        <v>4547</v>
      </c>
      <c r="W298" s="18" t="s">
        <v>4548</v>
      </c>
      <c r="X298" s="18" t="s">
        <v>4549</v>
      </c>
      <c r="Y298" s="29"/>
      <c r="Z298" s="18" t="s">
        <v>4550</v>
      </c>
      <c r="AA298" s="18" t="s">
        <v>444</v>
      </c>
      <c r="AB298" s="29"/>
      <c r="AC298" s="29" t="s">
        <v>306</v>
      </c>
      <c r="AD298" s="30" t="str">
        <f t="shared" si="4"/>
        <v>https://spatialhistory.stanford.edu/landtalk/transcripts/Land Talk Interview Monroe County Indiana-YNGdMWqxiL0.txt</v>
      </c>
      <c r="AE298" s="31" t="e">
        <f t="shared" ca="1" si="5"/>
        <v>#NAME?</v>
      </c>
      <c r="AF298" s="29"/>
      <c r="AG298" s="29"/>
      <c r="AH298" s="29"/>
      <c r="AI298" s="29"/>
      <c r="AJ298" s="29"/>
      <c r="AK298" s="29"/>
      <c r="AL298" s="29"/>
      <c r="AM298" s="29"/>
      <c r="AN298" s="29"/>
      <c r="AO298" s="29"/>
      <c r="AP298" s="29"/>
      <c r="AQ298" s="29"/>
      <c r="AR298" s="29"/>
      <c r="AS298" s="29"/>
      <c r="AT298" s="29"/>
      <c r="AU298" s="29"/>
      <c r="AV298" s="29"/>
    </row>
    <row r="299" spans="1:48" ht="17.25" customHeight="1" x14ac:dyDescent="0.15">
      <c r="A299" s="18" t="s">
        <v>2270</v>
      </c>
      <c r="B299" s="18">
        <v>2789</v>
      </c>
      <c r="C299" s="21" t="s">
        <v>4551</v>
      </c>
      <c r="D299" s="23" t="str">
        <f t="shared" si="0"/>
        <v>https://web.stanford.edu/group/spatialhistory/cgi-bin/landtalk/wp-admin/post.php?post=2789&amp;action=edit</v>
      </c>
      <c r="E299" s="24">
        <v>43588.232083333336</v>
      </c>
      <c r="F299" s="18" t="s">
        <v>60</v>
      </c>
      <c r="G299" s="29"/>
      <c r="H299" s="18">
        <v>40.528581000000003</v>
      </c>
      <c r="I299" s="18">
        <v>-105.050849</v>
      </c>
      <c r="J299" s="18" t="s">
        <v>4552</v>
      </c>
      <c r="K299" s="18" t="s">
        <v>4553</v>
      </c>
      <c r="L299" s="18" t="s">
        <v>4554</v>
      </c>
      <c r="M299" s="18" t="s">
        <v>4555</v>
      </c>
      <c r="N299" s="18" t="s">
        <v>4556</v>
      </c>
      <c r="O299" s="21" t="s">
        <v>2440</v>
      </c>
      <c r="P299" s="18" t="str">
        <f t="shared" si="1"/>
        <v>szvtM9wtdJc</v>
      </c>
      <c r="Q299" s="18" t="str">
        <f t="shared" ca="1" si="2"/>
        <v>###ERROR###</v>
      </c>
      <c r="R299" s="27" t="s">
        <v>5294</v>
      </c>
      <c r="S299" s="27" t="s">
        <v>5307</v>
      </c>
      <c r="T299" s="28">
        <f t="shared" si="3"/>
        <v>6.05</v>
      </c>
      <c r="U299" s="18" t="s">
        <v>4557</v>
      </c>
      <c r="V299" s="18" t="s">
        <v>4558</v>
      </c>
      <c r="W299" s="18" t="s">
        <v>4559</v>
      </c>
      <c r="X299" s="18" t="s">
        <v>4560</v>
      </c>
      <c r="Y299" s="29"/>
      <c r="Z299" s="18" t="s">
        <v>4561</v>
      </c>
      <c r="AA299" s="18" t="s">
        <v>4562</v>
      </c>
      <c r="AB299" s="29"/>
      <c r="AC299" s="29" t="s">
        <v>751</v>
      </c>
      <c r="AD299" s="30" t="str">
        <f t="shared" si="4"/>
        <v>https://spatialhistory.stanford.edu/landtalk/transcripts/My Movie-szvtM9wtdJc.txt</v>
      </c>
      <c r="AE299" s="31" t="e">
        <f t="shared" ca="1" si="5"/>
        <v>#NAME?</v>
      </c>
      <c r="AF299" s="29"/>
      <c r="AG299" s="29"/>
      <c r="AH299" s="29"/>
      <c r="AI299" s="29"/>
      <c r="AJ299" s="29"/>
      <c r="AK299" s="29"/>
      <c r="AL299" s="29"/>
      <c r="AM299" s="29"/>
      <c r="AN299" s="29"/>
      <c r="AO299" s="29"/>
      <c r="AP299" s="29"/>
      <c r="AQ299" s="29"/>
      <c r="AR299" s="29"/>
      <c r="AS299" s="29"/>
      <c r="AT299" s="29"/>
      <c r="AU299" s="29"/>
      <c r="AV299" s="29"/>
    </row>
    <row r="300" spans="1:48" ht="17.25" customHeight="1" x14ac:dyDescent="0.15">
      <c r="A300" s="18" t="s">
        <v>2277</v>
      </c>
      <c r="B300" s="18">
        <v>2799</v>
      </c>
      <c r="C300" s="21" t="s">
        <v>4563</v>
      </c>
      <c r="D300" s="23" t="str">
        <f t="shared" si="0"/>
        <v>https://web.stanford.edu/group/spatialhistory/cgi-bin/landtalk/wp-admin/post.php?post=2799&amp;action=edit</v>
      </c>
      <c r="E300" s="24">
        <v>43603.890740740739</v>
      </c>
      <c r="F300" s="18" t="s">
        <v>60</v>
      </c>
      <c r="G300" s="29"/>
      <c r="H300" s="18">
        <v>37.338827999999999</v>
      </c>
      <c r="I300" s="18">
        <v>-77.427244999999999</v>
      </c>
      <c r="J300" s="18" t="s">
        <v>4564</v>
      </c>
      <c r="K300" s="18" t="s">
        <v>4565</v>
      </c>
      <c r="L300" s="18" t="s">
        <v>4566</v>
      </c>
      <c r="M300" s="18" t="s">
        <v>4567</v>
      </c>
      <c r="N300" s="18" t="s">
        <v>4568</v>
      </c>
      <c r="O300" s="21" t="s">
        <v>2447</v>
      </c>
      <c r="P300" s="18" t="str">
        <f t="shared" si="1"/>
        <v>EP-VkW4nz9U</v>
      </c>
      <c r="Q300" s="18" t="str">
        <f t="shared" ca="1" si="2"/>
        <v>###ERROR###</v>
      </c>
      <c r="R300" s="27" t="s">
        <v>5288</v>
      </c>
      <c r="S300" s="27" t="s">
        <v>5337</v>
      </c>
      <c r="T300" s="28">
        <f t="shared" si="3"/>
        <v>1.6166666666666667</v>
      </c>
      <c r="U300" s="18" t="s">
        <v>4569</v>
      </c>
      <c r="V300" s="18" t="s">
        <v>4570</v>
      </c>
      <c r="W300" s="29"/>
      <c r="X300" s="18" t="s">
        <v>4571</v>
      </c>
      <c r="Y300" s="29"/>
      <c r="Z300" s="18" t="s">
        <v>4572</v>
      </c>
      <c r="AA300" s="18" t="s">
        <v>4573</v>
      </c>
      <c r="AB300" s="29"/>
      <c r="AC300" s="29" t="s">
        <v>581</v>
      </c>
      <c r="AD300" s="30" t="str">
        <f t="shared" si="4"/>
        <v>https://spatialhistory.stanford.edu/landtalk/transcripts/LandTalk Interview - Judy Ramos-EP-VkW4nz9U.txt</v>
      </c>
      <c r="AE300" s="31" t="e">
        <f t="shared" ca="1" si="5"/>
        <v>#NAME?</v>
      </c>
      <c r="AF300" s="29"/>
      <c r="AG300" s="29"/>
      <c r="AH300" s="29"/>
      <c r="AI300" s="29"/>
      <c r="AJ300" s="29"/>
      <c r="AK300" s="29"/>
      <c r="AL300" s="29"/>
      <c r="AM300" s="29"/>
      <c r="AN300" s="29"/>
      <c r="AO300" s="29"/>
      <c r="AP300" s="29"/>
      <c r="AQ300" s="29"/>
      <c r="AR300" s="29"/>
      <c r="AS300" s="29"/>
      <c r="AT300" s="29"/>
      <c r="AU300" s="29"/>
      <c r="AV300" s="29"/>
    </row>
    <row r="301" spans="1:48" ht="17.25" customHeight="1" x14ac:dyDescent="0.15">
      <c r="A301" s="18" t="s">
        <v>2282</v>
      </c>
      <c r="B301" s="18">
        <v>2805</v>
      </c>
      <c r="C301" s="21" t="s">
        <v>4574</v>
      </c>
      <c r="D301" s="23" t="str">
        <f t="shared" si="0"/>
        <v>https://web.stanford.edu/group/spatialhistory/cgi-bin/landtalk/wp-admin/post.php?post=2805&amp;action=edit</v>
      </c>
      <c r="E301" s="24">
        <v>43605.863240740742</v>
      </c>
      <c r="F301" s="18" t="s">
        <v>60</v>
      </c>
      <c r="G301" s="29"/>
      <c r="H301" s="18">
        <v>37.325800000000001</v>
      </c>
      <c r="I301" s="18">
        <v>-77.507900000000006</v>
      </c>
      <c r="J301" s="18" t="s">
        <v>4575</v>
      </c>
      <c r="K301" s="18" t="s">
        <v>4576</v>
      </c>
      <c r="L301" s="18" t="s">
        <v>4577</v>
      </c>
      <c r="M301" s="18" t="s">
        <v>4578</v>
      </c>
      <c r="N301" s="18" t="s">
        <v>4579</v>
      </c>
      <c r="O301" s="21" t="s">
        <v>2450</v>
      </c>
      <c r="P301" s="18" t="str">
        <f t="shared" si="1"/>
        <v>uqKX-eHbPrU</v>
      </c>
      <c r="Q301" s="18" t="str">
        <f t="shared" ca="1" si="2"/>
        <v>###ERROR###</v>
      </c>
      <c r="R301" s="27" t="s">
        <v>5296</v>
      </c>
      <c r="S301" s="27" t="s">
        <v>5335</v>
      </c>
      <c r="T301" s="28">
        <f t="shared" si="3"/>
        <v>2.4333333333333336</v>
      </c>
      <c r="U301" s="18" t="s">
        <v>4580</v>
      </c>
      <c r="V301" s="18" t="s">
        <v>4581</v>
      </c>
      <c r="W301" s="29"/>
      <c r="X301" s="18" t="s">
        <v>4582</v>
      </c>
      <c r="Y301" s="29"/>
      <c r="Z301" s="18" t="s">
        <v>4583</v>
      </c>
      <c r="AA301" s="18" t="s">
        <v>419</v>
      </c>
      <c r="AB301" s="29"/>
      <c r="AC301" s="29" t="s">
        <v>263</v>
      </c>
      <c r="AD301" s="30" t="str">
        <f t="shared" si="4"/>
        <v>https://spatialhistory.stanford.edu/landtalk/transcripts/Land Talk 2019-uqKX-eHbPrU.txt</v>
      </c>
      <c r="AE301" s="31" t="e">
        <f t="shared" ca="1" si="5"/>
        <v>#NAME?</v>
      </c>
      <c r="AF301" s="29"/>
      <c r="AG301" s="29"/>
      <c r="AH301" s="29"/>
      <c r="AI301" s="29"/>
      <c r="AJ301" s="29"/>
      <c r="AK301" s="29"/>
      <c r="AL301" s="29"/>
      <c r="AM301" s="29"/>
      <c r="AN301" s="29"/>
      <c r="AO301" s="29"/>
      <c r="AP301" s="29"/>
      <c r="AQ301" s="29"/>
      <c r="AR301" s="29"/>
      <c r="AS301" s="29"/>
      <c r="AT301" s="29"/>
      <c r="AU301" s="29"/>
      <c r="AV301" s="29"/>
    </row>
    <row r="302" spans="1:48" ht="17.25" customHeight="1" x14ac:dyDescent="0.15">
      <c r="A302" s="18" t="s">
        <v>2284</v>
      </c>
      <c r="B302" s="18">
        <v>2811</v>
      </c>
      <c r="C302" s="21" t="s">
        <v>4584</v>
      </c>
      <c r="D302" s="23" t="str">
        <f t="shared" si="0"/>
        <v>https://web.stanford.edu/group/spatialhistory/cgi-bin/landtalk/wp-admin/post.php?post=2811&amp;action=edit</v>
      </c>
      <c r="E302" s="24">
        <v>43606.028078703705</v>
      </c>
      <c r="F302" s="18" t="s">
        <v>60</v>
      </c>
      <c r="G302" s="29"/>
      <c r="H302" s="18">
        <v>29.5473</v>
      </c>
      <c r="I302" s="18">
        <v>-95.02</v>
      </c>
      <c r="J302" s="18" t="s">
        <v>4585</v>
      </c>
      <c r="K302" s="18" t="s">
        <v>4586</v>
      </c>
      <c r="L302" s="18" t="s">
        <v>4587</v>
      </c>
      <c r="M302" s="18" t="s">
        <v>4588</v>
      </c>
      <c r="N302" s="18" t="s">
        <v>4589</v>
      </c>
      <c r="O302" s="21" t="s">
        <v>4590</v>
      </c>
      <c r="P302" s="18" t="str">
        <f t="shared" si="1"/>
        <v>657asXqV9Pw</v>
      </c>
      <c r="Q302" s="18" t="str">
        <f t="shared" ca="1" si="2"/>
        <v>###ERROR###</v>
      </c>
      <c r="R302" s="27" t="s">
        <v>5292</v>
      </c>
      <c r="S302" s="27" t="s">
        <v>5292</v>
      </c>
      <c r="T302" s="28">
        <f t="shared" si="3"/>
        <v>8.1333333333333329</v>
      </c>
      <c r="U302" s="18" t="s">
        <v>4591</v>
      </c>
      <c r="V302" s="18" t="s">
        <v>4592</v>
      </c>
      <c r="W302" s="18" t="s">
        <v>4593</v>
      </c>
      <c r="X302" s="18" t="s">
        <v>4594</v>
      </c>
      <c r="Y302" s="29"/>
      <c r="Z302" s="18" t="s">
        <v>4595</v>
      </c>
      <c r="AA302" s="29"/>
      <c r="AB302" s="29"/>
      <c r="AC302" s="29" t="s">
        <v>5290</v>
      </c>
      <c r="AD302" s="29" t="str">
        <f t="shared" si="4"/>
        <v/>
      </c>
      <c r="AE302" s="31" t="str">
        <f t="shared" si="5"/>
        <v/>
      </c>
      <c r="AF302" s="29"/>
      <c r="AG302" s="29"/>
      <c r="AH302" s="29"/>
      <c r="AI302" s="29"/>
      <c r="AJ302" s="29"/>
      <c r="AK302" s="29"/>
      <c r="AL302" s="29"/>
      <c r="AM302" s="29"/>
      <c r="AN302" s="29"/>
      <c r="AO302" s="29"/>
      <c r="AP302" s="29"/>
      <c r="AQ302" s="29"/>
      <c r="AR302" s="29"/>
      <c r="AS302" s="29"/>
      <c r="AT302" s="29"/>
      <c r="AU302" s="29"/>
      <c r="AV302" s="29"/>
    </row>
    <row r="303" spans="1:48" ht="17.25" customHeight="1" x14ac:dyDescent="0.15">
      <c r="A303" s="18" t="s">
        <v>2286</v>
      </c>
      <c r="B303" s="18">
        <v>2817</v>
      </c>
      <c r="C303" s="21" t="s">
        <v>4596</v>
      </c>
      <c r="D303" s="23" t="str">
        <f t="shared" si="0"/>
        <v>https://web.stanford.edu/group/spatialhistory/cgi-bin/landtalk/wp-admin/post.php?post=2817&amp;action=edit</v>
      </c>
      <c r="E303" s="24">
        <v>43606.061539351853</v>
      </c>
      <c r="F303" s="18" t="s">
        <v>60</v>
      </c>
      <c r="G303" s="18" t="s">
        <v>3192</v>
      </c>
      <c r="H303" s="18">
        <v>37.369889000000001</v>
      </c>
      <c r="I303" s="18">
        <v>-77.467449999999999</v>
      </c>
      <c r="J303" s="18" t="s">
        <v>4597</v>
      </c>
      <c r="K303" s="18" t="s">
        <v>4598</v>
      </c>
      <c r="L303" s="18" t="s">
        <v>4599</v>
      </c>
      <c r="M303" s="18" t="s">
        <v>4600</v>
      </c>
      <c r="N303" s="18" t="s">
        <v>4601</v>
      </c>
      <c r="O303" s="21" t="s">
        <v>2465</v>
      </c>
      <c r="P303" s="18" t="str">
        <f t="shared" si="1"/>
        <v>NnaVBmobYcg</v>
      </c>
      <c r="Q303" s="18" t="str">
        <f t="shared" ca="1" si="2"/>
        <v>###ERROR###</v>
      </c>
      <c r="R303" s="27" t="s">
        <v>5290</v>
      </c>
      <c r="S303" s="27" t="s">
        <v>5290</v>
      </c>
      <c r="T303" s="28" t="e">
        <f t="shared" si="3"/>
        <v>#VALUE!</v>
      </c>
      <c r="U303" s="18" t="s">
        <v>4602</v>
      </c>
      <c r="V303" s="18" t="s">
        <v>4603</v>
      </c>
      <c r="W303" s="18" t="s">
        <v>4604</v>
      </c>
      <c r="X303" s="18" t="s">
        <v>4605</v>
      </c>
      <c r="Y303" s="29"/>
      <c r="Z303" s="18" t="s">
        <v>4606</v>
      </c>
      <c r="AA303" s="18" t="s">
        <v>4607</v>
      </c>
      <c r="AB303" s="29"/>
      <c r="AC303" s="29" t="s">
        <v>5290</v>
      </c>
      <c r="AD303" s="29" t="str">
        <f t="shared" si="4"/>
        <v/>
      </c>
      <c r="AE303" s="31" t="str">
        <f t="shared" si="5"/>
        <v/>
      </c>
      <c r="AF303" s="29"/>
      <c r="AG303" s="29"/>
      <c r="AH303" s="29"/>
      <c r="AI303" s="29"/>
      <c r="AJ303" s="29"/>
      <c r="AK303" s="29"/>
      <c r="AL303" s="29"/>
      <c r="AM303" s="29"/>
      <c r="AN303" s="29"/>
      <c r="AO303" s="29"/>
      <c r="AP303" s="29"/>
      <c r="AQ303" s="29"/>
      <c r="AR303" s="29"/>
      <c r="AS303" s="29"/>
      <c r="AT303" s="29"/>
      <c r="AU303" s="29"/>
      <c r="AV303" s="29"/>
    </row>
    <row r="304" spans="1:48" ht="17.25" customHeight="1" x14ac:dyDescent="0.15">
      <c r="A304" s="18" t="s">
        <v>1619</v>
      </c>
      <c r="B304" s="18">
        <v>2823</v>
      </c>
      <c r="C304" s="21" t="s">
        <v>4608</v>
      </c>
      <c r="D304" s="23" t="str">
        <f t="shared" si="0"/>
        <v>https://web.stanford.edu/group/spatialhistory/cgi-bin/landtalk/wp-admin/post.php?post=2823&amp;action=edit</v>
      </c>
      <c r="E304" s="24">
        <v>43606.569340277776</v>
      </c>
      <c r="F304" s="18" t="s">
        <v>60</v>
      </c>
      <c r="G304" s="29"/>
      <c r="H304" s="18">
        <v>41.878</v>
      </c>
      <c r="I304" s="18">
        <v>-87.629800000000003</v>
      </c>
      <c r="J304" s="18" t="s">
        <v>4609</v>
      </c>
      <c r="K304" s="18" t="s">
        <v>4610</v>
      </c>
      <c r="L304" s="18" t="s">
        <v>4611</v>
      </c>
      <c r="M304" s="18" t="s">
        <v>4612</v>
      </c>
      <c r="N304" s="18" t="s">
        <v>4613</v>
      </c>
      <c r="O304" s="21" t="s">
        <v>2468</v>
      </c>
      <c r="P304" s="18" t="str">
        <f t="shared" si="1"/>
        <v>mington,_IN</v>
      </c>
      <c r="Q304" s="18" t="str">
        <f t="shared" ca="1" si="2"/>
        <v>###ERROR###</v>
      </c>
      <c r="R304" s="27" t="s">
        <v>5290</v>
      </c>
      <c r="S304" s="27" t="s">
        <v>5290</v>
      </c>
      <c r="T304" s="28" t="e">
        <f t="shared" si="3"/>
        <v>#VALUE!</v>
      </c>
      <c r="U304" s="18" t="s">
        <v>4614</v>
      </c>
      <c r="V304" s="18" t="s">
        <v>4615</v>
      </c>
      <c r="W304" s="18" t="s">
        <v>4616</v>
      </c>
      <c r="X304" s="18" t="s">
        <v>4617</v>
      </c>
      <c r="Y304" s="29"/>
      <c r="Z304" s="18" t="s">
        <v>4618</v>
      </c>
      <c r="AA304" s="18">
        <v>12</v>
      </c>
      <c r="AB304" s="18" t="s">
        <v>4619</v>
      </c>
      <c r="AC304" s="29" t="s">
        <v>5290</v>
      </c>
      <c r="AD304" s="29" t="str">
        <f t="shared" si="4"/>
        <v/>
      </c>
      <c r="AE304" s="31" t="str">
        <f t="shared" si="5"/>
        <v/>
      </c>
      <c r="AF304" s="29"/>
      <c r="AG304" s="29"/>
      <c r="AH304" s="29"/>
      <c r="AI304" s="29"/>
      <c r="AJ304" s="29"/>
      <c r="AK304" s="29"/>
      <c r="AL304" s="29"/>
      <c r="AM304" s="29"/>
      <c r="AN304" s="29"/>
      <c r="AO304" s="29"/>
      <c r="AP304" s="29"/>
      <c r="AQ304" s="29"/>
      <c r="AR304" s="29"/>
      <c r="AS304" s="29"/>
      <c r="AT304" s="29"/>
      <c r="AU304" s="29"/>
      <c r="AV304" s="29"/>
    </row>
    <row r="305" spans="1:48" ht="17.25" customHeight="1" x14ac:dyDescent="0.15">
      <c r="A305" s="18" t="s">
        <v>2200</v>
      </c>
      <c r="B305" s="18">
        <v>2829</v>
      </c>
      <c r="C305" s="21" t="s">
        <v>4620</v>
      </c>
      <c r="D305" s="23" t="str">
        <f t="shared" si="0"/>
        <v>https://web.stanford.edu/group/spatialhistory/cgi-bin/landtalk/wp-admin/post.php?post=2829&amp;action=edit</v>
      </c>
      <c r="E305" s="24">
        <v>43606.596238425926</v>
      </c>
      <c r="F305" s="18" t="s">
        <v>60</v>
      </c>
      <c r="G305" s="29"/>
      <c r="H305" s="18">
        <v>39.165300000000002</v>
      </c>
      <c r="I305" s="18">
        <v>-86.526399999999995</v>
      </c>
      <c r="J305" s="18" t="s">
        <v>4621</v>
      </c>
      <c r="K305" s="18" t="s">
        <v>4622</v>
      </c>
      <c r="L305" s="18" t="s">
        <v>4623</v>
      </c>
      <c r="M305" s="18" t="s">
        <v>4624</v>
      </c>
      <c r="N305" s="18" t="s">
        <v>4625</v>
      </c>
      <c r="O305" s="21" t="s">
        <v>2479</v>
      </c>
      <c r="P305" s="18" t="str">
        <f t="shared" si="1"/>
        <v>-B2-SU0380I</v>
      </c>
      <c r="Q305" s="18" t="str">
        <f t="shared" ca="1" si="2"/>
        <v>###ERROR###</v>
      </c>
      <c r="R305" s="27" t="s">
        <v>5290</v>
      </c>
      <c r="S305" s="27" t="s">
        <v>5290</v>
      </c>
      <c r="T305" s="28" t="e">
        <f t="shared" si="3"/>
        <v>#VALUE!</v>
      </c>
      <c r="U305" s="18" t="s">
        <v>4626</v>
      </c>
      <c r="V305" s="18" t="s">
        <v>4627</v>
      </c>
      <c r="W305" s="29"/>
      <c r="X305" s="18" t="s">
        <v>4628</v>
      </c>
      <c r="Y305" s="29"/>
      <c r="Z305" s="18" t="s">
        <v>4629</v>
      </c>
      <c r="AA305" s="29"/>
      <c r="AB305" s="29"/>
      <c r="AC305" s="29" t="s">
        <v>5290</v>
      </c>
      <c r="AD305" s="29" t="str">
        <f t="shared" si="4"/>
        <v/>
      </c>
      <c r="AE305" s="31" t="str">
        <f t="shared" si="5"/>
        <v/>
      </c>
      <c r="AF305" s="29"/>
      <c r="AG305" s="29"/>
      <c r="AH305" s="29"/>
      <c r="AI305" s="29"/>
      <c r="AJ305" s="29"/>
      <c r="AK305" s="29"/>
      <c r="AL305" s="29"/>
      <c r="AM305" s="29"/>
      <c r="AN305" s="29"/>
      <c r="AO305" s="29"/>
      <c r="AP305" s="29"/>
      <c r="AQ305" s="29"/>
      <c r="AR305" s="29"/>
      <c r="AS305" s="29"/>
      <c r="AT305" s="29"/>
      <c r="AU305" s="29"/>
      <c r="AV305" s="29"/>
    </row>
    <row r="306" spans="1:48" ht="17.25" customHeight="1" x14ac:dyDescent="0.15">
      <c r="A306" s="18" t="s">
        <v>2200</v>
      </c>
      <c r="B306" s="18">
        <v>2837</v>
      </c>
      <c r="C306" s="21" t="s">
        <v>4630</v>
      </c>
      <c r="D306" s="23" t="str">
        <f t="shared" si="0"/>
        <v>https://web.stanford.edu/group/spatialhistory/cgi-bin/landtalk/wp-admin/post.php?post=2837&amp;action=edit</v>
      </c>
      <c r="E306" s="24">
        <v>43606.941817129627</v>
      </c>
      <c r="F306" s="18" t="s">
        <v>60</v>
      </c>
      <c r="G306" s="29"/>
      <c r="H306" s="18">
        <v>36.165300000000002</v>
      </c>
      <c r="I306" s="18">
        <v>-86.526399999999995</v>
      </c>
      <c r="J306" s="18" t="s">
        <v>4631</v>
      </c>
      <c r="K306" s="18" t="s">
        <v>4632</v>
      </c>
      <c r="L306" s="18" t="s">
        <v>4633</v>
      </c>
      <c r="M306" s="18" t="s">
        <v>4634</v>
      </c>
      <c r="N306" s="18" t="s">
        <v>4635</v>
      </c>
      <c r="O306" s="21" t="s">
        <v>2480</v>
      </c>
      <c r="P306" s="18" t="str">
        <f t="shared" si="1"/>
        <v>81PTxZbELd4</v>
      </c>
      <c r="Q306" s="18" t="str">
        <f t="shared" ca="1" si="2"/>
        <v>###ERROR###</v>
      </c>
      <c r="R306" s="27" t="s">
        <v>5298</v>
      </c>
      <c r="S306" s="27" t="s">
        <v>5310</v>
      </c>
      <c r="T306" s="28">
        <f t="shared" si="3"/>
        <v>9.85</v>
      </c>
      <c r="U306" s="18" t="s">
        <v>4636</v>
      </c>
      <c r="V306" s="18" t="s">
        <v>4637</v>
      </c>
      <c r="W306" s="29"/>
      <c r="X306" s="18" t="s">
        <v>4638</v>
      </c>
      <c r="Y306" s="29"/>
      <c r="Z306" s="18" t="s">
        <v>4639</v>
      </c>
      <c r="AA306" s="18" t="s">
        <v>4640</v>
      </c>
      <c r="AB306" s="29"/>
      <c r="AC306" s="29" t="s">
        <v>289</v>
      </c>
      <c r="AD306" s="30" t="str">
        <f t="shared" si="4"/>
        <v>https://spatialhistory.stanford.edu/landtalk/transcripts/Land Talk for Ap Biology-81PTxZbELd4.txt</v>
      </c>
      <c r="AE306" s="31" t="e">
        <f t="shared" ca="1" si="5"/>
        <v>#NAME?</v>
      </c>
      <c r="AF306" s="29"/>
      <c r="AG306" s="29"/>
      <c r="AH306" s="29"/>
      <c r="AI306" s="29"/>
      <c r="AJ306" s="29"/>
      <c r="AK306" s="29"/>
      <c r="AL306" s="29"/>
      <c r="AM306" s="29"/>
      <c r="AN306" s="29"/>
      <c r="AO306" s="29"/>
      <c r="AP306" s="29"/>
      <c r="AQ306" s="29"/>
      <c r="AR306" s="29"/>
      <c r="AS306" s="29"/>
      <c r="AT306" s="29"/>
      <c r="AU306" s="29"/>
      <c r="AV306" s="29"/>
    </row>
    <row r="307" spans="1:48" ht="17.25" customHeight="1" x14ac:dyDescent="0.15">
      <c r="A307" s="18" t="s">
        <v>2200</v>
      </c>
      <c r="B307" s="18">
        <v>2843</v>
      </c>
      <c r="C307" s="21" t="s">
        <v>4641</v>
      </c>
      <c r="D307" s="23" t="str">
        <f t="shared" si="0"/>
        <v>https://web.stanford.edu/group/spatialhistory/cgi-bin/landtalk/wp-admin/post.php?post=2843&amp;action=edit</v>
      </c>
      <c r="E307" s="24">
        <v>43606.998796296299</v>
      </c>
      <c r="F307" s="18" t="s">
        <v>60</v>
      </c>
      <c r="G307" s="29"/>
      <c r="H307" s="18">
        <v>39.165300000000002</v>
      </c>
      <c r="I307" s="18">
        <v>-86.526399999999995</v>
      </c>
      <c r="J307" s="18" t="s">
        <v>4642</v>
      </c>
      <c r="K307" s="18" t="s">
        <v>4643</v>
      </c>
      <c r="L307" s="18" t="s">
        <v>4644</v>
      </c>
      <c r="M307" s="18" t="s">
        <v>4645</v>
      </c>
      <c r="N307" s="18" t="s">
        <v>4646</v>
      </c>
      <c r="O307" s="21" t="s">
        <v>2488</v>
      </c>
      <c r="P307" s="18" t="str">
        <f t="shared" si="1"/>
        <v>usp=sharing</v>
      </c>
      <c r="Q307" s="18" t="str">
        <f t="shared" ca="1" si="2"/>
        <v>###ERROR###</v>
      </c>
      <c r="R307" s="27" t="s">
        <v>5290</v>
      </c>
      <c r="S307" s="27" t="s">
        <v>5290</v>
      </c>
      <c r="T307" s="28" t="e">
        <f t="shared" si="3"/>
        <v>#VALUE!</v>
      </c>
      <c r="U307" s="18" t="s">
        <v>4647</v>
      </c>
      <c r="V307" s="18" t="s">
        <v>4648</v>
      </c>
      <c r="W307" s="18" t="s">
        <v>4649</v>
      </c>
      <c r="X307" s="18" t="s">
        <v>4650</v>
      </c>
      <c r="Y307" s="29"/>
      <c r="Z307" s="18" t="s">
        <v>4651</v>
      </c>
      <c r="AA307" s="18">
        <v>12</v>
      </c>
      <c r="AB307" s="29"/>
      <c r="AC307" s="29" t="s">
        <v>5290</v>
      </c>
      <c r="AD307" s="29" t="str">
        <f t="shared" si="4"/>
        <v/>
      </c>
      <c r="AE307" s="31" t="str">
        <f t="shared" si="5"/>
        <v/>
      </c>
      <c r="AF307" s="29"/>
      <c r="AG307" s="29"/>
      <c r="AH307" s="29"/>
      <c r="AI307" s="29"/>
      <c r="AJ307" s="29"/>
      <c r="AK307" s="29"/>
      <c r="AL307" s="29"/>
      <c r="AM307" s="29"/>
      <c r="AN307" s="29"/>
      <c r="AO307" s="29"/>
      <c r="AP307" s="29"/>
      <c r="AQ307" s="29"/>
      <c r="AR307" s="29"/>
      <c r="AS307" s="29"/>
      <c r="AT307" s="29"/>
      <c r="AU307" s="29"/>
      <c r="AV307" s="29"/>
    </row>
    <row r="308" spans="1:48" ht="17.25" customHeight="1" x14ac:dyDescent="0.15">
      <c r="A308" s="18" t="s">
        <v>2305</v>
      </c>
      <c r="B308" s="18">
        <v>2849</v>
      </c>
      <c r="C308" s="21" t="s">
        <v>4652</v>
      </c>
      <c r="D308" s="23" t="str">
        <f t="shared" si="0"/>
        <v>https://web.stanford.edu/group/spatialhistory/cgi-bin/landtalk/wp-admin/post.php?post=2849&amp;action=edit</v>
      </c>
      <c r="E308" s="24">
        <v>43607.009409722225</v>
      </c>
      <c r="F308" s="18" t="s">
        <v>60</v>
      </c>
      <c r="G308" s="29"/>
      <c r="H308" s="18">
        <v>34</v>
      </c>
      <c r="I308" s="18">
        <v>117</v>
      </c>
      <c r="J308" s="18" t="s">
        <v>4653</v>
      </c>
      <c r="K308" s="18" t="s">
        <v>4654</v>
      </c>
      <c r="L308" s="18" t="s">
        <v>4655</v>
      </c>
      <c r="M308" s="18" t="s">
        <v>4656</v>
      </c>
      <c r="N308" s="18" t="s">
        <v>4657</v>
      </c>
      <c r="O308" s="21" t="s">
        <v>2496</v>
      </c>
      <c r="P308" s="18" t="str">
        <f t="shared" si="1"/>
        <v>usp=sharing</v>
      </c>
      <c r="Q308" s="18" t="str">
        <f t="shared" ca="1" si="2"/>
        <v>###ERROR###</v>
      </c>
      <c r="R308" s="27" t="s">
        <v>5290</v>
      </c>
      <c r="S308" s="27" t="s">
        <v>5290</v>
      </c>
      <c r="T308" s="28" t="e">
        <f t="shared" si="3"/>
        <v>#VALUE!</v>
      </c>
      <c r="U308" s="18" t="s">
        <v>4658</v>
      </c>
      <c r="V308" s="18" t="s">
        <v>4659</v>
      </c>
      <c r="W308" s="29"/>
      <c r="X308" s="18" t="s">
        <v>4660</v>
      </c>
      <c r="Y308" s="18" t="s">
        <v>4661</v>
      </c>
      <c r="Z308" s="18" t="s">
        <v>4662</v>
      </c>
      <c r="AA308" s="18" t="s">
        <v>4365</v>
      </c>
      <c r="AB308" s="29"/>
      <c r="AC308" s="29" t="s">
        <v>5290</v>
      </c>
      <c r="AD308" s="29" t="str">
        <f t="shared" si="4"/>
        <v/>
      </c>
      <c r="AE308" s="31" t="str">
        <f t="shared" si="5"/>
        <v/>
      </c>
      <c r="AF308" s="29"/>
      <c r="AG308" s="29"/>
      <c r="AH308" s="29"/>
      <c r="AI308" s="29"/>
      <c r="AJ308" s="29"/>
      <c r="AK308" s="29"/>
      <c r="AL308" s="29"/>
      <c r="AM308" s="29"/>
      <c r="AN308" s="29"/>
      <c r="AO308" s="29"/>
      <c r="AP308" s="29"/>
      <c r="AQ308" s="29"/>
      <c r="AR308" s="29"/>
      <c r="AS308" s="29"/>
      <c r="AT308" s="29"/>
      <c r="AU308" s="29"/>
      <c r="AV308" s="29"/>
    </row>
    <row r="309" spans="1:48" ht="17.25" customHeight="1" x14ac:dyDescent="0.15">
      <c r="A309" s="18" t="s">
        <v>2200</v>
      </c>
      <c r="B309" s="18">
        <v>2855</v>
      </c>
      <c r="C309" s="21" t="s">
        <v>4663</v>
      </c>
      <c r="D309" s="23" t="str">
        <f t="shared" si="0"/>
        <v>https://web.stanford.edu/group/spatialhistory/cgi-bin/landtalk/wp-admin/post.php?post=2855&amp;action=edit</v>
      </c>
      <c r="E309" s="24">
        <v>43607.020011574074</v>
      </c>
      <c r="F309" s="18" t="s">
        <v>60</v>
      </c>
      <c r="G309" s="29"/>
      <c r="H309" s="18">
        <v>39.165300000000002</v>
      </c>
      <c r="I309" s="18">
        <v>-86.526399999999995</v>
      </c>
      <c r="J309" s="18" t="s">
        <v>4664</v>
      </c>
      <c r="K309" s="18" t="s">
        <v>4665</v>
      </c>
      <c r="L309" s="18" t="s">
        <v>4666</v>
      </c>
      <c r="M309" s="18" t="s">
        <v>4667</v>
      </c>
      <c r="N309" s="18" t="s">
        <v>4668</v>
      </c>
      <c r="O309" s="21" t="s">
        <v>2501</v>
      </c>
      <c r="P309" s="18" t="str">
        <f t="shared" si="1"/>
        <v>usp=sharing</v>
      </c>
      <c r="Q309" s="18" t="str">
        <f t="shared" ca="1" si="2"/>
        <v>###ERROR###</v>
      </c>
      <c r="R309" s="27" t="s">
        <v>5290</v>
      </c>
      <c r="S309" s="27" t="s">
        <v>5290</v>
      </c>
      <c r="T309" s="28" t="e">
        <f t="shared" si="3"/>
        <v>#VALUE!</v>
      </c>
      <c r="U309" s="18" t="s">
        <v>4669</v>
      </c>
      <c r="V309" s="18" t="s">
        <v>4670</v>
      </c>
      <c r="W309" s="29"/>
      <c r="X309" s="18" t="s">
        <v>4671</v>
      </c>
      <c r="Y309" s="29"/>
      <c r="Z309" s="18" t="s">
        <v>4672</v>
      </c>
      <c r="AA309" s="29"/>
      <c r="AB309" s="29"/>
      <c r="AC309" s="29" t="s">
        <v>5290</v>
      </c>
      <c r="AD309" s="29" t="str">
        <f t="shared" si="4"/>
        <v/>
      </c>
      <c r="AE309" s="31" t="str">
        <f t="shared" si="5"/>
        <v/>
      </c>
      <c r="AF309" s="29"/>
      <c r="AG309" s="29"/>
      <c r="AH309" s="29"/>
      <c r="AI309" s="29"/>
      <c r="AJ309" s="29"/>
      <c r="AK309" s="29"/>
      <c r="AL309" s="29"/>
      <c r="AM309" s="29"/>
      <c r="AN309" s="29"/>
      <c r="AO309" s="29"/>
      <c r="AP309" s="29"/>
      <c r="AQ309" s="29"/>
      <c r="AR309" s="29"/>
      <c r="AS309" s="29"/>
      <c r="AT309" s="29"/>
      <c r="AU309" s="29"/>
      <c r="AV309" s="29"/>
    </row>
    <row r="310" spans="1:48" ht="17.25" customHeight="1" x14ac:dyDescent="0.15">
      <c r="A310" s="18" t="s">
        <v>2200</v>
      </c>
      <c r="B310" s="18">
        <v>2861</v>
      </c>
      <c r="C310" s="21" t="s">
        <v>4673</v>
      </c>
      <c r="D310" s="23" t="str">
        <f t="shared" si="0"/>
        <v>https://web.stanford.edu/group/spatialhistory/cgi-bin/landtalk/wp-admin/post.php?post=2861&amp;action=edit</v>
      </c>
      <c r="E310" s="24">
        <v>43607.024618055555</v>
      </c>
      <c r="F310" s="18" t="s">
        <v>60</v>
      </c>
      <c r="G310" s="29"/>
      <c r="H310" s="18">
        <v>39.165300000000002</v>
      </c>
      <c r="I310" s="18">
        <v>-86.526399999999995</v>
      </c>
      <c r="J310" s="18" t="s">
        <v>4674</v>
      </c>
      <c r="K310" s="18" t="s">
        <v>4675</v>
      </c>
      <c r="L310" s="18" t="s">
        <v>4676</v>
      </c>
      <c r="M310" s="18" t="s">
        <v>4677</v>
      </c>
      <c r="N310" s="18" t="s">
        <v>4678</v>
      </c>
      <c r="O310" s="21" t="s">
        <v>2509</v>
      </c>
      <c r="P310" s="18" t="str">
        <f t="shared" si="1"/>
        <v>O2xzNlwrDbo</v>
      </c>
      <c r="Q310" s="18" t="str">
        <f t="shared" ca="1" si="2"/>
        <v>###ERROR###</v>
      </c>
      <c r="R310" s="27" t="s">
        <v>5294</v>
      </c>
      <c r="S310" s="27" t="s">
        <v>5343</v>
      </c>
      <c r="T310" s="28">
        <f t="shared" si="3"/>
        <v>6.1833333333333336</v>
      </c>
      <c r="U310" s="18" t="s">
        <v>4679</v>
      </c>
      <c r="V310" s="18" t="s">
        <v>4680</v>
      </c>
      <c r="W310" s="18" t="s">
        <v>4649</v>
      </c>
      <c r="X310" s="18" t="s">
        <v>4681</v>
      </c>
      <c r="Y310" s="29"/>
      <c r="Z310" s="18" t="s">
        <v>4682</v>
      </c>
      <c r="AA310" s="18" t="s">
        <v>444</v>
      </c>
      <c r="AB310" s="18" t="s">
        <v>4683</v>
      </c>
      <c r="AC310" s="29" t="s">
        <v>790</v>
      </c>
      <c r="AD310" s="30" t="str">
        <f t="shared" si="4"/>
        <v>https://spatialhistory.stanford.edu/landtalk/transcripts/Raya Land Talk 2019-O2xzNlwrDbo.txt</v>
      </c>
      <c r="AE310" s="31" t="e">
        <f t="shared" ca="1" si="5"/>
        <v>#NAME?</v>
      </c>
      <c r="AF310" s="29"/>
      <c r="AG310" s="29"/>
      <c r="AH310" s="29"/>
      <c r="AI310" s="29"/>
      <c r="AJ310" s="29"/>
      <c r="AK310" s="29"/>
      <c r="AL310" s="29"/>
      <c r="AM310" s="29"/>
      <c r="AN310" s="29"/>
      <c r="AO310" s="29"/>
      <c r="AP310" s="29"/>
      <c r="AQ310" s="29"/>
      <c r="AR310" s="29"/>
      <c r="AS310" s="29"/>
      <c r="AT310" s="29"/>
      <c r="AU310" s="29"/>
      <c r="AV310" s="29"/>
    </row>
    <row r="311" spans="1:48" ht="17.25" customHeight="1" x14ac:dyDescent="0.15">
      <c r="A311" s="18" t="s">
        <v>2200</v>
      </c>
      <c r="B311" s="18">
        <v>2867</v>
      </c>
      <c r="C311" s="21" t="s">
        <v>4684</v>
      </c>
      <c r="D311" s="23" t="str">
        <f t="shared" si="0"/>
        <v>https://web.stanford.edu/group/spatialhistory/cgi-bin/landtalk/wp-admin/post.php?post=2867&amp;action=edit</v>
      </c>
      <c r="E311" s="24">
        <v>43607.033634259256</v>
      </c>
      <c r="F311" s="18" t="s">
        <v>60</v>
      </c>
      <c r="G311" s="18" t="s">
        <v>4685</v>
      </c>
      <c r="H311" s="18">
        <v>39.165300000000002</v>
      </c>
      <c r="I311" s="18">
        <v>-86.526399999999995</v>
      </c>
      <c r="J311" s="18" t="s">
        <v>4686</v>
      </c>
      <c r="K311" s="18" t="s">
        <v>4687</v>
      </c>
      <c r="L311" s="18" t="s">
        <v>4688</v>
      </c>
      <c r="M311" s="18" t="s">
        <v>4689</v>
      </c>
      <c r="N311" s="18" t="s">
        <v>4690</v>
      </c>
      <c r="O311" s="21" t="s">
        <v>2518</v>
      </c>
      <c r="P311" s="18" t="str">
        <f t="shared" si="1"/>
        <v>WN1McBDaL2I</v>
      </c>
      <c r="Q311" s="18" t="str">
        <f t="shared" ca="1" si="2"/>
        <v>###ERROR###</v>
      </c>
      <c r="R311" s="27" t="s">
        <v>5294</v>
      </c>
      <c r="S311" s="27" t="s">
        <v>5319</v>
      </c>
      <c r="T311" s="28">
        <f t="shared" si="3"/>
        <v>6.833333333333333</v>
      </c>
      <c r="U311" s="18" t="s">
        <v>4691</v>
      </c>
      <c r="V311" s="18" t="s">
        <v>4692</v>
      </c>
      <c r="W311" s="18" t="s">
        <v>4649</v>
      </c>
      <c r="X311" s="18" t="s">
        <v>4693</v>
      </c>
      <c r="Y311" s="29"/>
      <c r="Z311" s="18" t="s">
        <v>4694</v>
      </c>
      <c r="AA311" s="18" t="s">
        <v>4214</v>
      </c>
      <c r="AB311" s="29"/>
      <c r="AC311" s="29" t="s">
        <v>519</v>
      </c>
      <c r="AD311" s="30" t="str">
        <f t="shared" si="4"/>
        <v>https://spatialhistory.stanford.edu/landtalk/transcripts/Land Talk-WN1McBDaL2I.txt</v>
      </c>
      <c r="AE311" s="31" t="e">
        <f t="shared" ca="1" si="5"/>
        <v>#NAME?</v>
      </c>
      <c r="AF311" s="29"/>
      <c r="AG311" s="29"/>
      <c r="AH311" s="29"/>
      <c r="AI311" s="29"/>
      <c r="AJ311" s="29"/>
      <c r="AK311" s="29"/>
      <c r="AL311" s="29"/>
      <c r="AM311" s="29"/>
      <c r="AN311" s="29"/>
      <c r="AO311" s="29"/>
      <c r="AP311" s="29"/>
      <c r="AQ311" s="29"/>
      <c r="AR311" s="29"/>
      <c r="AS311" s="29"/>
      <c r="AT311" s="29"/>
      <c r="AU311" s="29"/>
      <c r="AV311" s="29"/>
    </row>
    <row r="312" spans="1:48" ht="17.25" customHeight="1" x14ac:dyDescent="0.15">
      <c r="A312" s="18" t="s">
        <v>2316</v>
      </c>
      <c r="B312" s="18">
        <v>2873</v>
      </c>
      <c r="C312" s="21" t="s">
        <v>4695</v>
      </c>
      <c r="D312" s="23" t="str">
        <f t="shared" si="0"/>
        <v>https://web.stanford.edu/group/spatialhistory/cgi-bin/landtalk/wp-admin/post.php?post=2873&amp;action=edit</v>
      </c>
      <c r="E312" s="24">
        <v>43607.089062500003</v>
      </c>
      <c r="F312" s="18" t="s">
        <v>60</v>
      </c>
      <c r="G312" s="29"/>
      <c r="H312" s="18">
        <v>37.3568</v>
      </c>
      <c r="I312" s="18">
        <v>-77.441699999999997</v>
      </c>
      <c r="J312" s="18" t="s">
        <v>4696</v>
      </c>
      <c r="K312" s="18" t="s">
        <v>4697</v>
      </c>
      <c r="L312" s="18" t="s">
        <v>4698</v>
      </c>
      <c r="M312" s="18" t="s">
        <v>4699</v>
      </c>
      <c r="N312" s="18" t="s">
        <v>4700</v>
      </c>
      <c r="O312" s="21" t="s">
        <v>2527</v>
      </c>
      <c r="P312" s="18" t="str">
        <f t="shared" si="1"/>
        <v>ABeTanXV-_g</v>
      </c>
      <c r="Q312" s="18" t="str">
        <f t="shared" ca="1" si="2"/>
        <v>###ERROR###</v>
      </c>
      <c r="R312" s="27" t="s">
        <v>5290</v>
      </c>
      <c r="S312" s="27" t="s">
        <v>5290</v>
      </c>
      <c r="T312" s="28" t="e">
        <f t="shared" si="3"/>
        <v>#VALUE!</v>
      </c>
      <c r="U312" s="18" t="s">
        <v>4701</v>
      </c>
      <c r="V312" s="18" t="s">
        <v>4702</v>
      </c>
      <c r="W312" s="18" t="s">
        <v>4703</v>
      </c>
      <c r="X312" s="18" t="s">
        <v>4704</v>
      </c>
      <c r="Y312" s="29"/>
      <c r="Z312" s="18" t="s">
        <v>4705</v>
      </c>
      <c r="AA312" s="18" t="s">
        <v>4214</v>
      </c>
      <c r="AB312" s="29"/>
      <c r="AC312" s="29" t="s">
        <v>5290</v>
      </c>
      <c r="AD312" s="29" t="str">
        <f t="shared" si="4"/>
        <v/>
      </c>
      <c r="AE312" s="31" t="str">
        <f t="shared" si="5"/>
        <v/>
      </c>
      <c r="AF312" s="29"/>
      <c r="AG312" s="29"/>
      <c r="AH312" s="29"/>
      <c r="AI312" s="29"/>
      <c r="AJ312" s="29"/>
      <c r="AK312" s="29"/>
      <c r="AL312" s="29"/>
      <c r="AM312" s="29"/>
      <c r="AN312" s="29"/>
      <c r="AO312" s="29"/>
      <c r="AP312" s="29"/>
      <c r="AQ312" s="29"/>
      <c r="AR312" s="29"/>
      <c r="AS312" s="29"/>
      <c r="AT312" s="29"/>
      <c r="AU312" s="29"/>
      <c r="AV312" s="29"/>
    </row>
    <row r="313" spans="1:48" ht="17.25" customHeight="1" x14ac:dyDescent="0.15">
      <c r="A313" s="18" t="s">
        <v>2200</v>
      </c>
      <c r="B313" s="18">
        <v>2879</v>
      </c>
      <c r="C313" s="21" t="s">
        <v>4706</v>
      </c>
      <c r="D313" s="23" t="str">
        <f t="shared" si="0"/>
        <v>https://web.stanford.edu/group/spatialhistory/cgi-bin/landtalk/wp-admin/post.php?post=2879&amp;action=edit</v>
      </c>
      <c r="E313" s="24">
        <v>43607.105196759258</v>
      </c>
      <c r="F313" s="18" t="s">
        <v>60</v>
      </c>
      <c r="G313" s="29"/>
      <c r="H313" s="18">
        <v>39.165300000000002</v>
      </c>
      <c r="I313" s="18">
        <v>-86.526300000000006</v>
      </c>
      <c r="J313" s="18" t="s">
        <v>4707</v>
      </c>
      <c r="K313" s="18" t="s">
        <v>4708</v>
      </c>
      <c r="L313" s="18" t="s">
        <v>4709</v>
      </c>
      <c r="M313" s="18" t="s">
        <v>4710</v>
      </c>
      <c r="N313" s="18" t="s">
        <v>4711</v>
      </c>
      <c r="O313" s="21" t="s">
        <v>2534</v>
      </c>
      <c r="P313" s="18" t="str">
        <f t="shared" si="1"/>
        <v>aCOJ6T8p_D4</v>
      </c>
      <c r="Q313" s="18" t="str">
        <f t="shared" ca="1" si="2"/>
        <v>###ERROR###</v>
      </c>
      <c r="R313" s="27" t="s">
        <v>5290</v>
      </c>
      <c r="S313" s="27" t="s">
        <v>5290</v>
      </c>
      <c r="T313" s="28" t="e">
        <f t="shared" si="3"/>
        <v>#VALUE!</v>
      </c>
      <c r="U313" s="18" t="s">
        <v>4712</v>
      </c>
      <c r="V313" s="18" t="s">
        <v>4713</v>
      </c>
      <c r="W313" s="29"/>
      <c r="X313" s="18" t="s">
        <v>4714</v>
      </c>
      <c r="Y313" s="29"/>
      <c r="Z313" s="18" t="s">
        <v>4715</v>
      </c>
      <c r="AA313" s="18" t="s">
        <v>444</v>
      </c>
      <c r="AB313" s="18" t="s">
        <v>4716</v>
      </c>
      <c r="AC313" s="29" t="s">
        <v>5290</v>
      </c>
      <c r="AD313" s="29" t="str">
        <f t="shared" si="4"/>
        <v/>
      </c>
      <c r="AE313" s="31" t="str">
        <f t="shared" si="5"/>
        <v/>
      </c>
      <c r="AF313" s="29"/>
      <c r="AG313" s="29"/>
      <c r="AH313" s="29"/>
      <c r="AI313" s="29"/>
      <c r="AJ313" s="29"/>
      <c r="AK313" s="29"/>
      <c r="AL313" s="29"/>
      <c r="AM313" s="29"/>
      <c r="AN313" s="29"/>
      <c r="AO313" s="29"/>
      <c r="AP313" s="29"/>
      <c r="AQ313" s="29"/>
      <c r="AR313" s="29"/>
      <c r="AS313" s="29"/>
      <c r="AT313" s="29"/>
      <c r="AU313" s="29"/>
      <c r="AV313" s="29"/>
    </row>
    <row r="314" spans="1:48" ht="17.25" customHeight="1" x14ac:dyDescent="0.15">
      <c r="A314" s="18" t="s">
        <v>2327</v>
      </c>
      <c r="B314" s="18">
        <v>2885</v>
      </c>
      <c r="C314" s="21" t="s">
        <v>4717</v>
      </c>
      <c r="D314" s="23" t="str">
        <f t="shared" si="0"/>
        <v>https://web.stanford.edu/group/spatialhistory/cgi-bin/landtalk/wp-admin/post.php?post=2885&amp;action=edit</v>
      </c>
      <c r="E314" s="24">
        <v>43607.116770833331</v>
      </c>
      <c r="F314" s="18" t="s">
        <v>60</v>
      </c>
      <c r="G314" s="29"/>
      <c r="H314" s="18">
        <v>39.017099999999999</v>
      </c>
      <c r="I314" s="18">
        <v>-86.543899999999994</v>
      </c>
      <c r="J314" s="18" t="s">
        <v>4718</v>
      </c>
      <c r="K314" s="18" t="s">
        <v>4719</v>
      </c>
      <c r="L314" s="18" t="s">
        <v>4720</v>
      </c>
      <c r="M314" s="18" t="s">
        <v>4721</v>
      </c>
      <c r="N314" s="18" t="s">
        <v>4722</v>
      </c>
      <c r="O314" s="21" t="s">
        <v>2539</v>
      </c>
      <c r="P314" s="18" t="str">
        <f t="shared" si="1"/>
        <v>LESJ3rfP6z7</v>
      </c>
      <c r="Q314" s="18" t="str">
        <f t="shared" ca="1" si="2"/>
        <v>###ERROR###</v>
      </c>
      <c r="R314" s="27" t="s">
        <v>5290</v>
      </c>
      <c r="S314" s="27" t="s">
        <v>5290</v>
      </c>
      <c r="T314" s="28" t="e">
        <f t="shared" si="3"/>
        <v>#VALUE!</v>
      </c>
      <c r="U314" s="18" t="s">
        <v>4723</v>
      </c>
      <c r="V314" s="18" t="s">
        <v>4724</v>
      </c>
      <c r="W314" s="29"/>
      <c r="X314" s="18" t="s">
        <v>4725</v>
      </c>
      <c r="Y314" s="29"/>
      <c r="Z314" s="18" t="s">
        <v>4726</v>
      </c>
      <c r="AA314" s="29"/>
      <c r="AB314" s="29"/>
      <c r="AC314" s="29" t="s">
        <v>5290</v>
      </c>
      <c r="AD314" s="29" t="str">
        <f t="shared" si="4"/>
        <v/>
      </c>
      <c r="AE314" s="31" t="str">
        <f t="shared" si="5"/>
        <v/>
      </c>
      <c r="AF314" s="29"/>
      <c r="AG314" s="29"/>
      <c r="AH314" s="29"/>
      <c r="AI314" s="29"/>
      <c r="AJ314" s="29"/>
      <c r="AK314" s="29"/>
      <c r="AL314" s="29"/>
      <c r="AM314" s="29"/>
      <c r="AN314" s="29"/>
      <c r="AO314" s="29"/>
      <c r="AP314" s="29"/>
      <c r="AQ314" s="29"/>
      <c r="AR314" s="29"/>
      <c r="AS314" s="29"/>
      <c r="AT314" s="29"/>
      <c r="AU314" s="29"/>
      <c r="AV314" s="29"/>
    </row>
    <row r="315" spans="1:48" ht="17.25" customHeight="1" x14ac:dyDescent="0.15">
      <c r="A315" s="18" t="s">
        <v>2335</v>
      </c>
      <c r="B315" s="18">
        <v>2891</v>
      </c>
      <c r="C315" s="21" t="s">
        <v>4727</v>
      </c>
      <c r="D315" s="23" t="str">
        <f t="shared" si="0"/>
        <v>https://web.stanford.edu/group/spatialhistory/cgi-bin/landtalk/wp-admin/post.php?post=2891&amp;action=edit</v>
      </c>
      <c r="E315" s="24">
        <v>43607.125254629631</v>
      </c>
      <c r="F315" s="18" t="s">
        <v>60</v>
      </c>
      <c r="G315" s="29"/>
      <c r="H315" s="18">
        <v>37.3568</v>
      </c>
      <c r="I315" s="18">
        <v>-77.441699999999997</v>
      </c>
      <c r="J315" s="18" t="s">
        <v>4728</v>
      </c>
      <c r="K315" s="18" t="s">
        <v>4729</v>
      </c>
      <c r="L315" s="18" t="s">
        <v>4730</v>
      </c>
      <c r="M315" s="18" t="s">
        <v>4731</v>
      </c>
      <c r="N315" s="18" t="s">
        <v>4732</v>
      </c>
      <c r="O315" s="21" t="s">
        <v>2543</v>
      </c>
      <c r="P315" s="18" t="str">
        <f t="shared" si="1"/>
        <v>/1393043033</v>
      </c>
      <c r="Q315" s="18" t="str">
        <f t="shared" ca="1" si="2"/>
        <v>###ERROR###</v>
      </c>
      <c r="R315" s="27" t="s">
        <v>5290</v>
      </c>
      <c r="S315" s="27" t="s">
        <v>5290</v>
      </c>
      <c r="T315" s="28" t="e">
        <f t="shared" si="3"/>
        <v>#VALUE!</v>
      </c>
      <c r="U315" s="18" t="s">
        <v>4733</v>
      </c>
      <c r="V315" s="18" t="s">
        <v>4734</v>
      </c>
      <c r="W315" s="29"/>
      <c r="X315" s="18" t="s">
        <v>4735</v>
      </c>
      <c r="Y315" s="29"/>
      <c r="Z315" s="18" t="s">
        <v>4736</v>
      </c>
      <c r="AA315" s="18" t="s">
        <v>4451</v>
      </c>
      <c r="AB315" s="29"/>
      <c r="AC315" s="29" t="s">
        <v>5290</v>
      </c>
      <c r="AD315" s="29" t="str">
        <f t="shared" si="4"/>
        <v/>
      </c>
      <c r="AE315" s="31" t="str">
        <f t="shared" si="5"/>
        <v/>
      </c>
      <c r="AF315" s="29"/>
      <c r="AG315" s="29"/>
      <c r="AH315" s="29"/>
      <c r="AI315" s="29"/>
      <c r="AJ315" s="29"/>
      <c r="AK315" s="29"/>
      <c r="AL315" s="29"/>
      <c r="AM315" s="29"/>
      <c r="AN315" s="29"/>
      <c r="AO315" s="29"/>
      <c r="AP315" s="29"/>
      <c r="AQ315" s="29"/>
      <c r="AR315" s="29"/>
      <c r="AS315" s="29"/>
      <c r="AT315" s="29"/>
      <c r="AU315" s="29"/>
      <c r="AV315" s="29"/>
    </row>
    <row r="316" spans="1:48" ht="17.25" customHeight="1" x14ac:dyDescent="0.15">
      <c r="A316" s="18" t="s">
        <v>2200</v>
      </c>
      <c r="B316" s="18">
        <v>2897</v>
      </c>
      <c r="C316" s="21" t="s">
        <v>4737</v>
      </c>
      <c r="D316" s="23" t="str">
        <f t="shared" si="0"/>
        <v>https://web.stanford.edu/group/spatialhistory/cgi-bin/landtalk/wp-admin/post.php?post=2897&amp;action=edit</v>
      </c>
      <c r="E316" s="24">
        <v>43607.129907407405</v>
      </c>
      <c r="F316" s="18" t="s">
        <v>60</v>
      </c>
      <c r="G316" s="29"/>
      <c r="H316" s="18">
        <v>39.122418000000003</v>
      </c>
      <c r="I316" s="18">
        <v>-86.523900999999995</v>
      </c>
      <c r="J316" s="18" t="s">
        <v>4738</v>
      </c>
      <c r="K316" s="18" t="s">
        <v>4739</v>
      </c>
      <c r="L316" s="18" t="s">
        <v>4740</v>
      </c>
      <c r="M316" s="18" t="s">
        <v>4741</v>
      </c>
      <c r="N316" s="18" t="s">
        <v>4742</v>
      </c>
      <c r="O316" s="21" t="s">
        <v>2553</v>
      </c>
      <c r="P316" s="18" t="str">
        <f t="shared" si="1"/>
        <v>bBWZvjrJFwM</v>
      </c>
      <c r="Q316" s="18" t="str">
        <f t="shared" ca="1" si="2"/>
        <v>###ERROR###</v>
      </c>
      <c r="R316" s="27" t="s">
        <v>5286</v>
      </c>
      <c r="S316" s="27" t="s">
        <v>5335</v>
      </c>
      <c r="T316" s="28">
        <f t="shared" si="3"/>
        <v>4.4333333333333336</v>
      </c>
      <c r="U316" s="18" t="s">
        <v>4743</v>
      </c>
      <c r="V316" s="18" t="s">
        <v>4744</v>
      </c>
      <c r="W316" s="18" t="s">
        <v>4745</v>
      </c>
      <c r="X316" s="18" t="s">
        <v>4746</v>
      </c>
      <c r="Y316" s="29"/>
      <c r="Z316" s="18" t="s">
        <v>4747</v>
      </c>
      <c r="AA316" s="29"/>
      <c r="AB316" s="29"/>
      <c r="AC316" s="29" t="s">
        <v>183</v>
      </c>
      <c r="AD316" s="30" t="str">
        <f t="shared" si="4"/>
        <v>https://spatialhistory.stanford.edu/landtalk/transcripts/Land Talk - Bloomington Indiana-bBWZvjrJFwM.txt</v>
      </c>
      <c r="AE316" s="31" t="e">
        <f t="shared" ca="1" si="5"/>
        <v>#NAME?</v>
      </c>
      <c r="AF316" s="29"/>
      <c r="AG316" s="29"/>
      <c r="AH316" s="29"/>
      <c r="AI316" s="29"/>
      <c r="AJ316" s="29"/>
      <c r="AK316" s="29"/>
      <c r="AL316" s="29"/>
      <c r="AM316" s="29"/>
      <c r="AN316" s="29"/>
      <c r="AO316" s="29"/>
      <c r="AP316" s="29"/>
      <c r="AQ316" s="29"/>
      <c r="AR316" s="29"/>
      <c r="AS316" s="29"/>
      <c r="AT316" s="29"/>
      <c r="AU316" s="29"/>
      <c r="AV316" s="29"/>
    </row>
    <row r="317" spans="1:48" ht="17.25" customHeight="1" x14ac:dyDescent="0.15">
      <c r="A317" s="18" t="s">
        <v>2348</v>
      </c>
      <c r="B317" s="18">
        <v>2903</v>
      </c>
      <c r="C317" s="21" t="s">
        <v>4748</v>
      </c>
      <c r="D317" s="23" t="str">
        <f t="shared" si="0"/>
        <v>https://web.stanford.edu/group/spatialhistory/cgi-bin/landtalk/wp-admin/post.php?post=2903&amp;action=edit</v>
      </c>
      <c r="E317" s="24">
        <v>43607.13009259259</v>
      </c>
      <c r="F317" s="18" t="s">
        <v>60</v>
      </c>
      <c r="G317" s="18" t="s">
        <v>4749</v>
      </c>
      <c r="H317" s="18">
        <v>26.0745</v>
      </c>
      <c r="I317" s="18">
        <v>119.29649999999999</v>
      </c>
      <c r="J317" s="18" t="s">
        <v>4750</v>
      </c>
      <c r="K317" s="18" t="s">
        <v>4751</v>
      </c>
      <c r="L317" s="18" t="s">
        <v>4752</v>
      </c>
      <c r="M317" s="18" t="s">
        <v>4753</v>
      </c>
      <c r="N317" s="18" t="s">
        <v>4754</v>
      </c>
      <c r="O317" s="21" t="s">
        <v>2560</v>
      </c>
      <c r="P317" s="18" t="str">
        <f t="shared" si="1"/>
        <v>IRzL75CXmU0</v>
      </c>
      <c r="Q317" s="18" t="str">
        <f t="shared" ca="1" si="2"/>
        <v>###ERROR###</v>
      </c>
      <c r="R317" s="27" t="s">
        <v>5317</v>
      </c>
      <c r="S317" s="27" t="s">
        <v>5343</v>
      </c>
      <c r="T317" s="28">
        <f t="shared" si="3"/>
        <v>7.1833333333333336</v>
      </c>
      <c r="U317" s="18" t="s">
        <v>4755</v>
      </c>
      <c r="V317" s="18" t="s">
        <v>4756</v>
      </c>
      <c r="W317" s="21" t="s">
        <v>2560</v>
      </c>
      <c r="X317" s="18" t="s">
        <v>4757</v>
      </c>
      <c r="Y317" s="29"/>
      <c r="Z317" s="18" t="s">
        <v>4758</v>
      </c>
      <c r="AA317" s="59">
        <v>43816</v>
      </c>
      <c r="AB317" s="29"/>
      <c r="AC317" s="29" t="s">
        <v>293</v>
      </c>
      <c r="AD317" s="30" t="str">
        <f t="shared" si="4"/>
        <v>https://spatialhistory.stanford.edu/landtalk/transcripts/Land Talk Fuzhou Fujing China-IRzL75CXmU0.txt</v>
      </c>
      <c r="AE317" s="31" t="e">
        <f t="shared" ca="1" si="5"/>
        <v>#NAME?</v>
      </c>
      <c r="AF317" s="29"/>
      <c r="AG317" s="29"/>
      <c r="AH317" s="29"/>
      <c r="AI317" s="29"/>
      <c r="AJ317" s="29"/>
      <c r="AK317" s="29"/>
      <c r="AL317" s="29"/>
      <c r="AM317" s="29"/>
      <c r="AN317" s="29"/>
      <c r="AO317" s="29"/>
      <c r="AP317" s="29"/>
      <c r="AQ317" s="29"/>
      <c r="AR317" s="29"/>
      <c r="AS317" s="29"/>
      <c r="AT317" s="29"/>
      <c r="AU317" s="29"/>
      <c r="AV317" s="29"/>
    </row>
    <row r="318" spans="1:48" ht="17.25" customHeight="1" x14ac:dyDescent="0.15">
      <c r="A318" s="18" t="s">
        <v>2200</v>
      </c>
      <c r="B318" s="18">
        <v>2909</v>
      </c>
      <c r="C318" s="21" t="s">
        <v>4759</v>
      </c>
      <c r="D318" s="23" t="str">
        <f t="shared" si="0"/>
        <v>https://web.stanford.edu/group/spatialhistory/cgi-bin/landtalk/wp-admin/post.php?post=2909&amp;action=edit</v>
      </c>
      <c r="E318" s="24">
        <v>43607.133773148147</v>
      </c>
      <c r="F318" s="18" t="s">
        <v>60</v>
      </c>
      <c r="G318" s="29"/>
      <c r="H318" s="18">
        <v>39.165300000000002</v>
      </c>
      <c r="I318" s="18">
        <v>-86.526399999999995</v>
      </c>
      <c r="J318" s="18" t="s">
        <v>4760</v>
      </c>
      <c r="K318" s="18" t="s">
        <v>4761</v>
      </c>
      <c r="L318" s="18" t="s">
        <v>4762</v>
      </c>
      <c r="M318" s="18" t="s">
        <v>4763</v>
      </c>
      <c r="N318" s="18" t="s">
        <v>4764</v>
      </c>
      <c r="O318" s="21" t="s">
        <v>2561</v>
      </c>
      <c r="P318" s="18" t="str">
        <f t="shared" si="1"/>
        <v>htomnq0J3Xy</v>
      </c>
      <c r="Q318" s="18" t="str">
        <f t="shared" ca="1" si="2"/>
        <v>###ERROR###</v>
      </c>
      <c r="R318" s="27" t="s">
        <v>5290</v>
      </c>
      <c r="S318" s="27" t="s">
        <v>5290</v>
      </c>
      <c r="T318" s="28" t="e">
        <f t="shared" si="3"/>
        <v>#VALUE!</v>
      </c>
      <c r="U318" s="18" t="s">
        <v>4765</v>
      </c>
      <c r="V318" s="18" t="s">
        <v>4766</v>
      </c>
      <c r="W318" s="29"/>
      <c r="X318" s="18" t="s">
        <v>4767</v>
      </c>
      <c r="Y318" s="29"/>
      <c r="Z318" s="18" t="s">
        <v>4768</v>
      </c>
      <c r="AA318" s="29"/>
      <c r="AB318" s="29"/>
      <c r="AC318" s="29" t="s">
        <v>5290</v>
      </c>
      <c r="AD318" s="29" t="str">
        <f t="shared" si="4"/>
        <v/>
      </c>
      <c r="AE318" s="31" t="str">
        <f t="shared" si="5"/>
        <v/>
      </c>
      <c r="AF318" s="29"/>
      <c r="AG318" s="29"/>
      <c r="AH318" s="29"/>
      <c r="AI318" s="29"/>
      <c r="AJ318" s="29"/>
      <c r="AK318" s="29"/>
      <c r="AL318" s="29"/>
      <c r="AM318" s="29"/>
      <c r="AN318" s="29"/>
      <c r="AO318" s="29"/>
      <c r="AP318" s="29"/>
      <c r="AQ318" s="29"/>
      <c r="AR318" s="29"/>
      <c r="AS318" s="29"/>
      <c r="AT318" s="29"/>
      <c r="AU318" s="29"/>
      <c r="AV318" s="29"/>
    </row>
    <row r="319" spans="1:48" ht="17.25" customHeight="1" x14ac:dyDescent="0.15">
      <c r="A319" s="18" t="s">
        <v>2200</v>
      </c>
      <c r="B319" s="18">
        <v>2915</v>
      </c>
      <c r="C319" s="21" t="s">
        <v>4769</v>
      </c>
      <c r="D319" s="23" t="str">
        <f t="shared" si="0"/>
        <v>https://web.stanford.edu/group/spatialhistory/cgi-bin/landtalk/wp-admin/post.php?post=2915&amp;action=edit</v>
      </c>
      <c r="E319" s="24">
        <v>43607.142881944441</v>
      </c>
      <c r="F319" s="18" t="s">
        <v>60</v>
      </c>
      <c r="G319" s="29"/>
      <c r="H319" s="18">
        <v>39.165380999999996</v>
      </c>
      <c r="I319" s="18">
        <v>-86.529021999999998</v>
      </c>
      <c r="J319" s="18" t="s">
        <v>4770</v>
      </c>
      <c r="K319" s="18" t="s">
        <v>4771</v>
      </c>
      <c r="L319" s="18" t="s">
        <v>4772</v>
      </c>
      <c r="M319" s="18" t="s">
        <v>4773</v>
      </c>
      <c r="N319" s="18" t="s">
        <v>4774</v>
      </c>
      <c r="O319" s="21" t="s">
        <v>2570</v>
      </c>
      <c r="P319" s="18" t="str">
        <f t="shared" si="1"/>
        <v>86fib_kZiPE</v>
      </c>
      <c r="Q319" s="18" t="str">
        <f t="shared" ca="1" si="2"/>
        <v>###ERROR###</v>
      </c>
      <c r="R319" s="27" t="s">
        <v>5294</v>
      </c>
      <c r="S319" s="27" t="s">
        <v>5315</v>
      </c>
      <c r="T319" s="28">
        <f t="shared" si="3"/>
        <v>6.3166666666666664</v>
      </c>
      <c r="U319" s="18" t="s">
        <v>4775</v>
      </c>
      <c r="V319" s="18" t="s">
        <v>4776</v>
      </c>
      <c r="W319" s="18" t="s">
        <v>4777</v>
      </c>
      <c r="X319" s="18" t="s">
        <v>4778</v>
      </c>
      <c r="Y319" s="29"/>
      <c r="Z319" s="18" t="s">
        <v>4779</v>
      </c>
      <c r="AA319" s="18" t="s">
        <v>4214</v>
      </c>
      <c r="AB319" s="29"/>
      <c r="AC319" s="29" t="s">
        <v>246</v>
      </c>
      <c r="AD319" s="30" t="str">
        <f t="shared" si="4"/>
        <v>https://spatialhistory.stanford.edu/landtalk/transcripts/Land Talk 2019-86fib_kZiPE.txt</v>
      </c>
      <c r="AE319" s="31" t="e">
        <f t="shared" ca="1" si="5"/>
        <v>#NAME?</v>
      </c>
      <c r="AF319" s="29"/>
      <c r="AG319" s="29"/>
      <c r="AH319" s="29"/>
      <c r="AI319" s="29"/>
      <c r="AJ319" s="29"/>
      <c r="AK319" s="29"/>
      <c r="AL319" s="29"/>
      <c r="AM319" s="29"/>
      <c r="AN319" s="29"/>
      <c r="AO319" s="29"/>
      <c r="AP319" s="29"/>
      <c r="AQ319" s="29"/>
      <c r="AR319" s="29"/>
      <c r="AS319" s="29"/>
      <c r="AT319" s="29"/>
      <c r="AU319" s="29"/>
      <c r="AV319" s="29"/>
    </row>
    <row r="320" spans="1:48" ht="17.25" customHeight="1" x14ac:dyDescent="0.15">
      <c r="A320" s="18" t="s">
        <v>2200</v>
      </c>
      <c r="B320" s="18">
        <v>2921</v>
      </c>
      <c r="C320" s="21" t="s">
        <v>4780</v>
      </c>
      <c r="D320" s="23" t="str">
        <f t="shared" si="0"/>
        <v>https://web.stanford.edu/group/spatialhistory/cgi-bin/landtalk/wp-admin/post.php?post=2921&amp;action=edit</v>
      </c>
      <c r="E320" s="24">
        <v>43607.146134259259</v>
      </c>
      <c r="F320" s="18" t="s">
        <v>60</v>
      </c>
      <c r="G320" s="29"/>
      <c r="H320" s="18">
        <v>39.165325000000003</v>
      </c>
      <c r="I320" s="18">
        <v>-86.526381999999998</v>
      </c>
      <c r="J320" s="18" t="s">
        <v>4781</v>
      </c>
      <c r="K320" s="18" t="s">
        <v>4782</v>
      </c>
      <c r="L320" s="18" t="s">
        <v>4783</v>
      </c>
      <c r="M320" s="18" t="s">
        <v>4784</v>
      </c>
      <c r="N320" s="18" t="s">
        <v>4785</v>
      </c>
      <c r="O320" s="21" t="s">
        <v>2576</v>
      </c>
      <c r="P320" s="18" t="str">
        <f t="shared" si="1"/>
        <v>FGR5EPjvfIO</v>
      </c>
      <c r="Q320" s="18" t="str">
        <f t="shared" ca="1" si="2"/>
        <v>###ERROR###</v>
      </c>
      <c r="R320" s="27" t="s">
        <v>5290</v>
      </c>
      <c r="S320" s="27" t="s">
        <v>5290</v>
      </c>
      <c r="T320" s="28" t="e">
        <f t="shared" si="3"/>
        <v>#VALUE!</v>
      </c>
      <c r="U320" s="18" t="s">
        <v>4786</v>
      </c>
      <c r="V320" s="18" t="s">
        <v>4787</v>
      </c>
      <c r="W320" s="29"/>
      <c r="X320" s="18" t="s">
        <v>4788</v>
      </c>
      <c r="Y320" s="29"/>
      <c r="Z320" s="18" t="s">
        <v>4789</v>
      </c>
      <c r="AA320" s="18" t="s">
        <v>4790</v>
      </c>
      <c r="AB320" s="29"/>
      <c r="AC320" s="29" t="s">
        <v>5290</v>
      </c>
      <c r="AD320" s="29" t="str">
        <f t="shared" si="4"/>
        <v/>
      </c>
      <c r="AE320" s="31" t="str">
        <f t="shared" si="5"/>
        <v/>
      </c>
      <c r="AF320" s="29"/>
      <c r="AG320" s="29"/>
      <c r="AH320" s="29"/>
      <c r="AI320" s="29"/>
      <c r="AJ320" s="29"/>
      <c r="AK320" s="29"/>
      <c r="AL320" s="29"/>
      <c r="AM320" s="29"/>
      <c r="AN320" s="29"/>
      <c r="AO320" s="29"/>
      <c r="AP320" s="29"/>
      <c r="AQ320" s="29"/>
      <c r="AR320" s="29"/>
      <c r="AS320" s="29"/>
      <c r="AT320" s="29"/>
      <c r="AU320" s="29"/>
      <c r="AV320" s="29"/>
    </row>
    <row r="321" spans="1:48" ht="17.25" customHeight="1" x14ac:dyDescent="0.15">
      <c r="A321" s="18" t="s">
        <v>2200</v>
      </c>
      <c r="B321" s="18">
        <v>2927</v>
      </c>
      <c r="C321" s="21" t="s">
        <v>4791</v>
      </c>
      <c r="D321" s="23" t="str">
        <f t="shared" si="0"/>
        <v>https://web.stanford.edu/group/spatialhistory/cgi-bin/landtalk/wp-admin/post.php?post=2927&amp;action=edit</v>
      </c>
      <c r="E321" s="24">
        <v>43607.185011574074</v>
      </c>
      <c r="F321" s="18" t="s">
        <v>60</v>
      </c>
      <c r="G321" s="29"/>
      <c r="H321" s="18">
        <v>39.143999999999998</v>
      </c>
      <c r="I321" s="18">
        <v>-86.506600000000006</v>
      </c>
      <c r="J321" s="18" t="s">
        <v>4792</v>
      </c>
      <c r="K321" s="18" t="s">
        <v>4793</v>
      </c>
      <c r="L321" s="18" t="s">
        <v>4794</v>
      </c>
      <c r="M321" s="18" t="s">
        <v>4795</v>
      </c>
      <c r="N321" s="18" t="s">
        <v>4796</v>
      </c>
      <c r="O321" s="21" t="s">
        <v>2580</v>
      </c>
      <c r="P321" s="18" t="str">
        <f t="shared" si="1"/>
        <v>9ITmBo1Pw4M</v>
      </c>
      <c r="Q321" s="18" t="str">
        <f t="shared" ca="1" si="2"/>
        <v>###ERROR###</v>
      </c>
      <c r="R321" s="27" t="s">
        <v>5290</v>
      </c>
      <c r="S321" s="27" t="s">
        <v>5290</v>
      </c>
      <c r="T321" s="28" t="e">
        <f t="shared" si="3"/>
        <v>#VALUE!</v>
      </c>
      <c r="U321" s="18" t="s">
        <v>4797</v>
      </c>
      <c r="V321" s="18" t="s">
        <v>4798</v>
      </c>
      <c r="W321" s="18" t="s">
        <v>4799</v>
      </c>
      <c r="X321" s="18" t="s">
        <v>4800</v>
      </c>
      <c r="Y321" s="29"/>
      <c r="Z321" s="18" t="s">
        <v>4801</v>
      </c>
      <c r="AA321" s="18" t="s">
        <v>4802</v>
      </c>
      <c r="AB321" s="29"/>
      <c r="AC321" s="29" t="s">
        <v>5290</v>
      </c>
      <c r="AD321" s="29" t="str">
        <f t="shared" si="4"/>
        <v/>
      </c>
      <c r="AE321" s="31" t="str">
        <f t="shared" si="5"/>
        <v/>
      </c>
      <c r="AF321" s="29"/>
      <c r="AG321" s="29"/>
      <c r="AH321" s="29"/>
      <c r="AI321" s="29"/>
      <c r="AJ321" s="29"/>
      <c r="AK321" s="29"/>
      <c r="AL321" s="29"/>
      <c r="AM321" s="29"/>
      <c r="AN321" s="29"/>
      <c r="AO321" s="29"/>
      <c r="AP321" s="29"/>
      <c r="AQ321" s="29"/>
      <c r="AR321" s="29"/>
      <c r="AS321" s="29"/>
      <c r="AT321" s="29"/>
      <c r="AU321" s="29"/>
      <c r="AV321" s="29"/>
    </row>
    <row r="322" spans="1:48" ht="17.25" customHeight="1" x14ac:dyDescent="0.15">
      <c r="A322" s="18" t="s">
        <v>2286</v>
      </c>
      <c r="B322" s="18">
        <v>2933</v>
      </c>
      <c r="C322" s="21" t="s">
        <v>4803</v>
      </c>
      <c r="D322" s="23" t="str">
        <f t="shared" si="0"/>
        <v>https://web.stanford.edu/group/spatialhistory/cgi-bin/landtalk/wp-admin/post.php?post=2933&amp;action=edit</v>
      </c>
      <c r="E322" s="24">
        <v>43607.22760416667</v>
      </c>
      <c r="F322" s="18" t="s">
        <v>60</v>
      </c>
      <c r="G322" s="29"/>
      <c r="H322" s="18">
        <v>37.3568</v>
      </c>
      <c r="I322" s="18">
        <v>-77.441699999999997</v>
      </c>
      <c r="J322" s="18" t="s">
        <v>4804</v>
      </c>
      <c r="K322" s="18" t="s">
        <v>4805</v>
      </c>
      <c r="L322" s="18" t="s">
        <v>4806</v>
      </c>
      <c r="M322" s="18" t="s">
        <v>4807</v>
      </c>
      <c r="N322" s="18" t="s">
        <v>4808</v>
      </c>
      <c r="O322" s="21" t="s">
        <v>2587</v>
      </c>
      <c r="P322" s="18" t="str">
        <f t="shared" si="1"/>
        <v>BmObPf9agTc</v>
      </c>
      <c r="Q322" s="18" t="str">
        <f t="shared" ca="1" si="2"/>
        <v>###ERROR###</v>
      </c>
      <c r="R322" s="27" t="s">
        <v>5288</v>
      </c>
      <c r="S322" s="27" t="s">
        <v>5322</v>
      </c>
      <c r="T322" s="28">
        <f t="shared" si="3"/>
        <v>1.45</v>
      </c>
      <c r="U322" s="18" t="s">
        <v>4809</v>
      </c>
      <c r="V322" s="18" t="s">
        <v>4810</v>
      </c>
      <c r="W322" s="18" t="s">
        <v>4811</v>
      </c>
      <c r="X322" s="18" t="s">
        <v>4812</v>
      </c>
      <c r="Y322" s="29"/>
      <c r="Z322" s="18" t="s">
        <v>4813</v>
      </c>
      <c r="AA322" s="18" t="s">
        <v>4451</v>
      </c>
      <c r="AB322" s="29"/>
      <c r="AC322" s="29" t="s">
        <v>45</v>
      </c>
      <c r="AD322" s="30" t="str">
        <f t="shared" si="4"/>
        <v>https://spatialhistory.stanford.edu/landtalk/transcripts/2019 Land Talk!-BmObPf9agTc.txt</v>
      </c>
      <c r="AE322" s="31" t="e">
        <f t="shared" ca="1" si="5"/>
        <v>#NAME?</v>
      </c>
      <c r="AF322" s="29"/>
      <c r="AG322" s="29"/>
      <c r="AH322" s="29"/>
      <c r="AI322" s="29"/>
      <c r="AJ322" s="29"/>
      <c r="AK322" s="29"/>
      <c r="AL322" s="29"/>
      <c r="AM322" s="29"/>
      <c r="AN322" s="29"/>
      <c r="AO322" s="29"/>
      <c r="AP322" s="29"/>
      <c r="AQ322" s="29"/>
      <c r="AR322" s="29"/>
      <c r="AS322" s="29"/>
      <c r="AT322" s="29"/>
      <c r="AU322" s="29"/>
      <c r="AV322" s="29"/>
    </row>
    <row r="323" spans="1:48" ht="17.25" customHeight="1" x14ac:dyDescent="0.15">
      <c r="A323" s="18" t="s">
        <v>2385</v>
      </c>
      <c r="B323" s="18">
        <v>2939</v>
      </c>
      <c r="C323" s="21" t="s">
        <v>4814</v>
      </c>
      <c r="D323" s="23" t="str">
        <f t="shared" si="0"/>
        <v>https://web.stanford.edu/group/spatialhistory/cgi-bin/landtalk/wp-admin/post.php?post=2939&amp;action=edit</v>
      </c>
      <c r="E323" s="24">
        <v>43607.431307870371</v>
      </c>
      <c r="F323" s="18" t="s">
        <v>60</v>
      </c>
      <c r="G323" s="29"/>
      <c r="H323" s="18">
        <v>41.8917</v>
      </c>
      <c r="I323" s="18">
        <v>-87.604299999999995</v>
      </c>
      <c r="J323" s="18" t="s">
        <v>4815</v>
      </c>
      <c r="K323" s="18" t="s">
        <v>4816</v>
      </c>
      <c r="L323" s="18" t="s">
        <v>4817</v>
      </c>
      <c r="M323" s="18" t="s">
        <v>4818</v>
      </c>
      <c r="N323" s="21" t="s">
        <v>4819</v>
      </c>
      <c r="O323" s="21" t="s">
        <v>2598</v>
      </c>
      <c r="P323" s="18" t="str">
        <f t="shared" si="1"/>
        <v>usp=sharing</v>
      </c>
      <c r="Q323" s="18" t="str">
        <f t="shared" ca="1" si="2"/>
        <v>###ERROR###</v>
      </c>
      <c r="R323" s="27" t="s">
        <v>5290</v>
      </c>
      <c r="S323" s="27" t="s">
        <v>5290</v>
      </c>
      <c r="T323" s="28" t="e">
        <f t="shared" si="3"/>
        <v>#VALUE!</v>
      </c>
      <c r="U323" s="18" t="s">
        <v>4820</v>
      </c>
      <c r="V323" s="18" t="s">
        <v>4821</v>
      </c>
      <c r="W323" s="18" t="s">
        <v>4822</v>
      </c>
      <c r="X323" s="18" t="s">
        <v>4823</v>
      </c>
      <c r="Y323" s="29"/>
      <c r="Z323" s="18" t="s">
        <v>4824</v>
      </c>
      <c r="AA323" s="18" t="s">
        <v>4451</v>
      </c>
      <c r="AB323" s="29"/>
      <c r="AC323" s="29" t="s">
        <v>5290</v>
      </c>
      <c r="AD323" s="29" t="str">
        <f t="shared" si="4"/>
        <v/>
      </c>
      <c r="AE323" s="31" t="str">
        <f t="shared" si="5"/>
        <v/>
      </c>
      <c r="AF323" s="29"/>
      <c r="AG323" s="29"/>
      <c r="AH323" s="29"/>
      <c r="AI323" s="29"/>
      <c r="AJ323" s="29"/>
      <c r="AK323" s="29"/>
      <c r="AL323" s="29"/>
      <c r="AM323" s="29"/>
      <c r="AN323" s="29"/>
      <c r="AO323" s="29"/>
      <c r="AP323" s="29"/>
      <c r="AQ323" s="29"/>
      <c r="AR323" s="29"/>
      <c r="AS323" s="29"/>
      <c r="AT323" s="29"/>
      <c r="AU323" s="29"/>
      <c r="AV323" s="29"/>
    </row>
    <row r="324" spans="1:48" ht="17.25" customHeight="1" x14ac:dyDescent="0.15">
      <c r="A324" s="18" t="s">
        <v>2200</v>
      </c>
      <c r="B324" s="18">
        <v>2945</v>
      </c>
      <c r="C324" s="21" t="s">
        <v>4825</v>
      </c>
      <c r="D324" s="23" t="str">
        <f t="shared" si="0"/>
        <v>https://web.stanford.edu/group/spatialhistory/cgi-bin/landtalk/wp-admin/post.php?post=2945&amp;action=edit</v>
      </c>
      <c r="E324" s="24">
        <v>43607.452013888891</v>
      </c>
      <c r="F324" s="18" t="s">
        <v>60</v>
      </c>
      <c r="G324" s="29"/>
      <c r="H324" s="18">
        <v>39.147174</v>
      </c>
      <c r="I324" s="18">
        <v>-86.501914999999997</v>
      </c>
      <c r="J324" s="18" t="s">
        <v>4826</v>
      </c>
      <c r="K324" s="18" t="s">
        <v>4827</v>
      </c>
      <c r="L324" s="18" t="s">
        <v>4828</v>
      </c>
      <c r="M324" s="18" t="s">
        <v>4829</v>
      </c>
      <c r="N324" s="18" t="s">
        <v>4830</v>
      </c>
      <c r="O324" s="21" t="s">
        <v>2604</v>
      </c>
      <c r="P324" s="18" t="str">
        <f t="shared" si="1"/>
        <v>5fAz6YE1sHD</v>
      </c>
      <c r="Q324" s="18" t="str">
        <f t="shared" ca="1" si="2"/>
        <v>###ERROR###</v>
      </c>
      <c r="R324" s="27" t="s">
        <v>5290</v>
      </c>
      <c r="S324" s="27" t="s">
        <v>5290</v>
      </c>
      <c r="T324" s="28" t="e">
        <f t="shared" si="3"/>
        <v>#VALUE!</v>
      </c>
      <c r="U324" s="18" t="s">
        <v>4831</v>
      </c>
      <c r="V324" s="18" t="s">
        <v>4832</v>
      </c>
      <c r="W324" s="29"/>
      <c r="X324" s="18" t="s">
        <v>4833</v>
      </c>
      <c r="Y324" s="29"/>
      <c r="Z324" s="18" t="s">
        <v>4834</v>
      </c>
      <c r="AA324" s="18" t="s">
        <v>4353</v>
      </c>
      <c r="AB324" s="29"/>
      <c r="AC324" s="29" t="s">
        <v>5290</v>
      </c>
      <c r="AD324" s="29" t="str">
        <f t="shared" si="4"/>
        <v/>
      </c>
      <c r="AE324" s="31" t="str">
        <f t="shared" si="5"/>
        <v/>
      </c>
      <c r="AF324" s="29"/>
      <c r="AG324" s="29"/>
      <c r="AH324" s="29"/>
      <c r="AI324" s="29"/>
      <c r="AJ324" s="29"/>
      <c r="AK324" s="29"/>
      <c r="AL324" s="29"/>
      <c r="AM324" s="29"/>
      <c r="AN324" s="29"/>
      <c r="AO324" s="29"/>
      <c r="AP324" s="29"/>
      <c r="AQ324" s="29"/>
      <c r="AR324" s="29"/>
      <c r="AS324" s="29"/>
      <c r="AT324" s="29"/>
      <c r="AU324" s="29"/>
      <c r="AV324" s="29"/>
    </row>
    <row r="325" spans="1:48" ht="17.25" customHeight="1" x14ac:dyDescent="0.15">
      <c r="A325" s="18" t="s">
        <v>2395</v>
      </c>
      <c r="B325" s="18">
        <v>2951</v>
      </c>
      <c r="C325" s="21" t="s">
        <v>4835</v>
      </c>
      <c r="D325" s="23" t="str">
        <f t="shared" si="0"/>
        <v>https://web.stanford.edu/group/spatialhistory/cgi-bin/landtalk/wp-admin/post.php?post=2951&amp;action=edit</v>
      </c>
      <c r="E325" s="24">
        <v>43607.491909722223</v>
      </c>
      <c r="F325" s="18" t="s">
        <v>60</v>
      </c>
      <c r="G325" s="29"/>
      <c r="H325" s="18">
        <v>38.725000000000001</v>
      </c>
      <c r="I325" s="18">
        <v>-109.52119999999999</v>
      </c>
      <c r="J325" s="18" t="s">
        <v>4836</v>
      </c>
      <c r="K325" s="18" t="s">
        <v>4837</v>
      </c>
      <c r="L325" s="18" t="s">
        <v>4838</v>
      </c>
      <c r="M325" s="18" t="s">
        <v>4839</v>
      </c>
      <c r="N325" s="18" t="s">
        <v>4840</v>
      </c>
      <c r="O325" s="21" t="s">
        <v>2612</v>
      </c>
      <c r="P325" s="18" t="str">
        <f t="shared" si="1"/>
        <v>usp=sharing</v>
      </c>
      <c r="Q325" s="18" t="str">
        <f t="shared" ca="1" si="2"/>
        <v>###ERROR###</v>
      </c>
      <c r="R325" s="27" t="s">
        <v>5290</v>
      </c>
      <c r="S325" s="27" t="s">
        <v>5290</v>
      </c>
      <c r="T325" s="28" t="e">
        <f t="shared" si="3"/>
        <v>#VALUE!</v>
      </c>
      <c r="U325" s="18" t="s">
        <v>4841</v>
      </c>
      <c r="V325" s="18" t="s">
        <v>4842</v>
      </c>
      <c r="W325" s="29"/>
      <c r="X325" s="18" t="s">
        <v>4843</v>
      </c>
      <c r="Y325" s="29"/>
      <c r="Z325" s="18" t="s">
        <v>4844</v>
      </c>
      <c r="AA325" s="29"/>
      <c r="AB325" s="29"/>
      <c r="AC325" s="29" t="s">
        <v>5290</v>
      </c>
      <c r="AD325" s="29" t="str">
        <f t="shared" si="4"/>
        <v/>
      </c>
      <c r="AE325" s="31" t="str">
        <f t="shared" si="5"/>
        <v/>
      </c>
      <c r="AF325" s="29"/>
      <c r="AG325" s="29"/>
      <c r="AH325" s="29"/>
      <c r="AI325" s="29"/>
      <c r="AJ325" s="29"/>
      <c r="AK325" s="29"/>
      <c r="AL325" s="29"/>
      <c r="AM325" s="29"/>
      <c r="AN325" s="29"/>
      <c r="AO325" s="29"/>
      <c r="AP325" s="29"/>
      <c r="AQ325" s="29"/>
      <c r="AR325" s="29"/>
      <c r="AS325" s="29"/>
      <c r="AT325" s="29"/>
      <c r="AU325" s="29"/>
      <c r="AV325" s="29"/>
    </row>
    <row r="326" spans="1:48" ht="17.25" customHeight="1" x14ac:dyDescent="0.15">
      <c r="A326" s="18" t="s">
        <v>2397</v>
      </c>
      <c r="B326" s="18">
        <v>2959</v>
      </c>
      <c r="C326" s="21" t="s">
        <v>4845</v>
      </c>
      <c r="D326" s="23" t="str">
        <f t="shared" si="0"/>
        <v>https://web.stanford.edu/group/spatialhistory/cgi-bin/landtalk/wp-admin/post.php?post=2959&amp;action=edit</v>
      </c>
      <c r="E326" s="24">
        <v>43614.854548611111</v>
      </c>
      <c r="F326" s="18" t="s">
        <v>60</v>
      </c>
      <c r="G326" s="29"/>
      <c r="H326" s="18">
        <v>37.540700000000001</v>
      </c>
      <c r="I326" s="18">
        <v>-77.462999999999994</v>
      </c>
      <c r="J326" s="18" t="s">
        <v>4846</v>
      </c>
      <c r="K326" s="18" t="s">
        <v>4847</v>
      </c>
      <c r="L326" s="18" t="s">
        <v>4848</v>
      </c>
      <c r="M326" s="18" t="s">
        <v>4849</v>
      </c>
      <c r="N326" s="18" t="s">
        <v>4850</v>
      </c>
      <c r="O326" s="21" t="s">
        <v>2618</v>
      </c>
      <c r="P326" s="18" t="str">
        <f t="shared" si="1"/>
        <v>dDHG3pryVRg</v>
      </c>
      <c r="Q326" s="18" t="str">
        <f t="shared" ca="1" si="2"/>
        <v>###ERROR###</v>
      </c>
      <c r="R326" s="27" t="s">
        <v>5294</v>
      </c>
      <c r="S326" s="27" t="s">
        <v>5307</v>
      </c>
      <c r="T326" s="28">
        <f t="shared" si="3"/>
        <v>6.05</v>
      </c>
      <c r="U326" s="18" t="s">
        <v>4851</v>
      </c>
      <c r="V326" s="18" t="s">
        <v>4852</v>
      </c>
      <c r="W326" s="18" t="s">
        <v>4853</v>
      </c>
      <c r="X326" s="18" t="s">
        <v>4854</v>
      </c>
      <c r="Y326" s="29"/>
      <c r="Z326" s="18" t="s">
        <v>4855</v>
      </c>
      <c r="AA326" s="18" t="s">
        <v>4214</v>
      </c>
      <c r="AB326" s="29"/>
      <c r="AC326" s="29" t="s">
        <v>84</v>
      </c>
      <c r="AD326" s="30" t="str">
        <f t="shared" si="4"/>
        <v>https://spatialhistory.stanford.edu/landtalk/transcripts/Discovering Richmond Virginia - Travel Journal-dDHG3pryVRg.txt</v>
      </c>
      <c r="AE326" s="31" t="e">
        <f t="shared" ca="1" si="5"/>
        <v>#NAME?</v>
      </c>
      <c r="AF326" s="29"/>
      <c r="AG326" s="29"/>
      <c r="AH326" s="29"/>
      <c r="AI326" s="29"/>
      <c r="AJ326" s="29"/>
      <c r="AK326" s="29"/>
      <c r="AL326" s="29"/>
      <c r="AM326" s="29"/>
      <c r="AN326" s="29"/>
      <c r="AO326" s="29"/>
      <c r="AP326" s="29"/>
      <c r="AQ326" s="29"/>
      <c r="AR326" s="29"/>
      <c r="AS326" s="29"/>
      <c r="AT326" s="29"/>
      <c r="AU326" s="29"/>
      <c r="AV326" s="29"/>
    </row>
    <row r="327" spans="1:48" ht="17.25" customHeight="1" x14ac:dyDescent="0.15">
      <c r="A327" s="18" t="s">
        <v>2407</v>
      </c>
      <c r="B327" s="18">
        <v>2965</v>
      </c>
      <c r="C327" s="21" t="s">
        <v>4856</v>
      </c>
      <c r="D327" s="23" t="str">
        <f t="shared" si="0"/>
        <v>https://web.stanford.edu/group/spatialhistory/cgi-bin/landtalk/wp-admin/post.php?post=2965&amp;action=edit</v>
      </c>
      <c r="E327" s="24">
        <v>43620.065532407411</v>
      </c>
      <c r="F327" s="18" t="s">
        <v>60</v>
      </c>
      <c r="G327" s="18" t="s">
        <v>4857</v>
      </c>
      <c r="H327" s="18">
        <v>42.8</v>
      </c>
      <c r="I327" s="18">
        <v>-122</v>
      </c>
      <c r="J327" s="18" t="s">
        <v>4858</v>
      </c>
      <c r="K327" s="18" t="s">
        <v>4859</v>
      </c>
      <c r="L327" s="18" t="s">
        <v>4860</v>
      </c>
      <c r="M327" s="18" t="s">
        <v>4861</v>
      </c>
      <c r="N327" s="18" t="s">
        <v>4862</v>
      </c>
      <c r="O327" s="21" t="s">
        <v>2623</v>
      </c>
      <c r="P327" s="18" t="str">
        <f t="shared" si="1"/>
        <v>1T3krw1Ilpw</v>
      </c>
      <c r="Q327" s="18" t="str">
        <f t="shared" ca="1" si="2"/>
        <v>###ERROR###</v>
      </c>
      <c r="R327" s="27" t="s">
        <v>5290</v>
      </c>
      <c r="S327" s="27" t="s">
        <v>5290</v>
      </c>
      <c r="T327" s="28" t="e">
        <f t="shared" si="3"/>
        <v>#VALUE!</v>
      </c>
      <c r="U327" s="18" t="s">
        <v>4863</v>
      </c>
      <c r="V327" s="18" t="s">
        <v>4864</v>
      </c>
      <c r="W327" s="29"/>
      <c r="X327" s="18" t="s">
        <v>4865</v>
      </c>
      <c r="Y327" s="18" t="s">
        <v>4866</v>
      </c>
      <c r="Z327" s="18" t="s">
        <v>4867</v>
      </c>
      <c r="AA327" s="18" t="s">
        <v>4868</v>
      </c>
      <c r="AB327" s="29"/>
      <c r="AC327" s="29" t="s">
        <v>5290</v>
      </c>
      <c r="AD327" s="29" t="str">
        <f t="shared" si="4"/>
        <v/>
      </c>
      <c r="AE327" s="31" t="str">
        <f t="shared" si="5"/>
        <v/>
      </c>
      <c r="AF327" s="29"/>
      <c r="AG327" s="29"/>
      <c r="AH327" s="29"/>
      <c r="AI327" s="29"/>
      <c r="AJ327" s="29"/>
      <c r="AK327" s="29"/>
      <c r="AL327" s="29"/>
      <c r="AM327" s="29"/>
      <c r="AN327" s="29"/>
      <c r="AO327" s="29"/>
      <c r="AP327" s="29"/>
      <c r="AQ327" s="29"/>
      <c r="AR327" s="29"/>
      <c r="AS327" s="29"/>
      <c r="AT327" s="29"/>
      <c r="AU327" s="29"/>
      <c r="AV327" s="29"/>
    </row>
    <row r="328" spans="1:48" ht="17.25" customHeight="1" x14ac:dyDescent="0.15">
      <c r="A328" s="18" t="s">
        <v>2410</v>
      </c>
      <c r="B328" s="18">
        <v>2971</v>
      </c>
      <c r="C328" s="21" t="s">
        <v>4869</v>
      </c>
      <c r="D328" s="23" t="str">
        <f t="shared" si="0"/>
        <v>https://web.stanford.edu/group/spatialhistory/cgi-bin/landtalk/wp-admin/post.php?post=2971&amp;action=edit</v>
      </c>
      <c r="E328" s="24">
        <v>43620.125509259262</v>
      </c>
      <c r="F328" s="18" t="s">
        <v>60</v>
      </c>
      <c r="G328" s="18" t="s">
        <v>3192</v>
      </c>
      <c r="H328" s="18">
        <v>38.959899999999998</v>
      </c>
      <c r="I328" s="18">
        <v>-76.993480000000005</v>
      </c>
      <c r="J328" s="18" t="s">
        <v>4870</v>
      </c>
      <c r="K328" s="18" t="s">
        <v>4871</v>
      </c>
      <c r="L328" s="18" t="s">
        <v>4872</v>
      </c>
      <c r="M328" s="18" t="s">
        <v>4873</v>
      </c>
      <c r="N328" s="18" t="s">
        <v>4874</v>
      </c>
      <c r="O328" s="21" t="s">
        <v>4875</v>
      </c>
      <c r="P328" s="18" t="str">
        <f t="shared" si="1"/>
        <v>7k9GojjZYmc</v>
      </c>
      <c r="Q328" s="18" t="str">
        <f t="shared" ca="1" si="2"/>
        <v>###ERROR###</v>
      </c>
      <c r="R328" s="27" t="s">
        <v>5290</v>
      </c>
      <c r="S328" s="27" t="s">
        <v>5290</v>
      </c>
      <c r="T328" s="28" t="e">
        <f t="shared" si="3"/>
        <v>#VALUE!</v>
      </c>
      <c r="U328" s="18" t="s">
        <v>4876</v>
      </c>
      <c r="V328" s="18" t="s">
        <v>4877</v>
      </c>
      <c r="W328" s="18" t="s">
        <v>4878</v>
      </c>
      <c r="X328" s="18" t="s">
        <v>4879</v>
      </c>
      <c r="Y328" s="29"/>
      <c r="Z328" s="18" t="s">
        <v>4880</v>
      </c>
      <c r="AA328" s="18" t="s">
        <v>4881</v>
      </c>
      <c r="AB328" s="18" t="s">
        <v>4882</v>
      </c>
      <c r="AC328" s="29" t="s">
        <v>5290</v>
      </c>
      <c r="AD328" s="29" t="str">
        <f t="shared" si="4"/>
        <v/>
      </c>
      <c r="AE328" s="31" t="str">
        <f t="shared" si="5"/>
        <v/>
      </c>
      <c r="AF328" s="29"/>
      <c r="AG328" s="29"/>
      <c r="AH328" s="29"/>
      <c r="AI328" s="29"/>
      <c r="AJ328" s="29"/>
      <c r="AK328" s="29"/>
      <c r="AL328" s="29"/>
      <c r="AM328" s="29"/>
      <c r="AN328" s="29"/>
      <c r="AO328" s="29"/>
      <c r="AP328" s="29"/>
      <c r="AQ328" s="29"/>
      <c r="AR328" s="29"/>
      <c r="AS328" s="29"/>
      <c r="AT328" s="29"/>
      <c r="AU328" s="29"/>
      <c r="AV328" s="29"/>
    </row>
    <row r="329" spans="1:48" ht="17.25" customHeight="1" x14ac:dyDescent="0.15">
      <c r="A329" s="18" t="s">
        <v>2420</v>
      </c>
      <c r="B329" s="18">
        <v>2977</v>
      </c>
      <c r="C329" s="21" t="s">
        <v>4883</v>
      </c>
      <c r="D329" s="23" t="str">
        <f t="shared" si="0"/>
        <v>https://web.stanford.edu/group/spatialhistory/cgi-bin/landtalk/wp-admin/post.php?post=2977&amp;action=edit</v>
      </c>
      <c r="E329" s="24">
        <v>43620.711296296293</v>
      </c>
      <c r="F329" s="18" t="s">
        <v>60</v>
      </c>
      <c r="G329" s="29"/>
      <c r="H329" s="18">
        <v>38.942659999999997</v>
      </c>
      <c r="I329" s="18">
        <v>-76.967053000000007</v>
      </c>
      <c r="J329" s="18" t="s">
        <v>4884</v>
      </c>
      <c r="K329" s="18" t="s">
        <v>4885</v>
      </c>
      <c r="L329" s="18" t="s">
        <v>4886</v>
      </c>
      <c r="M329" s="18" t="s">
        <v>4887</v>
      </c>
      <c r="N329" s="18" t="s">
        <v>4888</v>
      </c>
      <c r="O329" s="21" t="s">
        <v>2632</v>
      </c>
      <c r="P329" s="18" t="str">
        <f t="shared" si="1"/>
        <v>fAIGy7JGb5s</v>
      </c>
      <c r="Q329" s="18" t="str">
        <f t="shared" ca="1" si="2"/>
        <v>###ERROR###</v>
      </c>
      <c r="R329" s="27" t="s">
        <v>5292</v>
      </c>
      <c r="S329" s="27" t="s">
        <v>5309</v>
      </c>
      <c r="T329" s="28">
        <f t="shared" si="3"/>
        <v>8.0833333333333339</v>
      </c>
      <c r="U329" s="18" t="s">
        <v>4889</v>
      </c>
      <c r="V329" s="18" t="s">
        <v>4890</v>
      </c>
      <c r="W329" s="18" t="s">
        <v>4891</v>
      </c>
      <c r="X329" s="18" t="s">
        <v>4892</v>
      </c>
      <c r="Y329" s="29"/>
      <c r="Z329" s="18" t="s">
        <v>4893</v>
      </c>
      <c r="AA329" s="18" t="s">
        <v>4365</v>
      </c>
      <c r="AB329" s="29"/>
      <c r="AC329" s="29" t="s">
        <v>329</v>
      </c>
      <c r="AD329" s="30" t="str">
        <f t="shared" si="4"/>
        <v>https://spatialhistory.stanford.edu/landtalk/transcripts/Land talk interview-fAIGy7JGb5s.txt</v>
      </c>
      <c r="AE329" s="31" t="e">
        <f t="shared" ca="1" si="5"/>
        <v>#NAME?</v>
      </c>
      <c r="AF329" s="29"/>
      <c r="AG329" s="29"/>
      <c r="AH329" s="29"/>
      <c r="AI329" s="29"/>
      <c r="AJ329" s="29"/>
      <c r="AK329" s="29"/>
      <c r="AL329" s="29"/>
      <c r="AM329" s="29"/>
      <c r="AN329" s="29"/>
      <c r="AO329" s="29"/>
      <c r="AP329" s="29"/>
      <c r="AQ329" s="29"/>
      <c r="AR329" s="29"/>
      <c r="AS329" s="29"/>
      <c r="AT329" s="29"/>
      <c r="AU329" s="29"/>
      <c r="AV329" s="29"/>
    </row>
    <row r="330" spans="1:48" ht="17.25" customHeight="1" x14ac:dyDescent="0.15">
      <c r="A330" s="18" t="s">
        <v>2430</v>
      </c>
      <c r="B330" s="18">
        <v>2983</v>
      </c>
      <c r="C330" s="21" t="s">
        <v>4894</v>
      </c>
      <c r="D330" s="23" t="str">
        <f t="shared" si="0"/>
        <v>https://web.stanford.edu/group/spatialhistory/cgi-bin/landtalk/wp-admin/post.php?post=2983&amp;action=edit</v>
      </c>
      <c r="E330" s="24">
        <v>43620.896643518521</v>
      </c>
      <c r="F330" s="18" t="s">
        <v>60</v>
      </c>
      <c r="G330" s="29"/>
      <c r="H330" s="18">
        <v>38.9559</v>
      </c>
      <c r="I330" s="18">
        <v>-76.945499999999996</v>
      </c>
      <c r="J330" s="18" t="s">
        <v>4895</v>
      </c>
      <c r="K330" s="18" t="s">
        <v>4896</v>
      </c>
      <c r="L330" s="18" t="s">
        <v>4897</v>
      </c>
      <c r="M330" s="18" t="s">
        <v>4898</v>
      </c>
      <c r="N330" s="18" t="s">
        <v>4899</v>
      </c>
      <c r="O330" s="21" t="s">
        <v>2637</v>
      </c>
      <c r="P330" s="18" t="str">
        <f t="shared" si="1"/>
        <v>C_jAPEQWpq0</v>
      </c>
      <c r="Q330" s="18" t="str">
        <f t="shared" ca="1" si="2"/>
        <v>###ERROR###</v>
      </c>
      <c r="R330" s="27" t="s">
        <v>5292</v>
      </c>
      <c r="S330" s="27" t="s">
        <v>5289</v>
      </c>
      <c r="T330" s="28">
        <f t="shared" si="3"/>
        <v>8.35</v>
      </c>
      <c r="U330" s="18" t="s">
        <v>4900</v>
      </c>
      <c r="V330" s="18" t="s">
        <v>4901</v>
      </c>
      <c r="W330" s="18" t="s">
        <v>4902</v>
      </c>
      <c r="X330" s="18" t="s">
        <v>4903</v>
      </c>
      <c r="Y330" s="29"/>
      <c r="Z330" s="18" t="s">
        <v>4904</v>
      </c>
      <c r="AA330" s="18" t="s">
        <v>444</v>
      </c>
      <c r="AB330" s="29"/>
      <c r="AC330" s="29" t="s">
        <v>387</v>
      </c>
      <c r="AD330" s="30" t="str">
        <f t="shared" si="4"/>
        <v>https://spatialhistory.stanford.edu/landtalk/transcripts/Land Talk Project-C_jAPEQWpq0.txt</v>
      </c>
      <c r="AE330" s="31" t="e">
        <f t="shared" ca="1" si="5"/>
        <v>#NAME?</v>
      </c>
      <c r="AF330" s="29"/>
      <c r="AG330" s="29"/>
      <c r="AH330" s="29"/>
      <c r="AI330" s="29"/>
      <c r="AJ330" s="29"/>
      <c r="AK330" s="29"/>
      <c r="AL330" s="29"/>
      <c r="AM330" s="29"/>
      <c r="AN330" s="29"/>
      <c r="AO330" s="29"/>
      <c r="AP330" s="29"/>
      <c r="AQ330" s="29"/>
      <c r="AR330" s="29"/>
      <c r="AS330" s="29"/>
      <c r="AT330" s="29"/>
      <c r="AU330" s="29"/>
      <c r="AV330" s="29"/>
    </row>
    <row r="331" spans="1:48" ht="17.25" customHeight="1" x14ac:dyDescent="0.15">
      <c r="A331" s="18" t="s">
        <v>2438</v>
      </c>
      <c r="B331" s="18">
        <v>2989</v>
      </c>
      <c r="C331" s="21" t="s">
        <v>4905</v>
      </c>
      <c r="D331" s="23" t="str">
        <f t="shared" si="0"/>
        <v>https://web.stanford.edu/group/spatialhistory/cgi-bin/landtalk/wp-admin/post.php?post=2989&amp;action=edit</v>
      </c>
      <c r="E331" s="24">
        <v>43622.049317129633</v>
      </c>
      <c r="F331" s="18" t="s">
        <v>60</v>
      </c>
      <c r="G331" s="29"/>
      <c r="H331" s="18">
        <v>38.970269999999999</v>
      </c>
      <c r="I331" s="18">
        <v>-76.942126000000002</v>
      </c>
      <c r="J331" s="18" t="s">
        <v>4906</v>
      </c>
      <c r="K331" s="18" t="s">
        <v>4907</v>
      </c>
      <c r="L331" s="18" t="s">
        <v>4908</v>
      </c>
      <c r="M331" s="18" t="s">
        <v>4909</v>
      </c>
      <c r="N331" s="18" t="s">
        <v>4910</v>
      </c>
      <c r="O331" s="21" t="s">
        <v>2642</v>
      </c>
      <c r="P331" s="18" t="str">
        <f t="shared" si="1"/>
        <v>xeyl3KKeUuc</v>
      </c>
      <c r="Q331" s="18" t="str">
        <f t="shared" ca="1" si="2"/>
        <v>###ERROR###</v>
      </c>
      <c r="R331" s="27" t="s">
        <v>5292</v>
      </c>
      <c r="S331" s="27" t="s">
        <v>5287</v>
      </c>
      <c r="T331" s="28">
        <f t="shared" si="3"/>
        <v>8.5333333333333332</v>
      </c>
      <c r="U331" s="18" t="s">
        <v>4911</v>
      </c>
      <c r="V331" s="18" t="s">
        <v>4912</v>
      </c>
      <c r="W331" s="18" t="s">
        <v>4913</v>
      </c>
      <c r="X331" s="18" t="s">
        <v>4914</v>
      </c>
      <c r="Y331" s="29"/>
      <c r="Z331" s="18" t="s">
        <v>4915</v>
      </c>
      <c r="AA331" s="18" t="s">
        <v>444</v>
      </c>
      <c r="AB331" s="18" t="s">
        <v>4916</v>
      </c>
      <c r="AC331" s="29" t="s">
        <v>362</v>
      </c>
      <c r="AD331" s="30" t="str">
        <f t="shared" si="4"/>
        <v>https://spatialhistory.stanford.edu/landtalk/transcripts/Land Talk interview-xeyl3KKeUuc.txt</v>
      </c>
      <c r="AE331" s="31" t="e">
        <f t="shared" ca="1" si="5"/>
        <v>#NAME?</v>
      </c>
      <c r="AF331" s="29"/>
      <c r="AG331" s="29"/>
      <c r="AH331" s="29"/>
      <c r="AI331" s="29"/>
      <c r="AJ331" s="29"/>
      <c r="AK331" s="29"/>
      <c r="AL331" s="29"/>
      <c r="AM331" s="29"/>
      <c r="AN331" s="29"/>
      <c r="AO331" s="29"/>
      <c r="AP331" s="29"/>
      <c r="AQ331" s="29"/>
      <c r="AR331" s="29"/>
      <c r="AS331" s="29"/>
      <c r="AT331" s="29"/>
      <c r="AU331" s="29"/>
      <c r="AV331" s="29"/>
    </row>
    <row r="332" spans="1:48" ht="17.25" customHeight="1" x14ac:dyDescent="0.15">
      <c r="A332" s="18" t="s">
        <v>2445</v>
      </c>
      <c r="B332" s="18">
        <v>2995</v>
      </c>
      <c r="C332" s="21" t="s">
        <v>4917</v>
      </c>
      <c r="D332" s="23" t="str">
        <f t="shared" si="0"/>
        <v>https://web.stanford.edu/group/spatialhistory/cgi-bin/landtalk/wp-admin/post.php?post=2995&amp;action=edit</v>
      </c>
      <c r="E332" s="24">
        <v>43622.158310185187</v>
      </c>
      <c r="F332" s="18" t="s">
        <v>60</v>
      </c>
      <c r="G332" s="29"/>
      <c r="H332" s="18">
        <v>38.947705999999997</v>
      </c>
      <c r="I332" s="18">
        <v>-76.954695999999998</v>
      </c>
      <c r="J332" s="18" t="s">
        <v>4918</v>
      </c>
      <c r="K332" s="18" t="s">
        <v>4919</v>
      </c>
      <c r="L332" s="18" t="s">
        <v>4920</v>
      </c>
      <c r="M332" s="18" t="s">
        <v>4921</v>
      </c>
      <c r="N332" s="18" t="s">
        <v>4922</v>
      </c>
      <c r="O332" s="21" t="s">
        <v>2643</v>
      </c>
      <c r="P332" s="18" t="str">
        <f t="shared" si="1"/>
        <v>mCXsqH7b-dc</v>
      </c>
      <c r="Q332" s="18" t="str">
        <f t="shared" ca="1" si="2"/>
        <v>###ERROR###</v>
      </c>
      <c r="R332" s="27" t="s">
        <v>5292</v>
      </c>
      <c r="S332" s="27" t="s">
        <v>5316</v>
      </c>
      <c r="T332" s="28">
        <f t="shared" si="3"/>
        <v>8.9666666666666668</v>
      </c>
      <c r="U332" s="18" t="s">
        <v>4923</v>
      </c>
      <c r="V332" s="18" t="s">
        <v>4924</v>
      </c>
      <c r="W332" s="29"/>
      <c r="X332" s="18" t="s">
        <v>4925</v>
      </c>
      <c r="Y332" s="29"/>
      <c r="Z332" s="18" t="s">
        <v>4926</v>
      </c>
      <c r="AA332" s="29"/>
      <c r="AB332" s="29"/>
      <c r="AC332" s="29" t="s">
        <v>347</v>
      </c>
      <c r="AD332" s="30" t="str">
        <f t="shared" si="4"/>
        <v>https://spatialhistory.stanford.edu/landtalk/transcripts/Land Talk Interview-mCXsqH7b-dc.txt</v>
      </c>
      <c r="AE332" s="31" t="e">
        <f t="shared" ca="1" si="5"/>
        <v>#NAME?</v>
      </c>
      <c r="AF332" s="29"/>
      <c r="AG332" s="29"/>
      <c r="AH332" s="29"/>
      <c r="AI332" s="29"/>
      <c r="AJ332" s="29"/>
      <c r="AK332" s="29"/>
      <c r="AL332" s="29"/>
      <c r="AM332" s="29"/>
      <c r="AN332" s="29"/>
      <c r="AO332" s="29"/>
      <c r="AP332" s="29"/>
      <c r="AQ332" s="29"/>
      <c r="AR332" s="29"/>
      <c r="AS332" s="29"/>
      <c r="AT332" s="29"/>
      <c r="AU332" s="29"/>
      <c r="AV332" s="29"/>
    </row>
    <row r="333" spans="1:48" ht="17.25" customHeight="1" x14ac:dyDescent="0.15">
      <c r="A333" s="18" t="s">
        <v>2453</v>
      </c>
      <c r="B333" s="18">
        <v>3001</v>
      </c>
      <c r="C333" s="21" t="s">
        <v>4927</v>
      </c>
      <c r="D333" s="23" t="str">
        <f t="shared" si="0"/>
        <v>https://web.stanford.edu/group/spatialhistory/cgi-bin/landtalk/wp-admin/post.php?post=3001&amp;action=edit</v>
      </c>
      <c r="E333" s="24">
        <v>43622.20989583333</v>
      </c>
      <c r="F333" s="18" t="s">
        <v>60</v>
      </c>
      <c r="G333" s="29"/>
      <c r="H333" s="18">
        <v>38.961846000000001</v>
      </c>
      <c r="I333" s="18">
        <v>-76.962117000000006</v>
      </c>
      <c r="J333" s="18" t="s">
        <v>4928</v>
      </c>
      <c r="K333" s="18" t="s">
        <v>4929</v>
      </c>
      <c r="L333" s="18" t="s">
        <v>4930</v>
      </c>
      <c r="M333" s="18" t="s">
        <v>4931</v>
      </c>
      <c r="N333" s="18" t="s">
        <v>4932</v>
      </c>
      <c r="O333" s="21" t="s">
        <v>2649</v>
      </c>
      <c r="P333" s="18" t="str">
        <f t="shared" si="1"/>
        <v>NSD-mLgpHWo</v>
      </c>
      <c r="Q333" s="18" t="str">
        <f t="shared" ca="1" si="2"/>
        <v>###ERROR###</v>
      </c>
      <c r="R333" s="27" t="s">
        <v>5309</v>
      </c>
      <c r="S333" s="27" t="s">
        <v>5314</v>
      </c>
      <c r="T333" s="28">
        <f t="shared" si="3"/>
        <v>5.9833333333333334</v>
      </c>
      <c r="U333" s="18" t="s">
        <v>4933</v>
      </c>
      <c r="V333" s="18" t="s">
        <v>4934</v>
      </c>
      <c r="W333" s="29"/>
      <c r="X333" s="18" t="s">
        <v>4935</v>
      </c>
      <c r="Y333" s="29"/>
      <c r="Z333" s="18" t="s">
        <v>4936</v>
      </c>
      <c r="AA333" s="29"/>
      <c r="AB333" s="29"/>
      <c r="AC333" s="29" t="s">
        <v>495</v>
      </c>
      <c r="AD333" s="30" t="str">
        <f t="shared" si="4"/>
        <v>https://spatialhistory.stanford.edu/landtalk/transcripts/Land talk-NSD-mLgpHWo.txt</v>
      </c>
      <c r="AE333" s="31" t="e">
        <f t="shared" ca="1" si="5"/>
        <v>#NAME?</v>
      </c>
      <c r="AF333" s="29"/>
      <c r="AG333" s="29"/>
      <c r="AH333" s="29"/>
      <c r="AI333" s="29"/>
      <c r="AJ333" s="29"/>
      <c r="AK333" s="29"/>
      <c r="AL333" s="29"/>
      <c r="AM333" s="29"/>
      <c r="AN333" s="29"/>
      <c r="AO333" s="29"/>
      <c r="AP333" s="29"/>
      <c r="AQ333" s="29"/>
      <c r="AR333" s="29"/>
      <c r="AS333" s="29"/>
      <c r="AT333" s="29"/>
      <c r="AU333" s="29"/>
      <c r="AV333" s="29"/>
    </row>
    <row r="334" spans="1:48" ht="17.25" customHeight="1" x14ac:dyDescent="0.15">
      <c r="A334" s="18" t="s">
        <v>2457</v>
      </c>
      <c r="B334" s="18">
        <v>3011</v>
      </c>
      <c r="C334" s="21" t="s">
        <v>4937</v>
      </c>
      <c r="D334" s="23" t="str">
        <f t="shared" si="0"/>
        <v>https://web.stanford.edu/group/spatialhistory/cgi-bin/landtalk/wp-admin/post.php?post=3011&amp;action=edit</v>
      </c>
      <c r="E334" s="24">
        <v>43622.644375000003</v>
      </c>
      <c r="F334" s="18" t="s">
        <v>60</v>
      </c>
      <c r="G334" s="29"/>
      <c r="H334" s="18">
        <v>38.941499999999998</v>
      </c>
      <c r="I334" s="18">
        <v>-76.965000000000003</v>
      </c>
      <c r="J334" s="18" t="s">
        <v>4938</v>
      </c>
      <c r="K334" s="18" t="s">
        <v>4939</v>
      </c>
      <c r="L334" s="18" t="s">
        <v>4940</v>
      </c>
      <c r="M334" s="18" t="s">
        <v>4941</v>
      </c>
      <c r="N334" s="18" t="s">
        <v>4942</v>
      </c>
      <c r="O334" s="21" t="s">
        <v>2653</v>
      </c>
      <c r="P334" s="18" t="str">
        <f t="shared" si="1"/>
        <v>_UNWi9qcho4</v>
      </c>
      <c r="Q334" s="18" t="str">
        <f t="shared" ca="1" si="2"/>
        <v>###ERROR###</v>
      </c>
      <c r="R334" s="27" t="s">
        <v>5309</v>
      </c>
      <c r="S334" s="27" t="s">
        <v>5314</v>
      </c>
      <c r="T334" s="28">
        <f t="shared" si="3"/>
        <v>5.9833333333333334</v>
      </c>
      <c r="U334" s="18" t="s">
        <v>4943</v>
      </c>
      <c r="V334" s="18" t="s">
        <v>4944</v>
      </c>
      <c r="W334" s="18" t="s">
        <v>4945</v>
      </c>
      <c r="X334" s="18" t="s">
        <v>4946</v>
      </c>
      <c r="Y334" s="29"/>
      <c r="Z334" s="18" t="s">
        <v>4947</v>
      </c>
      <c r="AA334" s="29"/>
      <c r="AB334" s="29"/>
      <c r="AC334" s="29" t="s">
        <v>317</v>
      </c>
      <c r="AD334" s="30" t="str">
        <f t="shared" si="4"/>
        <v>https://spatialhistory.stanford.edu/landtalk/transcripts/Land talk interview-_UNWi9qcho4.txt</v>
      </c>
      <c r="AE334" s="31" t="e">
        <f t="shared" ca="1" si="5"/>
        <v>#NAME?</v>
      </c>
      <c r="AF334" s="29"/>
      <c r="AG334" s="29"/>
      <c r="AH334" s="29"/>
      <c r="AI334" s="29"/>
      <c r="AJ334" s="29"/>
      <c r="AK334" s="29"/>
      <c r="AL334" s="29"/>
      <c r="AM334" s="29"/>
      <c r="AN334" s="29"/>
      <c r="AO334" s="29"/>
      <c r="AP334" s="29"/>
      <c r="AQ334" s="29"/>
      <c r="AR334" s="29"/>
      <c r="AS334" s="29"/>
      <c r="AT334" s="29"/>
      <c r="AU334" s="29"/>
      <c r="AV334" s="29"/>
    </row>
    <row r="335" spans="1:48" ht="17.25" customHeight="1" x14ac:dyDescent="0.15">
      <c r="A335" s="18" t="s">
        <v>2466</v>
      </c>
      <c r="B335" s="18">
        <v>3017</v>
      </c>
      <c r="C335" s="21" t="s">
        <v>4948</v>
      </c>
      <c r="D335" s="23" t="str">
        <f t="shared" si="0"/>
        <v>https://web.stanford.edu/group/spatialhistory/cgi-bin/landtalk/wp-admin/post.php?post=3017&amp;action=edit</v>
      </c>
      <c r="E335" s="24">
        <v>43622.908483796295</v>
      </c>
      <c r="F335" s="18" t="s">
        <v>60</v>
      </c>
      <c r="G335" s="29"/>
      <c r="H335" s="18">
        <v>38.963700000000003</v>
      </c>
      <c r="I335" s="18">
        <v>-76.990799999999993</v>
      </c>
      <c r="J335" s="18" t="s">
        <v>4949</v>
      </c>
      <c r="K335" s="18" t="s">
        <v>4950</v>
      </c>
      <c r="L335" s="18" t="s">
        <v>4951</v>
      </c>
      <c r="M335" s="18" t="s">
        <v>4952</v>
      </c>
      <c r="N335" s="18" t="s">
        <v>4953</v>
      </c>
      <c r="O335" s="21" t="s">
        <v>2657</v>
      </c>
      <c r="P335" s="18" t="str">
        <f t="shared" si="1"/>
        <v>84pvxxL_LPk</v>
      </c>
      <c r="Q335" s="18" t="str">
        <f t="shared" ca="1" si="2"/>
        <v>###ERROR###</v>
      </c>
      <c r="R335" s="27" t="s">
        <v>5288</v>
      </c>
      <c r="S335" s="27" t="s">
        <v>5315</v>
      </c>
      <c r="T335" s="28">
        <f t="shared" si="3"/>
        <v>1.3166666666666667</v>
      </c>
      <c r="U335" s="18" t="s">
        <v>4954</v>
      </c>
      <c r="V335" s="18" t="s">
        <v>4955</v>
      </c>
      <c r="W335" s="18" t="s">
        <v>4956</v>
      </c>
      <c r="X335" s="18" t="s">
        <v>4957</v>
      </c>
      <c r="Y335" s="29"/>
      <c r="Z335" s="18" t="s">
        <v>4958</v>
      </c>
      <c r="AA335" s="29"/>
      <c r="AB335" s="29"/>
      <c r="AC335" s="29" t="s">
        <v>264</v>
      </c>
      <c r="AD335" s="30" t="str">
        <f t="shared" si="4"/>
        <v>https://spatialhistory.stanford.edu/landtalk/transcripts/Land Talk and Psychology Finale Video-84pvxxL_LPk.txt</v>
      </c>
      <c r="AE335" s="31" t="e">
        <f t="shared" ca="1" si="5"/>
        <v>#NAME?</v>
      </c>
      <c r="AF335" s="29"/>
      <c r="AG335" s="29"/>
      <c r="AH335" s="29"/>
      <c r="AI335" s="29"/>
      <c r="AJ335" s="29"/>
      <c r="AK335" s="29"/>
      <c r="AL335" s="29"/>
      <c r="AM335" s="29"/>
      <c r="AN335" s="29"/>
      <c r="AO335" s="29"/>
      <c r="AP335" s="29"/>
      <c r="AQ335" s="29"/>
      <c r="AR335" s="29"/>
      <c r="AS335" s="29"/>
      <c r="AT335" s="29"/>
      <c r="AU335" s="29"/>
      <c r="AV335" s="29"/>
    </row>
    <row r="336" spans="1:48" ht="17.25" customHeight="1" x14ac:dyDescent="0.15">
      <c r="A336" s="18" t="s">
        <v>2474</v>
      </c>
      <c r="B336" s="18">
        <v>3029</v>
      </c>
      <c r="C336" s="21" t="s">
        <v>4959</v>
      </c>
      <c r="D336" s="23" t="str">
        <f t="shared" si="0"/>
        <v>https://web.stanford.edu/group/spatialhistory/cgi-bin/landtalk/wp-admin/post.php?post=3029&amp;action=edit</v>
      </c>
      <c r="E336" s="24">
        <v>43623.618842592594</v>
      </c>
      <c r="F336" s="18" t="s">
        <v>60</v>
      </c>
      <c r="G336" s="18" t="s">
        <v>4960</v>
      </c>
      <c r="H336" s="18">
        <v>38.956341000000002</v>
      </c>
      <c r="I336" s="18">
        <v>-76.941719000000006</v>
      </c>
      <c r="J336" s="18" t="s">
        <v>4961</v>
      </c>
      <c r="K336" s="18" t="s">
        <v>4962</v>
      </c>
      <c r="L336" s="18" t="s">
        <v>4963</v>
      </c>
      <c r="M336" s="18" t="s">
        <v>4964</v>
      </c>
      <c r="N336" s="18" t="s">
        <v>4965</v>
      </c>
      <c r="O336" s="21" t="s">
        <v>2658</v>
      </c>
      <c r="P336" s="18" t="str">
        <f t="shared" si="1"/>
        <v>4FK8eGDLp_g</v>
      </c>
      <c r="Q336" s="18" t="str">
        <f t="shared" ca="1" si="2"/>
        <v>###ERROR###</v>
      </c>
      <c r="R336" s="27" t="s">
        <v>5290</v>
      </c>
      <c r="S336" s="27" t="s">
        <v>5290</v>
      </c>
      <c r="T336" s="28" t="e">
        <f t="shared" si="3"/>
        <v>#VALUE!</v>
      </c>
      <c r="U336" s="18" t="s">
        <v>4966</v>
      </c>
      <c r="V336" s="18" t="s">
        <v>4967</v>
      </c>
      <c r="W336" s="18" t="s">
        <v>4968</v>
      </c>
      <c r="X336" s="18" t="s">
        <v>4969</v>
      </c>
      <c r="Y336" s="29"/>
      <c r="Z336" s="18" t="s">
        <v>4970</v>
      </c>
      <c r="AA336" s="29"/>
      <c r="AB336" s="29"/>
      <c r="AC336" s="29" t="s">
        <v>5290</v>
      </c>
      <c r="AD336" s="29" t="str">
        <f t="shared" si="4"/>
        <v/>
      </c>
      <c r="AE336" s="31" t="str">
        <f t="shared" si="5"/>
        <v/>
      </c>
      <c r="AF336" s="29"/>
      <c r="AG336" s="29"/>
      <c r="AH336" s="29"/>
      <c r="AI336" s="29"/>
      <c r="AJ336" s="29"/>
      <c r="AK336" s="29"/>
      <c r="AL336" s="29"/>
      <c r="AM336" s="29"/>
      <c r="AN336" s="29"/>
      <c r="AO336" s="29"/>
      <c r="AP336" s="29"/>
      <c r="AQ336" s="29"/>
      <c r="AR336" s="29"/>
      <c r="AS336" s="29"/>
      <c r="AT336" s="29"/>
      <c r="AU336" s="29"/>
      <c r="AV336" s="29"/>
    </row>
    <row r="337" spans="1:48" ht="17.25" customHeight="1" x14ac:dyDescent="0.15">
      <c r="A337" s="18" t="s">
        <v>2477</v>
      </c>
      <c r="B337" s="18">
        <v>3045</v>
      </c>
      <c r="C337" s="21" t="s">
        <v>4971</v>
      </c>
      <c r="D337" s="23" t="str">
        <f t="shared" si="0"/>
        <v>https://web.stanford.edu/group/spatialhistory/cgi-bin/landtalk/wp-admin/post.php?post=3045&amp;action=edit</v>
      </c>
      <c r="E337" s="24">
        <v>43625.83185185185</v>
      </c>
      <c r="F337" s="18" t="s">
        <v>60</v>
      </c>
      <c r="G337" s="29"/>
      <c r="H337" s="18">
        <v>30.962959999999999</v>
      </c>
      <c r="I337" s="18">
        <v>-76.988730000000004</v>
      </c>
      <c r="J337" s="18" t="s">
        <v>4972</v>
      </c>
      <c r="K337" s="18" t="s">
        <v>4972</v>
      </c>
      <c r="L337" s="18" t="s">
        <v>4973</v>
      </c>
      <c r="M337" s="18" t="s">
        <v>4973</v>
      </c>
      <c r="N337" s="18" t="s">
        <v>4974</v>
      </c>
      <c r="O337" s="21" t="s">
        <v>453</v>
      </c>
      <c r="P337" s="18" t="str">
        <f t="shared" si="1"/>
        <v>Df3BIg-xWUs</v>
      </c>
      <c r="Q337" s="18" t="str">
        <f t="shared" ca="1" si="2"/>
        <v>###ERROR###</v>
      </c>
      <c r="R337" s="27" t="s">
        <v>5286</v>
      </c>
      <c r="S337" s="27" t="s">
        <v>5293</v>
      </c>
      <c r="T337" s="28">
        <f t="shared" si="3"/>
        <v>4.2</v>
      </c>
      <c r="U337" s="18" t="s">
        <v>4975</v>
      </c>
      <c r="V337" s="18" t="s">
        <v>458</v>
      </c>
      <c r="W337" s="29"/>
      <c r="X337" s="18" t="s">
        <v>459</v>
      </c>
      <c r="Y337" s="29"/>
      <c r="Z337" s="18" t="s">
        <v>4976</v>
      </c>
      <c r="AA337" s="29"/>
      <c r="AB337" s="29"/>
      <c r="AC337" s="29" t="s">
        <v>50</v>
      </c>
      <c r="AD337" s="30" t="str">
        <f t="shared" si="4"/>
        <v>https://spatialhistory.stanford.edu/landtalk/transcripts/AP PSYCHOLOGY-Df3BIg-xWUs.txt</v>
      </c>
      <c r="AE337" s="31" t="e">
        <f t="shared" ca="1" si="5"/>
        <v>#NAME?</v>
      </c>
      <c r="AF337" s="29"/>
      <c r="AG337" s="29"/>
      <c r="AH337" s="29"/>
      <c r="AI337" s="29"/>
      <c r="AJ337" s="29"/>
      <c r="AK337" s="29"/>
      <c r="AL337" s="29"/>
      <c r="AM337" s="29"/>
      <c r="AN337" s="29"/>
      <c r="AO337" s="29"/>
      <c r="AP337" s="29"/>
      <c r="AQ337" s="29"/>
      <c r="AR337" s="29"/>
      <c r="AS337" s="29"/>
      <c r="AT337" s="29"/>
      <c r="AU337" s="29"/>
      <c r="AV337" s="29"/>
    </row>
    <row r="338" spans="1:48" ht="17.25" customHeight="1" x14ac:dyDescent="0.15">
      <c r="A338" s="18" t="s">
        <v>2486</v>
      </c>
      <c r="B338" s="18">
        <v>3059</v>
      </c>
      <c r="C338" s="21" t="s">
        <v>4977</v>
      </c>
      <c r="D338" s="23" t="str">
        <f t="shared" si="0"/>
        <v>https://web.stanford.edu/group/spatialhistory/cgi-bin/landtalk/wp-admin/post.php?post=3059&amp;action=edit</v>
      </c>
      <c r="E338" s="24">
        <v>43625.865162037036</v>
      </c>
      <c r="F338" s="18" t="s">
        <v>60</v>
      </c>
      <c r="G338" s="29"/>
      <c r="H338" s="18">
        <v>38.9</v>
      </c>
      <c r="I338" s="18">
        <v>-77</v>
      </c>
      <c r="J338" s="18" t="s">
        <v>4978</v>
      </c>
      <c r="K338" s="18" t="s">
        <v>4979</v>
      </c>
      <c r="L338" s="18" t="s">
        <v>4980</v>
      </c>
      <c r="M338" s="18" t="s">
        <v>4981</v>
      </c>
      <c r="N338" s="18" t="s">
        <v>4982</v>
      </c>
      <c r="O338" s="21" t="s">
        <v>2668</v>
      </c>
      <c r="P338" s="18" t="str">
        <f t="shared" si="1"/>
        <v>oacAwF1h0sI</v>
      </c>
      <c r="Q338" s="18" t="str">
        <f t="shared" ca="1" si="2"/>
        <v>###ERROR###</v>
      </c>
      <c r="R338" s="27" t="s">
        <v>5309</v>
      </c>
      <c r="S338" s="27" t="s">
        <v>5337</v>
      </c>
      <c r="T338" s="28">
        <f t="shared" si="3"/>
        <v>5.6166666666666671</v>
      </c>
      <c r="U338" s="18" t="s">
        <v>4983</v>
      </c>
      <c r="V338" s="18" t="s">
        <v>4984</v>
      </c>
      <c r="W338" s="18" t="s">
        <v>4985</v>
      </c>
      <c r="X338" s="18" t="s">
        <v>4986</v>
      </c>
      <c r="Y338" s="29"/>
      <c r="Z338" s="18" t="s">
        <v>4987</v>
      </c>
      <c r="AA338" s="29"/>
      <c r="AB338" s="29"/>
      <c r="AC338" s="29" t="s">
        <v>408</v>
      </c>
      <c r="AD338" s="30" t="str">
        <f t="shared" si="4"/>
        <v>https://spatialhistory.stanford.edu/landtalk/transcripts/Land talk psychology project-oacAwF1h0sI.txt</v>
      </c>
      <c r="AE338" s="31" t="e">
        <f t="shared" ca="1" si="5"/>
        <v>#NAME?</v>
      </c>
      <c r="AF338" s="29"/>
      <c r="AG338" s="29"/>
      <c r="AH338" s="29"/>
      <c r="AI338" s="29"/>
      <c r="AJ338" s="29"/>
      <c r="AK338" s="29"/>
      <c r="AL338" s="29"/>
      <c r="AM338" s="29"/>
      <c r="AN338" s="29"/>
      <c r="AO338" s="29"/>
      <c r="AP338" s="29"/>
      <c r="AQ338" s="29"/>
      <c r="AR338" s="29"/>
      <c r="AS338" s="29"/>
      <c r="AT338" s="29"/>
      <c r="AU338" s="29"/>
      <c r="AV338" s="29"/>
    </row>
    <row r="339" spans="1:48" ht="17.25" customHeight="1" x14ac:dyDescent="0.15">
      <c r="A339" s="18" t="s">
        <v>2453</v>
      </c>
      <c r="B339" s="18">
        <v>3065</v>
      </c>
      <c r="C339" s="21" t="s">
        <v>4988</v>
      </c>
      <c r="D339" s="23" t="str">
        <f t="shared" si="0"/>
        <v>https://web.stanford.edu/group/spatialhistory/cgi-bin/landtalk/wp-admin/post.php?post=3065&amp;action=edit</v>
      </c>
      <c r="E339" s="24">
        <v>43625.867824074077</v>
      </c>
      <c r="F339" s="18" t="s">
        <v>60</v>
      </c>
      <c r="G339" s="29"/>
      <c r="H339" s="18">
        <v>38.960886000000002</v>
      </c>
      <c r="I339" s="18">
        <v>-76.964399999999998</v>
      </c>
      <c r="J339" s="18" t="s">
        <v>472</v>
      </c>
      <c r="K339" s="18" t="s">
        <v>473</v>
      </c>
      <c r="L339" s="18" t="s">
        <v>474</v>
      </c>
      <c r="M339" s="18" t="s">
        <v>475</v>
      </c>
      <c r="N339" s="18" t="s">
        <v>476</v>
      </c>
      <c r="O339" s="21" t="s">
        <v>477</v>
      </c>
      <c r="P339" s="18" t="str">
        <f t="shared" si="1"/>
        <v>hXBPjfh85mY</v>
      </c>
      <c r="Q339" s="18" t="str">
        <f t="shared" ca="1" si="2"/>
        <v>###ERROR###</v>
      </c>
      <c r="R339" s="27" t="s">
        <v>5294</v>
      </c>
      <c r="S339" s="27" t="s">
        <v>5335</v>
      </c>
      <c r="T339" s="28">
        <f t="shared" si="3"/>
        <v>6.4333333333333336</v>
      </c>
      <c r="U339" s="18" t="s">
        <v>482</v>
      </c>
      <c r="V339" s="18" t="s">
        <v>484</v>
      </c>
      <c r="W339" s="18" t="s">
        <v>485</v>
      </c>
      <c r="X339" s="18" t="s">
        <v>486</v>
      </c>
      <c r="Y339" s="29"/>
      <c r="Z339" s="18" t="s">
        <v>488</v>
      </c>
      <c r="AA339" s="29"/>
      <c r="AB339" s="18" t="s">
        <v>491</v>
      </c>
      <c r="AC339" s="29" t="s">
        <v>330</v>
      </c>
      <c r="AD339" s="30" t="str">
        <f t="shared" si="4"/>
        <v>https://spatialhistory.stanford.edu/landtalk/transcripts/LAND TALK INTERVIEW-hXBPjfh85mY.txt</v>
      </c>
      <c r="AE339" s="31" t="e">
        <f t="shared" ca="1" si="5"/>
        <v>#NAME?</v>
      </c>
      <c r="AF339" s="29"/>
      <c r="AG339" s="29"/>
      <c r="AH339" s="29"/>
      <c r="AI339" s="29"/>
      <c r="AJ339" s="29"/>
      <c r="AK339" s="29"/>
      <c r="AL339" s="29"/>
      <c r="AM339" s="29"/>
      <c r="AN339" s="29"/>
      <c r="AO339" s="29"/>
      <c r="AP339" s="29"/>
      <c r="AQ339" s="29"/>
      <c r="AR339" s="29"/>
      <c r="AS339" s="29"/>
      <c r="AT339" s="29"/>
      <c r="AU339" s="29"/>
      <c r="AV339" s="29"/>
    </row>
    <row r="340" spans="1:48" ht="17.25" customHeight="1" x14ac:dyDescent="0.15">
      <c r="A340" s="18" t="s">
        <v>2498</v>
      </c>
      <c r="B340" s="18">
        <v>3069</v>
      </c>
      <c r="C340" s="21" t="s">
        <v>4989</v>
      </c>
      <c r="D340" s="23" t="str">
        <f t="shared" si="0"/>
        <v>https://web.stanford.edu/group/spatialhistory/cgi-bin/landtalk/wp-admin/post.php?post=3069&amp;action=edit</v>
      </c>
      <c r="E340" s="24">
        <v>43625.88008101852</v>
      </c>
      <c r="F340" s="18" t="s">
        <v>60</v>
      </c>
      <c r="G340" s="29"/>
      <c r="H340" s="18">
        <v>39.405000000000001</v>
      </c>
      <c r="I340" s="18">
        <v>-76.601900000000001</v>
      </c>
      <c r="J340" s="18" t="s">
        <v>4990</v>
      </c>
      <c r="K340" s="18" t="s">
        <v>4991</v>
      </c>
      <c r="L340" s="18" t="s">
        <v>4992</v>
      </c>
      <c r="M340" s="18" t="s">
        <v>4993</v>
      </c>
      <c r="N340" s="18" t="s">
        <v>4994</v>
      </c>
      <c r="O340" s="21" t="s">
        <v>2672</v>
      </c>
      <c r="P340" s="18" t="str">
        <f t="shared" si="1"/>
        <v>wUQQs2W3vJs</v>
      </c>
      <c r="Q340" s="18" t="str">
        <f t="shared" ca="1" si="2"/>
        <v>###ERROR###</v>
      </c>
      <c r="R340" s="27" t="s">
        <v>5294</v>
      </c>
      <c r="S340" s="27" t="s">
        <v>5332</v>
      </c>
      <c r="T340" s="28">
        <f t="shared" si="3"/>
        <v>6.8166666666666664</v>
      </c>
      <c r="U340" s="18" t="s">
        <v>4995</v>
      </c>
      <c r="V340" s="18" t="s">
        <v>4996</v>
      </c>
      <c r="W340" s="29"/>
      <c r="X340" s="18" t="s">
        <v>4997</v>
      </c>
      <c r="Y340" s="29"/>
      <c r="Z340" s="18" t="s">
        <v>4998</v>
      </c>
      <c r="AA340" s="29"/>
      <c r="AB340" s="18" t="s">
        <v>4999</v>
      </c>
      <c r="AC340" s="29" t="s">
        <v>360</v>
      </c>
      <c r="AD340" s="30" t="str">
        <f t="shared" si="4"/>
        <v>https://spatialhistory.stanford.edu/landtalk/transcripts/Land Talk Interview-wUQQs2W3vJs.txt</v>
      </c>
      <c r="AE340" s="31" t="e">
        <f t="shared" ca="1" si="5"/>
        <v>#NAME?</v>
      </c>
      <c r="AF340" s="29"/>
      <c r="AG340" s="29"/>
      <c r="AH340" s="29"/>
      <c r="AI340" s="29"/>
      <c r="AJ340" s="29"/>
      <c r="AK340" s="29"/>
      <c r="AL340" s="29"/>
      <c r="AM340" s="29"/>
      <c r="AN340" s="29"/>
      <c r="AO340" s="29"/>
      <c r="AP340" s="29"/>
      <c r="AQ340" s="29"/>
      <c r="AR340" s="29"/>
      <c r="AS340" s="29"/>
      <c r="AT340" s="29"/>
      <c r="AU340" s="29"/>
      <c r="AV340" s="29"/>
    </row>
    <row r="341" spans="1:48" ht="17.25" customHeight="1" x14ac:dyDescent="0.15">
      <c r="A341" s="18" t="s">
        <v>2508</v>
      </c>
      <c r="B341" s="18">
        <v>3075</v>
      </c>
      <c r="C341" s="21" t="s">
        <v>5000</v>
      </c>
      <c r="D341" s="23" t="str">
        <f t="shared" si="0"/>
        <v>https://web.stanford.edu/group/spatialhistory/cgi-bin/landtalk/wp-admin/post.php?post=3075&amp;action=edit</v>
      </c>
      <c r="E341" s="24">
        <v>43625.893634259257</v>
      </c>
      <c r="F341" s="18" t="s">
        <v>60</v>
      </c>
      <c r="G341" s="29"/>
      <c r="H341" s="18">
        <v>38.9559</v>
      </c>
      <c r="I341" s="18">
        <v>-76.945499999999996</v>
      </c>
      <c r="J341" s="18" t="s">
        <v>5001</v>
      </c>
      <c r="K341" s="18" t="s">
        <v>5002</v>
      </c>
      <c r="L341" s="18" t="s">
        <v>5003</v>
      </c>
      <c r="M341" s="18" t="s">
        <v>5004</v>
      </c>
      <c r="N341" s="18" t="s">
        <v>5005</v>
      </c>
      <c r="O341" s="21" t="s">
        <v>477</v>
      </c>
      <c r="P341" s="18" t="str">
        <f t="shared" si="1"/>
        <v>hXBPjfh85mY</v>
      </c>
      <c r="Q341" s="18" t="str">
        <f t="shared" ca="1" si="2"/>
        <v>###ERROR###</v>
      </c>
      <c r="R341" s="27" t="s">
        <v>5294</v>
      </c>
      <c r="S341" s="27" t="s">
        <v>5335</v>
      </c>
      <c r="T341" s="28">
        <f t="shared" si="3"/>
        <v>6.4333333333333336</v>
      </c>
      <c r="U341" s="18" t="s">
        <v>5006</v>
      </c>
      <c r="V341" s="18" t="s">
        <v>5007</v>
      </c>
      <c r="W341" s="18" t="s">
        <v>5008</v>
      </c>
      <c r="X341" s="18" t="s">
        <v>5009</v>
      </c>
      <c r="Y341" s="29"/>
      <c r="Z341" s="18" t="s">
        <v>5010</v>
      </c>
      <c r="AA341" s="29"/>
      <c r="AB341" s="29"/>
      <c r="AC341" s="29" t="s">
        <v>330</v>
      </c>
      <c r="AD341" s="30" t="str">
        <f t="shared" si="4"/>
        <v>https://spatialhistory.stanford.edu/landtalk/transcripts/LAND TALK INTERVIEW-hXBPjfh85mY.txt</v>
      </c>
      <c r="AE341" s="31" t="e">
        <f t="shared" ca="1" si="5"/>
        <v>#NAME?</v>
      </c>
      <c r="AF341" s="29"/>
      <c r="AG341" s="29"/>
      <c r="AH341" s="29"/>
      <c r="AI341" s="29"/>
      <c r="AJ341" s="29"/>
      <c r="AK341" s="29"/>
      <c r="AL341" s="29"/>
      <c r="AM341" s="29"/>
      <c r="AN341" s="29"/>
      <c r="AO341" s="29"/>
      <c r="AP341" s="29"/>
      <c r="AQ341" s="29"/>
      <c r="AR341" s="29"/>
      <c r="AS341" s="29"/>
      <c r="AT341" s="29"/>
      <c r="AU341" s="29"/>
      <c r="AV341" s="29"/>
    </row>
    <row r="342" spans="1:48" ht="17.25" customHeight="1" x14ac:dyDescent="0.15">
      <c r="A342" s="18" t="s">
        <v>2515</v>
      </c>
      <c r="B342" s="18">
        <v>3081</v>
      </c>
      <c r="C342" s="21" t="s">
        <v>5011</v>
      </c>
      <c r="D342" s="23" t="str">
        <f t="shared" si="0"/>
        <v>https://web.stanford.edu/group/spatialhistory/cgi-bin/landtalk/wp-admin/post.php?post=3081&amp;action=edit</v>
      </c>
      <c r="E342" s="24">
        <v>43625.948888888888</v>
      </c>
      <c r="F342" s="18" t="s">
        <v>60</v>
      </c>
      <c r="G342" s="29"/>
      <c r="H342" s="18">
        <v>38.9559</v>
      </c>
      <c r="I342" s="18">
        <v>76.945499999999996</v>
      </c>
      <c r="J342" s="18" t="s">
        <v>5012</v>
      </c>
      <c r="K342" s="18" t="s">
        <v>5013</v>
      </c>
      <c r="L342" s="18" t="s">
        <v>5014</v>
      </c>
      <c r="M342" s="18" t="s">
        <v>5015</v>
      </c>
      <c r="N342" s="18" t="s">
        <v>5016</v>
      </c>
      <c r="O342" s="21" t="s">
        <v>2678</v>
      </c>
      <c r="P342" s="18" t="str">
        <f t="shared" si="1"/>
        <v>Shk_Fgjo8wg</v>
      </c>
      <c r="Q342" s="18" t="str">
        <f t="shared" ca="1" si="2"/>
        <v>###ERROR###</v>
      </c>
      <c r="R342" s="27" t="s">
        <v>5290</v>
      </c>
      <c r="S342" s="27" t="s">
        <v>5290</v>
      </c>
      <c r="T342" s="28" t="e">
        <f t="shared" si="3"/>
        <v>#VALUE!</v>
      </c>
      <c r="U342" s="18" t="s">
        <v>5017</v>
      </c>
      <c r="V342" s="18" t="s">
        <v>5018</v>
      </c>
      <c r="W342" s="18" t="s">
        <v>5019</v>
      </c>
      <c r="X342" s="18" t="s">
        <v>5020</v>
      </c>
      <c r="Y342" s="29"/>
      <c r="Z342" s="18" t="s">
        <v>5021</v>
      </c>
      <c r="AA342" s="29"/>
      <c r="AB342" s="18" t="s">
        <v>5022</v>
      </c>
      <c r="AC342" s="29" t="s">
        <v>5290</v>
      </c>
      <c r="AD342" s="29" t="str">
        <f t="shared" si="4"/>
        <v/>
      </c>
      <c r="AE342" s="31" t="str">
        <f t="shared" si="5"/>
        <v/>
      </c>
      <c r="AF342" s="29"/>
      <c r="AG342" s="29"/>
      <c r="AH342" s="29"/>
      <c r="AI342" s="29"/>
      <c r="AJ342" s="29"/>
      <c r="AK342" s="29"/>
      <c r="AL342" s="29"/>
      <c r="AM342" s="29"/>
      <c r="AN342" s="29"/>
      <c r="AO342" s="29"/>
      <c r="AP342" s="29"/>
      <c r="AQ342" s="29"/>
      <c r="AR342" s="29"/>
      <c r="AS342" s="29"/>
      <c r="AT342" s="29"/>
      <c r="AU342" s="29"/>
      <c r="AV342" s="29"/>
    </row>
    <row r="343" spans="1:48" ht="17.25" customHeight="1" x14ac:dyDescent="0.15">
      <c r="A343" s="18" t="s">
        <v>1641</v>
      </c>
      <c r="B343" s="18">
        <v>3087</v>
      </c>
      <c r="C343" s="21" t="s">
        <v>5023</v>
      </c>
      <c r="D343" s="23" t="str">
        <f t="shared" si="0"/>
        <v>https://web.stanford.edu/group/spatialhistory/cgi-bin/landtalk/wp-admin/post.php?post=3087&amp;action=edit</v>
      </c>
      <c r="E343" s="24">
        <v>43625.96329861111</v>
      </c>
      <c r="F343" s="18" t="s">
        <v>60</v>
      </c>
      <c r="G343" s="29"/>
      <c r="H343" s="18">
        <v>39.203699999999998</v>
      </c>
      <c r="I343" s="18">
        <v>-76.861000000000004</v>
      </c>
      <c r="J343" s="18" t="s">
        <v>5024</v>
      </c>
      <c r="K343" s="18" t="s">
        <v>5025</v>
      </c>
      <c r="L343" s="18" t="s">
        <v>5026</v>
      </c>
      <c r="M343" s="18" t="s">
        <v>5027</v>
      </c>
      <c r="N343" s="18" t="s">
        <v>5028</v>
      </c>
      <c r="O343" s="21" t="s">
        <v>2685</v>
      </c>
      <c r="P343" s="18" t="str">
        <f t="shared" si="1"/>
        <v>tu6jbINyaOw</v>
      </c>
      <c r="Q343" s="18" t="str">
        <f t="shared" ca="1" si="2"/>
        <v>###ERROR###</v>
      </c>
      <c r="R343" s="27" t="s">
        <v>5307</v>
      </c>
      <c r="S343" s="27" t="s">
        <v>5330</v>
      </c>
      <c r="T343" s="28">
        <f t="shared" si="3"/>
        <v>3.7666666666666666</v>
      </c>
      <c r="U343" s="18" t="s">
        <v>5029</v>
      </c>
      <c r="V343" s="18" t="s">
        <v>5030</v>
      </c>
      <c r="W343" s="18" t="s">
        <v>3215</v>
      </c>
      <c r="X343" s="18" t="s">
        <v>5031</v>
      </c>
      <c r="Y343" s="29"/>
      <c r="Z343" s="18" t="s">
        <v>5032</v>
      </c>
      <c r="AA343" s="29"/>
      <c r="AB343" s="29"/>
      <c r="AC343" s="29" t="s">
        <v>355</v>
      </c>
      <c r="AD343" s="30" t="str">
        <f t="shared" si="4"/>
        <v>https://spatialhistory.stanford.edu/landtalk/transcripts/Land Talk Interview-tu6jbINyaOw.txt</v>
      </c>
      <c r="AE343" s="31" t="e">
        <f t="shared" ca="1" si="5"/>
        <v>#NAME?</v>
      </c>
      <c r="AF343" s="29"/>
      <c r="AG343" s="29"/>
      <c r="AH343" s="29"/>
      <c r="AI343" s="29"/>
      <c r="AJ343" s="29"/>
      <c r="AK343" s="29"/>
      <c r="AL343" s="29"/>
      <c r="AM343" s="29"/>
      <c r="AN343" s="29"/>
      <c r="AO343" s="29"/>
      <c r="AP343" s="29"/>
      <c r="AQ343" s="29"/>
      <c r="AR343" s="29"/>
      <c r="AS343" s="29"/>
      <c r="AT343" s="29"/>
      <c r="AU343" s="29"/>
      <c r="AV343" s="29"/>
    </row>
    <row r="344" spans="1:48" ht="17.25" customHeight="1" x14ac:dyDescent="0.15">
      <c r="A344" s="18" t="s">
        <v>2524</v>
      </c>
      <c r="B344" s="18">
        <v>3093</v>
      </c>
      <c r="C344" s="21" t="s">
        <v>5033</v>
      </c>
      <c r="D344" s="23" t="str">
        <f t="shared" si="0"/>
        <v>https://web.stanford.edu/group/spatialhistory/cgi-bin/landtalk/wp-admin/post.php?post=3093&amp;action=edit</v>
      </c>
      <c r="E344" s="24">
        <v>43626.011701388888</v>
      </c>
      <c r="F344" s="18" t="s">
        <v>60</v>
      </c>
      <c r="G344" s="29"/>
      <c r="H344" s="18">
        <v>38.947797000000001</v>
      </c>
      <c r="I344" s="18">
        <v>-76.954740000000001</v>
      </c>
      <c r="J344" s="18" t="s">
        <v>5034</v>
      </c>
      <c r="K344" s="18" t="s">
        <v>5035</v>
      </c>
      <c r="L344" s="18" t="s">
        <v>5036</v>
      </c>
      <c r="M344" s="18" t="s">
        <v>5037</v>
      </c>
      <c r="N344" s="18" t="s">
        <v>5038</v>
      </c>
      <c r="O344" s="21" t="s">
        <v>2687</v>
      </c>
      <c r="P344" s="18" t="str">
        <f t="shared" si="1"/>
        <v>2n30qt0Ibho</v>
      </c>
      <c r="Q344" s="18" t="str">
        <f t="shared" ca="1" si="2"/>
        <v>###ERROR###</v>
      </c>
      <c r="R344" s="27" t="s">
        <v>5294</v>
      </c>
      <c r="S344" s="27" t="s">
        <v>5331</v>
      </c>
      <c r="T344" s="28">
        <f t="shared" si="3"/>
        <v>6.166666666666667</v>
      </c>
      <c r="U344" s="18" t="s">
        <v>5039</v>
      </c>
      <c r="V344" s="18" t="s">
        <v>5040</v>
      </c>
      <c r="W344" s="29"/>
      <c r="X344" s="18" t="s">
        <v>5041</v>
      </c>
      <c r="Y344" s="29"/>
      <c r="Z344" s="18" t="s">
        <v>5042</v>
      </c>
      <c r="AA344" s="29"/>
      <c r="AB344" s="29"/>
      <c r="AC344" s="29" t="s">
        <v>655</v>
      </c>
      <c r="AD344" s="30" t="str">
        <f t="shared" si="4"/>
        <v>https://spatialhistory.stanford.edu/landtalk/transcripts/Landtalk-2n30qt0Ibho.txt</v>
      </c>
      <c r="AE344" s="31" t="e">
        <f t="shared" ca="1" si="5"/>
        <v>#NAME?</v>
      </c>
      <c r="AF344" s="29"/>
      <c r="AG344" s="29"/>
      <c r="AH344" s="29"/>
      <c r="AI344" s="29"/>
      <c r="AJ344" s="29"/>
      <c r="AK344" s="29"/>
      <c r="AL344" s="29"/>
      <c r="AM344" s="29"/>
      <c r="AN344" s="29"/>
      <c r="AO344" s="29"/>
      <c r="AP344" s="29"/>
      <c r="AQ344" s="29"/>
      <c r="AR344" s="29"/>
      <c r="AS344" s="29"/>
      <c r="AT344" s="29"/>
      <c r="AU344" s="29"/>
      <c r="AV344" s="29"/>
    </row>
    <row r="345" spans="1:48" ht="17.25" customHeight="1" x14ac:dyDescent="0.15">
      <c r="A345" s="18" t="s">
        <v>2532</v>
      </c>
      <c r="B345" s="18">
        <v>3105</v>
      </c>
      <c r="C345" s="21" t="s">
        <v>5043</v>
      </c>
      <c r="D345" s="23" t="str">
        <f t="shared" si="0"/>
        <v>https://web.stanford.edu/group/spatialhistory/cgi-bin/landtalk/wp-admin/post.php?post=3105&amp;action=edit</v>
      </c>
      <c r="E345" s="24">
        <v>43626.056909722225</v>
      </c>
      <c r="F345" s="18" t="s">
        <v>60</v>
      </c>
      <c r="G345" s="29"/>
      <c r="H345" s="18">
        <v>38.973320000000001</v>
      </c>
      <c r="I345" s="18">
        <v>-76.981637000000006</v>
      </c>
      <c r="J345" s="18" t="s">
        <v>5044</v>
      </c>
      <c r="K345" s="18" t="s">
        <v>5045</v>
      </c>
      <c r="L345" s="18" t="s">
        <v>5046</v>
      </c>
      <c r="M345" s="18" t="s">
        <v>5047</v>
      </c>
      <c r="N345" s="18" t="s">
        <v>5048</v>
      </c>
      <c r="O345" s="21" t="s">
        <v>2696</v>
      </c>
      <c r="P345" s="18" t="str">
        <f t="shared" si="1"/>
        <v>LslsBXgrWKM</v>
      </c>
      <c r="Q345" s="18" t="str">
        <f t="shared" ca="1" si="2"/>
        <v>###ERROR###</v>
      </c>
      <c r="R345" s="27" t="s">
        <v>5307</v>
      </c>
      <c r="S345" s="27" t="s">
        <v>5296</v>
      </c>
      <c r="T345" s="28">
        <f t="shared" si="3"/>
        <v>3.0333333333333332</v>
      </c>
      <c r="U345" s="18" t="s">
        <v>5049</v>
      </c>
      <c r="V345" s="18" t="s">
        <v>5050</v>
      </c>
      <c r="W345" s="18" t="s">
        <v>5051</v>
      </c>
      <c r="X345" s="18" t="s">
        <v>5052</v>
      </c>
      <c r="Y345" s="29"/>
      <c r="Z345" s="18" t="s">
        <v>5053</v>
      </c>
      <c r="AA345" s="29"/>
      <c r="AB345" s="29"/>
      <c r="AC345" s="29" t="s">
        <v>340</v>
      </c>
      <c r="AD345" s="30" t="str">
        <f t="shared" si="4"/>
        <v>https://spatialhistory.stanford.edu/landtalk/transcripts/Land Talk Interview-LslsBXgrWKM.txt</v>
      </c>
      <c r="AE345" s="31" t="e">
        <f t="shared" ca="1" si="5"/>
        <v>#NAME?</v>
      </c>
      <c r="AF345" s="29"/>
      <c r="AG345" s="29"/>
      <c r="AH345" s="29"/>
      <c r="AI345" s="29"/>
      <c r="AJ345" s="29"/>
      <c r="AK345" s="29"/>
      <c r="AL345" s="29"/>
      <c r="AM345" s="29"/>
      <c r="AN345" s="29"/>
      <c r="AO345" s="29"/>
      <c r="AP345" s="29"/>
      <c r="AQ345" s="29"/>
      <c r="AR345" s="29"/>
      <c r="AS345" s="29"/>
      <c r="AT345" s="29"/>
      <c r="AU345" s="29"/>
      <c r="AV345" s="29"/>
    </row>
    <row r="346" spans="1:48" ht="17.25" customHeight="1" x14ac:dyDescent="0.15">
      <c r="A346" s="18" t="s">
        <v>2537</v>
      </c>
      <c r="B346" s="18">
        <v>3111</v>
      </c>
      <c r="C346" s="21" t="s">
        <v>5054</v>
      </c>
      <c r="D346" s="23" t="str">
        <f t="shared" si="0"/>
        <v>https://web.stanford.edu/group/spatialhistory/cgi-bin/landtalk/wp-admin/post.php?post=3111&amp;action=edit</v>
      </c>
      <c r="E346" s="24">
        <v>43626.149375000001</v>
      </c>
      <c r="F346" s="18" t="s">
        <v>60</v>
      </c>
      <c r="G346" s="29"/>
      <c r="H346" s="18">
        <v>38.927625999999997</v>
      </c>
      <c r="I346" s="18">
        <v>-77.032555000000002</v>
      </c>
      <c r="J346" s="18" t="s">
        <v>5055</v>
      </c>
      <c r="K346" s="18" t="s">
        <v>5056</v>
      </c>
      <c r="L346" s="18" t="s">
        <v>5057</v>
      </c>
      <c r="M346" s="18" t="s">
        <v>5058</v>
      </c>
      <c r="N346" s="18" t="s">
        <v>5059</v>
      </c>
      <c r="O346" s="21" t="s">
        <v>2704</v>
      </c>
      <c r="P346" s="18" t="str">
        <f t="shared" si="1"/>
        <v>BVvxE8XOivw</v>
      </c>
      <c r="Q346" s="18" t="str">
        <f t="shared" ca="1" si="2"/>
        <v>###ERROR###</v>
      </c>
      <c r="R346" s="27" t="s">
        <v>5317</v>
      </c>
      <c r="S346" s="27" t="s">
        <v>5335</v>
      </c>
      <c r="T346" s="28">
        <f t="shared" si="3"/>
        <v>7.4333333333333336</v>
      </c>
      <c r="U346" s="18" t="s">
        <v>5060</v>
      </c>
      <c r="V346" s="18" t="s">
        <v>5061</v>
      </c>
      <c r="W346" s="18" t="s">
        <v>5062</v>
      </c>
      <c r="X346" s="18" t="s">
        <v>5063</v>
      </c>
      <c r="Y346" s="29"/>
      <c r="Z346" s="18" t="s">
        <v>5064</v>
      </c>
      <c r="AA346" s="29"/>
      <c r="AB346" s="29"/>
      <c r="AC346" s="29" t="s">
        <v>239</v>
      </c>
      <c r="AD346" s="30" t="str">
        <f t="shared" si="4"/>
        <v>https://spatialhistory.stanford.edu/landtalk/transcripts/Land Talk - Washington D.C.-BVvxE8XOivw.txt</v>
      </c>
      <c r="AE346" s="31" t="e">
        <f t="shared" ca="1" si="5"/>
        <v>#NAME?</v>
      </c>
      <c r="AF346" s="29"/>
      <c r="AG346" s="29"/>
      <c r="AH346" s="29"/>
      <c r="AI346" s="29"/>
      <c r="AJ346" s="29"/>
      <c r="AK346" s="29"/>
      <c r="AL346" s="29"/>
      <c r="AM346" s="29"/>
      <c r="AN346" s="29"/>
      <c r="AO346" s="29"/>
      <c r="AP346" s="29"/>
      <c r="AQ346" s="29"/>
      <c r="AR346" s="29"/>
      <c r="AS346" s="29"/>
      <c r="AT346" s="29"/>
      <c r="AU346" s="29"/>
      <c r="AV346" s="29"/>
    </row>
    <row r="347" spans="1:48" ht="17.25" customHeight="1" x14ac:dyDescent="0.15">
      <c r="A347" s="18" t="s">
        <v>2541</v>
      </c>
      <c r="B347" s="18">
        <v>3117</v>
      </c>
      <c r="C347" s="21" t="s">
        <v>5065</v>
      </c>
      <c r="D347" s="23" t="str">
        <f t="shared" si="0"/>
        <v>https://web.stanford.edu/group/spatialhistory/cgi-bin/landtalk/wp-admin/post.php?post=3117&amp;action=edit</v>
      </c>
      <c r="E347" s="24">
        <v>43626.717557870368</v>
      </c>
      <c r="F347" s="18" t="s">
        <v>60</v>
      </c>
      <c r="G347" s="29"/>
      <c r="H347" s="18">
        <v>38.956341000000002</v>
      </c>
      <c r="I347" s="18">
        <v>-76.941719000000006</v>
      </c>
      <c r="J347" s="18" t="s">
        <v>5066</v>
      </c>
      <c r="K347" s="18" t="s">
        <v>5067</v>
      </c>
      <c r="L347" s="18" t="s">
        <v>5068</v>
      </c>
      <c r="M347" s="18" t="s">
        <v>5069</v>
      </c>
      <c r="N347" s="18" t="s">
        <v>5070</v>
      </c>
      <c r="O347" s="21" t="s">
        <v>2708</v>
      </c>
      <c r="P347" s="18" t="str">
        <f t="shared" si="1"/>
        <v>W7KLVS3bUmU</v>
      </c>
      <c r="Q347" s="18" t="str">
        <f t="shared" ca="1" si="2"/>
        <v>###ERROR###</v>
      </c>
      <c r="R347" s="27" t="s">
        <v>5309</v>
      </c>
      <c r="S347" s="27" t="s">
        <v>5329</v>
      </c>
      <c r="T347" s="28">
        <f t="shared" si="3"/>
        <v>5.2833333333333332</v>
      </c>
      <c r="U347" s="18" t="s">
        <v>5071</v>
      </c>
      <c r="V347" s="18" t="s">
        <v>5072</v>
      </c>
      <c r="W347" s="18" t="s">
        <v>3215</v>
      </c>
      <c r="X347" s="18" t="s">
        <v>5073</v>
      </c>
      <c r="Y347" s="29"/>
      <c r="Z347" s="18" t="s">
        <v>5074</v>
      </c>
      <c r="AA347" s="29"/>
      <c r="AB347" s="29"/>
      <c r="AC347" s="29" t="s">
        <v>395</v>
      </c>
      <c r="AD347" s="30" t="str">
        <f t="shared" si="4"/>
        <v>https://spatialhistory.stanford.edu/landtalk/transcripts/Land Talk Project-W7KLVS3bUmU.txt</v>
      </c>
      <c r="AE347" s="31" t="e">
        <f t="shared" ca="1" si="5"/>
        <v>#NAME?</v>
      </c>
      <c r="AF347" s="29"/>
      <c r="AG347" s="29"/>
      <c r="AH347" s="29"/>
      <c r="AI347" s="29"/>
      <c r="AJ347" s="29"/>
      <c r="AK347" s="29"/>
      <c r="AL347" s="29"/>
      <c r="AM347" s="29"/>
      <c r="AN347" s="29"/>
      <c r="AO347" s="29"/>
      <c r="AP347" s="29"/>
      <c r="AQ347" s="29"/>
      <c r="AR347" s="29"/>
      <c r="AS347" s="29"/>
      <c r="AT347" s="29"/>
      <c r="AU347" s="29"/>
      <c r="AV347" s="29"/>
    </row>
    <row r="348" spans="1:48" ht="17.25" customHeight="1" x14ac:dyDescent="0.15">
      <c r="A348" s="18" t="s">
        <v>2551</v>
      </c>
      <c r="B348" s="18">
        <v>3123</v>
      </c>
      <c r="C348" s="21" t="s">
        <v>5075</v>
      </c>
      <c r="D348" s="23" t="str">
        <f t="shared" si="0"/>
        <v>https://web.stanford.edu/group/spatialhistory/cgi-bin/landtalk/wp-admin/post.php?post=3123&amp;action=edit</v>
      </c>
      <c r="E348" s="24">
        <v>43627.013182870367</v>
      </c>
      <c r="F348" s="18" t="s">
        <v>60</v>
      </c>
      <c r="G348" s="29"/>
      <c r="H348" s="18">
        <v>38.968499999999999</v>
      </c>
      <c r="I348" s="18">
        <v>-76.861999999999995</v>
      </c>
      <c r="J348" s="18" t="s">
        <v>5076</v>
      </c>
      <c r="K348" s="18" t="s">
        <v>5077</v>
      </c>
      <c r="L348" s="18" t="s">
        <v>5078</v>
      </c>
      <c r="M348" s="18" t="s">
        <v>5079</v>
      </c>
      <c r="N348" s="18" t="s">
        <v>5080</v>
      </c>
      <c r="O348" s="21" t="s">
        <v>2713</v>
      </c>
      <c r="P348" s="18" t="str">
        <f t="shared" si="1"/>
        <v>KAg3lP1_pCM</v>
      </c>
      <c r="Q348" s="18" t="str">
        <f t="shared" ca="1" si="2"/>
        <v>###ERROR###</v>
      </c>
      <c r="R348" s="27" t="s">
        <v>5317</v>
      </c>
      <c r="S348" s="27" t="s">
        <v>5325</v>
      </c>
      <c r="T348" s="28">
        <f t="shared" si="3"/>
        <v>7.333333333333333</v>
      </c>
      <c r="U348" s="18" t="s">
        <v>5081</v>
      </c>
      <c r="V348" s="18" t="s">
        <v>5082</v>
      </c>
      <c r="W348" s="18" t="s">
        <v>5083</v>
      </c>
      <c r="X348" s="18" t="s">
        <v>5084</v>
      </c>
      <c r="Y348" s="29"/>
      <c r="Z348" s="18" t="s">
        <v>5085</v>
      </c>
      <c r="AA348" s="29"/>
      <c r="AB348" s="29"/>
      <c r="AC348" s="29" t="s">
        <v>269</v>
      </c>
      <c r="AD348" s="30" t="str">
        <f t="shared" si="4"/>
        <v>https://spatialhistory.stanford.edu/landtalk/transcripts/Land Talk And Psychology Finale-KAg3lP1_pCM.txt</v>
      </c>
      <c r="AE348" s="31" t="e">
        <f t="shared" ca="1" si="5"/>
        <v>#NAME?</v>
      </c>
      <c r="AF348" s="29"/>
      <c r="AG348" s="29"/>
      <c r="AH348" s="29"/>
      <c r="AI348" s="29"/>
      <c r="AJ348" s="29"/>
      <c r="AK348" s="29"/>
      <c r="AL348" s="29"/>
      <c r="AM348" s="29"/>
      <c r="AN348" s="29"/>
      <c r="AO348" s="29"/>
      <c r="AP348" s="29"/>
      <c r="AQ348" s="29"/>
      <c r="AR348" s="29"/>
      <c r="AS348" s="29"/>
      <c r="AT348" s="29"/>
      <c r="AU348" s="29"/>
      <c r="AV348" s="29"/>
    </row>
    <row r="349" spans="1:48" ht="17.25" customHeight="1" x14ac:dyDescent="0.15">
      <c r="A349" s="18" t="s">
        <v>2558</v>
      </c>
      <c r="B349" s="18">
        <v>3129</v>
      </c>
      <c r="C349" s="21" t="s">
        <v>5086</v>
      </c>
      <c r="D349" s="23" t="str">
        <f t="shared" si="0"/>
        <v>https://web.stanford.edu/group/spatialhistory/cgi-bin/landtalk/wp-admin/post.php?post=3129&amp;action=edit</v>
      </c>
      <c r="E349" s="24">
        <v>43627.1328587963</v>
      </c>
      <c r="F349" s="18" t="s">
        <v>60</v>
      </c>
      <c r="G349" s="29"/>
      <c r="H349" s="18">
        <v>38.962000000000003</v>
      </c>
      <c r="I349" s="18">
        <v>-76.956000000000003</v>
      </c>
      <c r="J349" s="18" t="s">
        <v>5087</v>
      </c>
      <c r="K349" s="18" t="s">
        <v>5088</v>
      </c>
      <c r="L349" s="18" t="s">
        <v>5089</v>
      </c>
      <c r="M349" s="18" t="s">
        <v>5090</v>
      </c>
      <c r="N349" s="18" t="s">
        <v>5091</v>
      </c>
      <c r="O349" s="21" t="s">
        <v>2717</v>
      </c>
      <c r="P349" s="18" t="str">
        <f t="shared" si="1"/>
        <v>j82ONXYfefY</v>
      </c>
      <c r="Q349" s="18" t="str">
        <f t="shared" ca="1" si="2"/>
        <v>###ERROR###</v>
      </c>
      <c r="R349" s="27" t="s">
        <v>5309</v>
      </c>
      <c r="S349" s="27" t="s">
        <v>5345</v>
      </c>
      <c r="T349" s="28">
        <f t="shared" si="3"/>
        <v>5.2666666666666666</v>
      </c>
      <c r="U349" s="18" t="s">
        <v>5092</v>
      </c>
      <c r="V349" s="18" t="s">
        <v>5093</v>
      </c>
      <c r="W349" s="18" t="s">
        <v>5094</v>
      </c>
      <c r="X349" s="18" t="s">
        <v>5095</v>
      </c>
      <c r="Y349" s="29"/>
      <c r="Z349" s="18" t="s">
        <v>5096</v>
      </c>
      <c r="AA349" s="29"/>
      <c r="AB349" s="29"/>
      <c r="AC349" s="29" t="s">
        <v>479</v>
      </c>
      <c r="AD349" s="30" t="str">
        <f t="shared" si="4"/>
        <v>https://spatialhistory.stanford.edu/landtalk/transcripts/Land Talk-j82ONXYfefY.txt</v>
      </c>
      <c r="AE349" s="31" t="e">
        <f t="shared" ca="1" si="5"/>
        <v>#NAME?</v>
      </c>
      <c r="AF349" s="29"/>
      <c r="AG349" s="29"/>
      <c r="AH349" s="29"/>
      <c r="AI349" s="29"/>
      <c r="AJ349" s="29"/>
      <c r="AK349" s="29"/>
      <c r="AL349" s="29"/>
      <c r="AM349" s="29"/>
      <c r="AN349" s="29"/>
      <c r="AO349" s="29"/>
      <c r="AP349" s="29"/>
      <c r="AQ349" s="29"/>
      <c r="AR349" s="29"/>
      <c r="AS349" s="29"/>
      <c r="AT349" s="29"/>
      <c r="AU349" s="29"/>
      <c r="AV349" s="29"/>
    </row>
    <row r="350" spans="1:48" ht="17.25" customHeight="1" x14ac:dyDescent="0.15">
      <c r="A350" s="18" t="s">
        <v>2562</v>
      </c>
      <c r="B350" s="18">
        <v>3135</v>
      </c>
      <c r="C350" s="21" t="s">
        <v>5097</v>
      </c>
      <c r="D350" s="23" t="str">
        <f t="shared" si="0"/>
        <v>https://web.stanford.edu/group/spatialhistory/cgi-bin/landtalk/wp-admin/post.php?post=3135&amp;action=edit</v>
      </c>
      <c r="E350" s="24">
        <v>43627.19699074074</v>
      </c>
      <c r="F350" s="18" t="s">
        <v>60</v>
      </c>
      <c r="G350" s="29"/>
      <c r="H350" s="18">
        <v>38.941499999999998</v>
      </c>
      <c r="I350" s="18">
        <v>-76.965000000000003</v>
      </c>
      <c r="J350" s="18" t="s">
        <v>5098</v>
      </c>
      <c r="K350" s="18" t="s">
        <v>5099</v>
      </c>
      <c r="L350" s="18" t="s">
        <v>5100</v>
      </c>
      <c r="M350" s="18" t="s">
        <v>5101</v>
      </c>
      <c r="N350" s="18" t="s">
        <v>5102</v>
      </c>
      <c r="O350" s="21" t="s">
        <v>2724</v>
      </c>
      <c r="P350" s="18" t="str">
        <f t="shared" si="1"/>
        <v>tTz5cgHei5k</v>
      </c>
      <c r="Q350" s="18" t="str">
        <f t="shared" ca="1" si="2"/>
        <v>###ERROR###</v>
      </c>
      <c r="R350" s="27" t="s">
        <v>5288</v>
      </c>
      <c r="S350" s="27" t="s">
        <v>5342</v>
      </c>
      <c r="T350" s="28">
        <f t="shared" si="3"/>
        <v>1.4666666666666668</v>
      </c>
      <c r="U350" s="18" t="s">
        <v>5103</v>
      </c>
      <c r="V350" s="18" t="s">
        <v>5104</v>
      </c>
      <c r="W350" s="29"/>
      <c r="X350" s="18" t="s">
        <v>5105</v>
      </c>
      <c r="Y350" s="29"/>
      <c r="Z350" s="18" t="s">
        <v>5106</v>
      </c>
      <c r="AA350" s="29"/>
      <c r="AB350" s="29"/>
      <c r="AC350" s="29" t="s">
        <v>226</v>
      </c>
      <c r="AD350" s="30" t="str">
        <f t="shared" si="4"/>
        <v>https://spatialhistory.stanford.edu/landtalk/transcripts/Land Talk - Shaakira Huggins-tTz5cgHei5k.txt</v>
      </c>
      <c r="AE350" s="31" t="e">
        <f t="shared" ca="1" si="5"/>
        <v>#NAME?</v>
      </c>
      <c r="AF350" s="29"/>
      <c r="AG350" s="29"/>
      <c r="AH350" s="29"/>
      <c r="AI350" s="29"/>
      <c r="AJ350" s="29"/>
      <c r="AK350" s="29"/>
      <c r="AL350" s="29"/>
      <c r="AM350" s="29"/>
      <c r="AN350" s="29"/>
      <c r="AO350" s="29"/>
      <c r="AP350" s="29"/>
      <c r="AQ350" s="29"/>
      <c r="AR350" s="29"/>
      <c r="AS350" s="29"/>
      <c r="AT350" s="29"/>
      <c r="AU350" s="29"/>
      <c r="AV350" s="29"/>
    </row>
    <row r="351" spans="1:48" ht="17.25" customHeight="1" x14ac:dyDescent="0.15">
      <c r="A351" s="18" t="s">
        <v>2568</v>
      </c>
      <c r="B351" s="18">
        <v>3141</v>
      </c>
      <c r="C351" s="21" t="s">
        <v>5107</v>
      </c>
      <c r="D351" s="23" t="str">
        <f t="shared" si="0"/>
        <v>https://web.stanford.edu/group/spatialhistory/cgi-bin/landtalk/wp-admin/post.php?post=3141&amp;action=edit</v>
      </c>
      <c r="E351" s="24">
        <v>43627.404872685183</v>
      </c>
      <c r="F351" s="18" t="s">
        <v>60</v>
      </c>
      <c r="G351" s="29"/>
      <c r="H351" s="18">
        <v>38.959400000000002</v>
      </c>
      <c r="I351" s="18">
        <v>-76.944100000000006</v>
      </c>
      <c r="J351" s="18" t="s">
        <v>5108</v>
      </c>
      <c r="K351" s="18" t="s">
        <v>5109</v>
      </c>
      <c r="L351" s="18" t="s">
        <v>5110</v>
      </c>
      <c r="M351" s="18" t="s">
        <v>5111</v>
      </c>
      <c r="N351" s="18" t="s">
        <v>5112</v>
      </c>
      <c r="O351" s="21" t="s">
        <v>5113</v>
      </c>
      <c r="P351" s="18" t="str">
        <f>RIGHT(SUBSTITUTE(SUBSTITUTE(SUBSTITUTE(SUBSTITUTE(O351,"?rel=2",""),"?rel=0",""),"?ecver=2",""),"&amp;feature=youtu.be",""),12)</f>
        <v>CIyaoWflTQg&amp;</v>
      </c>
      <c r="Q351" s="18" t="str">
        <f t="shared" ca="1" si="2"/>
        <v>###ERROR###</v>
      </c>
      <c r="R351" s="27" t="s">
        <v>5309</v>
      </c>
      <c r="S351" s="27" t="s">
        <v>5309</v>
      </c>
      <c r="T351" s="28">
        <f t="shared" si="3"/>
        <v>5.083333333333333</v>
      </c>
      <c r="U351" s="18" t="s">
        <v>5114</v>
      </c>
      <c r="V351" s="18" t="s">
        <v>5115</v>
      </c>
      <c r="W351" s="29"/>
      <c r="X351" s="18" t="s">
        <v>5116</v>
      </c>
      <c r="Y351" s="29"/>
      <c r="Z351" s="18" t="s">
        <v>5117</v>
      </c>
      <c r="AA351" s="29"/>
      <c r="AB351" s="29"/>
      <c r="AC351" s="29" t="s">
        <v>5290</v>
      </c>
      <c r="AD351" s="29" t="str">
        <f t="shared" si="4"/>
        <v/>
      </c>
      <c r="AE351" s="31" t="str">
        <f t="shared" si="5"/>
        <v/>
      </c>
      <c r="AF351" s="29"/>
      <c r="AG351" s="29"/>
      <c r="AH351" s="29"/>
      <c r="AI351" s="29"/>
      <c r="AJ351" s="29"/>
      <c r="AK351" s="29"/>
      <c r="AL351" s="29"/>
      <c r="AM351" s="29"/>
      <c r="AN351" s="29"/>
      <c r="AO351" s="29"/>
      <c r="AP351" s="29"/>
      <c r="AQ351" s="29"/>
      <c r="AR351" s="29"/>
      <c r="AS351" s="29"/>
      <c r="AT351" s="29"/>
      <c r="AU351" s="29"/>
      <c r="AV351" s="29"/>
    </row>
    <row r="352" spans="1:48" ht="17.25" customHeight="1" x14ac:dyDescent="0.15">
      <c r="A352" s="18" t="s">
        <v>2574</v>
      </c>
      <c r="B352" s="18">
        <v>3147</v>
      </c>
      <c r="C352" s="21" t="s">
        <v>5118</v>
      </c>
      <c r="D352" s="23" t="str">
        <f t="shared" si="0"/>
        <v>https://web.stanford.edu/group/spatialhistory/cgi-bin/landtalk/wp-admin/post.php?post=3147&amp;action=edit</v>
      </c>
      <c r="E352" s="24">
        <v>43627.65111111111</v>
      </c>
      <c r="F352" s="18" t="s">
        <v>60</v>
      </c>
      <c r="G352" s="29"/>
      <c r="H352" s="18">
        <v>37.9</v>
      </c>
      <c r="I352" s="18">
        <v>-121.69593</v>
      </c>
      <c r="J352" s="18" t="s">
        <v>5119</v>
      </c>
      <c r="K352" s="18" t="s">
        <v>5120</v>
      </c>
      <c r="L352" s="18" t="s">
        <v>5121</v>
      </c>
      <c r="M352" s="18" t="s">
        <v>5122</v>
      </c>
      <c r="N352" s="18" t="s">
        <v>5123</v>
      </c>
      <c r="O352" s="21" t="s">
        <v>2732</v>
      </c>
      <c r="P352" s="18" t="str">
        <f t="shared" ref="P352:P382" si="6">RIGHT(SUBSTITUTE(SUBSTITUTE(SUBSTITUTE(SUBSTITUTE(O352,"?rel=2",""),"?rel=0",""),"?ecver=2",""),"&amp;feature=youtu.be",""),11)</f>
        <v>Qu9er31fIEM</v>
      </c>
      <c r="Q352" s="18" t="str">
        <f t="shared" ca="1" si="2"/>
        <v>###ERROR###</v>
      </c>
      <c r="R352" s="27" t="s">
        <v>5307</v>
      </c>
      <c r="S352" s="27" t="s">
        <v>5314</v>
      </c>
      <c r="T352" s="28">
        <f t="shared" si="3"/>
        <v>3.9833333333333334</v>
      </c>
      <c r="U352" s="18" t="s">
        <v>5124</v>
      </c>
      <c r="V352" s="18" t="s">
        <v>5125</v>
      </c>
      <c r="W352" s="18" t="s">
        <v>5126</v>
      </c>
      <c r="X352" s="18" t="s">
        <v>5127</v>
      </c>
      <c r="Y352" s="29"/>
      <c r="Z352" s="18" t="s">
        <v>5128</v>
      </c>
      <c r="AA352" s="29"/>
      <c r="AB352" s="29"/>
      <c r="AC352" s="29" t="s">
        <v>350</v>
      </c>
      <c r="AD352" s="30" t="str">
        <f t="shared" si="4"/>
        <v>https://spatialhistory.stanford.edu/landtalk/transcripts/Land Talk interview-Qu9er31fIEM.txt</v>
      </c>
      <c r="AE352" s="31" t="e">
        <f t="shared" ca="1" si="5"/>
        <v>#NAME?</v>
      </c>
      <c r="AF352" s="29"/>
      <c r="AG352" s="29"/>
      <c r="AH352" s="29"/>
      <c r="AI352" s="29"/>
      <c r="AJ352" s="29"/>
      <c r="AK352" s="29"/>
      <c r="AL352" s="29"/>
      <c r="AM352" s="29"/>
      <c r="AN352" s="29"/>
      <c r="AO352" s="29"/>
      <c r="AP352" s="29"/>
      <c r="AQ352" s="29"/>
      <c r="AR352" s="29"/>
      <c r="AS352" s="29"/>
      <c r="AT352" s="29"/>
      <c r="AU352" s="29"/>
      <c r="AV352" s="29"/>
    </row>
    <row r="353" spans="1:48" ht="17.25" customHeight="1" x14ac:dyDescent="0.15">
      <c r="A353" s="18" t="s">
        <v>2578</v>
      </c>
      <c r="B353" s="18">
        <v>3153</v>
      </c>
      <c r="C353" s="21" t="s">
        <v>5129</v>
      </c>
      <c r="D353" s="23" t="str">
        <f t="shared" si="0"/>
        <v>https://web.stanford.edu/group/spatialhistory/cgi-bin/landtalk/wp-admin/post.php?post=3153&amp;action=edit</v>
      </c>
      <c r="E353" s="24">
        <v>43627.733668981484</v>
      </c>
      <c r="F353" s="18" t="s">
        <v>60</v>
      </c>
      <c r="G353" s="29"/>
      <c r="H353" s="18">
        <v>39.326991999999997</v>
      </c>
      <c r="I353" s="18">
        <v>-76.675878999999995</v>
      </c>
      <c r="J353" s="18" t="s">
        <v>5130</v>
      </c>
      <c r="K353" s="18" t="s">
        <v>5131</v>
      </c>
      <c r="L353" s="18" t="s">
        <v>5132</v>
      </c>
      <c r="M353" s="18" t="s">
        <v>5133</v>
      </c>
      <c r="N353" s="18" t="s">
        <v>5134</v>
      </c>
      <c r="O353" s="21" t="s">
        <v>2738</v>
      </c>
      <c r="P353" s="18" t="str">
        <f t="shared" si="6"/>
        <v>z0XZjhsPiQU</v>
      </c>
      <c r="Q353" s="18" t="str">
        <f t="shared" ca="1" si="2"/>
        <v>###ERROR###</v>
      </c>
      <c r="R353" s="27" t="s">
        <v>5288</v>
      </c>
      <c r="S353" s="27" t="s">
        <v>5306</v>
      </c>
      <c r="T353" s="28">
        <f t="shared" si="3"/>
        <v>1.3833333333333333</v>
      </c>
      <c r="U353" s="18" t="s">
        <v>5135</v>
      </c>
      <c r="V353" s="18" t="s">
        <v>5136</v>
      </c>
      <c r="W353" s="29"/>
      <c r="X353" s="18" t="s">
        <v>5137</v>
      </c>
      <c r="Y353" s="29"/>
      <c r="Z353" s="18" t="s">
        <v>5138</v>
      </c>
      <c r="AA353" s="29"/>
      <c r="AB353" s="29"/>
      <c r="AC353" s="29" t="s">
        <v>735</v>
      </c>
      <c r="AD353" s="30" t="str">
        <f t="shared" si="4"/>
        <v>https://spatialhistory.stanford.edu/landtalk/transcripts/Ms.Maye interview-z0XZjhsPiQU.txt</v>
      </c>
      <c r="AE353" s="31" t="e">
        <f t="shared" ca="1" si="5"/>
        <v>#NAME?</v>
      </c>
      <c r="AF353" s="29"/>
      <c r="AG353" s="29"/>
      <c r="AH353" s="29"/>
      <c r="AI353" s="29"/>
      <c r="AJ353" s="29"/>
      <c r="AK353" s="29"/>
      <c r="AL353" s="29"/>
      <c r="AM353" s="29"/>
      <c r="AN353" s="29"/>
      <c r="AO353" s="29"/>
      <c r="AP353" s="29"/>
      <c r="AQ353" s="29"/>
      <c r="AR353" s="29"/>
      <c r="AS353" s="29"/>
      <c r="AT353" s="29"/>
      <c r="AU353" s="29"/>
      <c r="AV353" s="29"/>
    </row>
    <row r="354" spans="1:48" ht="17.25" customHeight="1" x14ac:dyDescent="0.15">
      <c r="A354" s="18" t="s">
        <v>2588</v>
      </c>
      <c r="B354" s="18">
        <v>3159</v>
      </c>
      <c r="C354" s="21" t="s">
        <v>5139</v>
      </c>
      <c r="D354" s="23" t="str">
        <f t="shared" si="0"/>
        <v>https://web.stanford.edu/group/spatialhistory/cgi-bin/landtalk/wp-admin/post.php?post=3159&amp;action=edit</v>
      </c>
      <c r="E354" s="24">
        <v>43627.798680555556</v>
      </c>
      <c r="F354" s="18" t="s">
        <v>60</v>
      </c>
      <c r="G354" s="29"/>
      <c r="H354" s="18">
        <v>38.945399999999999</v>
      </c>
      <c r="I354" s="18">
        <v>-76.951599999999999</v>
      </c>
      <c r="J354" s="18" t="s">
        <v>5140</v>
      </c>
      <c r="K354" s="18" t="s">
        <v>5141</v>
      </c>
      <c r="L354" s="18" t="s">
        <v>5142</v>
      </c>
      <c r="M354" s="18" t="s">
        <v>5143</v>
      </c>
      <c r="N354" s="18" t="s">
        <v>5144</v>
      </c>
      <c r="O354" s="21" t="s">
        <v>2740</v>
      </c>
      <c r="P354" s="18" t="str">
        <f t="shared" si="6"/>
        <v>sp=drivesdk</v>
      </c>
      <c r="Q354" s="18" t="str">
        <f t="shared" ca="1" si="2"/>
        <v>###ERROR###</v>
      </c>
      <c r="R354" s="27" t="s">
        <v>5290</v>
      </c>
      <c r="S354" s="27" t="s">
        <v>5290</v>
      </c>
      <c r="T354" s="28" t="e">
        <f t="shared" si="3"/>
        <v>#VALUE!</v>
      </c>
      <c r="U354" s="18" t="s">
        <v>5145</v>
      </c>
      <c r="V354" s="18" t="s">
        <v>5146</v>
      </c>
      <c r="W354" s="29"/>
      <c r="X354" s="18" t="s">
        <v>5147</v>
      </c>
      <c r="Y354" s="29"/>
      <c r="Z354" s="18" t="s">
        <v>5148</v>
      </c>
      <c r="AA354" s="29"/>
      <c r="AB354" s="29"/>
      <c r="AC354" s="29" t="s">
        <v>5290</v>
      </c>
      <c r="AD354" s="29" t="str">
        <f t="shared" si="4"/>
        <v/>
      </c>
      <c r="AE354" s="31" t="str">
        <f t="shared" si="5"/>
        <v/>
      </c>
      <c r="AF354" s="29"/>
      <c r="AG354" s="29"/>
      <c r="AH354" s="29"/>
      <c r="AI354" s="29"/>
      <c r="AJ354" s="29"/>
      <c r="AK354" s="29"/>
      <c r="AL354" s="29"/>
      <c r="AM354" s="29"/>
      <c r="AN354" s="29"/>
      <c r="AO354" s="29"/>
      <c r="AP354" s="29"/>
      <c r="AQ354" s="29"/>
      <c r="AR354" s="29"/>
      <c r="AS354" s="29"/>
      <c r="AT354" s="29"/>
      <c r="AU354" s="29"/>
      <c r="AV354" s="29"/>
    </row>
    <row r="355" spans="1:48" ht="17.25" customHeight="1" x14ac:dyDescent="0.15">
      <c r="A355" s="18" t="s">
        <v>2595</v>
      </c>
      <c r="B355" s="18">
        <v>3165</v>
      </c>
      <c r="C355" s="21" t="s">
        <v>5149</v>
      </c>
      <c r="D355" s="23" t="str">
        <f t="shared" si="0"/>
        <v>https://web.stanford.edu/group/spatialhistory/cgi-bin/landtalk/wp-admin/post.php?post=3165&amp;action=edit</v>
      </c>
      <c r="E355" s="24">
        <v>43627.896203703705</v>
      </c>
      <c r="F355" s="18" t="s">
        <v>60</v>
      </c>
      <c r="G355" s="18" t="s">
        <v>5150</v>
      </c>
      <c r="H355" s="18">
        <v>29.9511</v>
      </c>
      <c r="I355" s="18">
        <v>-90.0715</v>
      </c>
      <c r="J355" s="18" t="s">
        <v>5151</v>
      </c>
      <c r="K355" s="18" t="s">
        <v>5152</v>
      </c>
      <c r="L355" s="18" t="s">
        <v>5153</v>
      </c>
      <c r="M355" s="18" t="s">
        <v>5154</v>
      </c>
      <c r="N355" s="18" t="s">
        <v>5155</v>
      </c>
      <c r="O355" s="21" t="s">
        <v>2746</v>
      </c>
      <c r="P355" s="18" t="str">
        <f t="shared" si="6"/>
        <v>WS4IpvmDwUw</v>
      </c>
      <c r="Q355" s="18" t="str">
        <f t="shared" ca="1" si="2"/>
        <v>###ERROR###</v>
      </c>
      <c r="R355" s="27" t="s">
        <v>5290</v>
      </c>
      <c r="S355" s="27" t="s">
        <v>5290</v>
      </c>
      <c r="T355" s="28" t="e">
        <f t="shared" si="3"/>
        <v>#VALUE!</v>
      </c>
      <c r="U355" s="18" t="s">
        <v>5156</v>
      </c>
      <c r="V355" s="18" t="s">
        <v>5157</v>
      </c>
      <c r="W355" s="18" t="s">
        <v>5158</v>
      </c>
      <c r="X355" s="18" t="s">
        <v>5159</v>
      </c>
      <c r="Y355" s="29"/>
      <c r="Z355" s="18" t="s">
        <v>5160</v>
      </c>
      <c r="AA355" s="29"/>
      <c r="AB355" s="29"/>
      <c r="AC355" s="29" t="s">
        <v>5290</v>
      </c>
      <c r="AD355" s="29" t="str">
        <f t="shared" si="4"/>
        <v/>
      </c>
      <c r="AE355" s="31" t="str">
        <f t="shared" si="5"/>
        <v/>
      </c>
      <c r="AF355" s="29"/>
      <c r="AG355" s="29"/>
      <c r="AH355" s="29"/>
      <c r="AI355" s="29"/>
      <c r="AJ355" s="29"/>
      <c r="AK355" s="29"/>
      <c r="AL355" s="29"/>
      <c r="AM355" s="29"/>
      <c r="AN355" s="29"/>
      <c r="AO355" s="29"/>
      <c r="AP355" s="29"/>
      <c r="AQ355" s="29"/>
      <c r="AR355" s="29"/>
      <c r="AS355" s="29"/>
      <c r="AT355" s="29"/>
      <c r="AU355" s="29"/>
      <c r="AV355" s="29"/>
    </row>
    <row r="356" spans="1:48" ht="17.25" customHeight="1" x14ac:dyDescent="0.15">
      <c r="A356" s="18" t="s">
        <v>2599</v>
      </c>
      <c r="B356" s="18">
        <v>3171</v>
      </c>
      <c r="C356" s="21" t="s">
        <v>5161</v>
      </c>
      <c r="D356" s="23" t="str">
        <f t="shared" si="0"/>
        <v>https://web.stanford.edu/group/spatialhistory/cgi-bin/landtalk/wp-admin/post.php?post=3171&amp;action=edit</v>
      </c>
      <c r="E356" s="24">
        <v>43627.967187499999</v>
      </c>
      <c r="F356" s="18" t="s">
        <v>60</v>
      </c>
      <c r="G356" s="29"/>
      <c r="H356" s="18">
        <v>13.332938</v>
      </c>
      <c r="I356" s="18">
        <v>-87.861571999999995</v>
      </c>
      <c r="J356" s="18" t="s">
        <v>5162</v>
      </c>
      <c r="K356" s="18" t="s">
        <v>5163</v>
      </c>
      <c r="L356" s="18" t="s">
        <v>5164</v>
      </c>
      <c r="M356" s="18" t="s">
        <v>5165</v>
      </c>
      <c r="N356" s="18" t="s">
        <v>5166</v>
      </c>
      <c r="O356" s="21" t="s">
        <v>2752</v>
      </c>
      <c r="P356" s="18" t="str">
        <f t="shared" si="6"/>
        <v>aiEh-HV6xtk</v>
      </c>
      <c r="Q356" s="18" t="str">
        <f t="shared" ca="1" si="2"/>
        <v>###ERROR###</v>
      </c>
      <c r="R356" s="27" t="s">
        <v>5307</v>
      </c>
      <c r="S356" s="27" t="s">
        <v>5322</v>
      </c>
      <c r="T356" s="28">
        <f t="shared" si="3"/>
        <v>3.45</v>
      </c>
      <c r="U356" s="18" t="s">
        <v>5167</v>
      </c>
      <c r="V356" s="18" t="s">
        <v>5168</v>
      </c>
      <c r="W356" s="18" t="s">
        <v>5169</v>
      </c>
      <c r="X356" s="18" t="s">
        <v>5170</v>
      </c>
      <c r="Y356" s="29"/>
      <c r="Z356" s="18" t="s">
        <v>5171</v>
      </c>
      <c r="AA356" s="29"/>
      <c r="AB356" s="29"/>
      <c r="AC356" s="29" t="s">
        <v>445</v>
      </c>
      <c r="AD356" s="30" t="str">
        <f t="shared" si="4"/>
        <v>https://spatialhistory.stanford.edu/landtalk/transcripts/Land Talk-aiEh-HV6xtk.txt</v>
      </c>
      <c r="AE356" s="31" t="e">
        <f t="shared" ca="1" si="5"/>
        <v>#NAME?</v>
      </c>
      <c r="AF356" s="29"/>
      <c r="AG356" s="29"/>
      <c r="AH356" s="29"/>
      <c r="AI356" s="29"/>
      <c r="AJ356" s="29"/>
      <c r="AK356" s="29"/>
      <c r="AL356" s="29"/>
      <c r="AM356" s="29"/>
      <c r="AN356" s="29"/>
      <c r="AO356" s="29"/>
      <c r="AP356" s="29"/>
      <c r="AQ356" s="29"/>
      <c r="AR356" s="29"/>
      <c r="AS356" s="29"/>
      <c r="AT356" s="29"/>
      <c r="AU356" s="29"/>
      <c r="AV356" s="29"/>
    </row>
    <row r="357" spans="1:48" ht="17.25" customHeight="1" x14ac:dyDescent="0.15">
      <c r="A357" s="18" t="s">
        <v>2602</v>
      </c>
      <c r="B357" s="18">
        <v>3177</v>
      </c>
      <c r="C357" s="21" t="s">
        <v>5172</v>
      </c>
      <c r="D357" s="23" t="str">
        <f t="shared" si="0"/>
        <v>https://web.stanford.edu/group/spatialhistory/cgi-bin/landtalk/wp-admin/post.php?post=3177&amp;action=edit</v>
      </c>
      <c r="E357" s="24">
        <v>43628.053159722222</v>
      </c>
      <c r="F357" s="18" t="s">
        <v>60</v>
      </c>
      <c r="G357" s="18" t="s">
        <v>5173</v>
      </c>
      <c r="H357" s="18">
        <v>38.93721</v>
      </c>
      <c r="I357" s="18">
        <v>-76.959119999999999</v>
      </c>
      <c r="J357" s="18" t="s">
        <v>5174</v>
      </c>
      <c r="K357" s="18" t="s">
        <v>5175</v>
      </c>
      <c r="L357" s="18" t="s">
        <v>5176</v>
      </c>
      <c r="M357" s="18" t="s">
        <v>5177</v>
      </c>
      <c r="N357" s="18" t="s">
        <v>5178</v>
      </c>
      <c r="O357" s="21" t="s">
        <v>2754</v>
      </c>
      <c r="P357" s="18" t="str">
        <f t="shared" si="6"/>
        <v>7wmYCJizNP0</v>
      </c>
      <c r="Q357" s="18" t="str">
        <f t="shared" ca="1" si="2"/>
        <v>###ERROR###</v>
      </c>
      <c r="R357" s="27" t="s">
        <v>5307</v>
      </c>
      <c r="S357" s="27" t="s">
        <v>5328</v>
      </c>
      <c r="T357" s="28">
        <f t="shared" si="3"/>
        <v>3.8666666666666667</v>
      </c>
      <c r="U357" s="18" t="s">
        <v>5179</v>
      </c>
      <c r="V357" s="18" t="s">
        <v>5180</v>
      </c>
      <c r="W357" s="29"/>
      <c r="X357" s="18" t="s">
        <v>5181</v>
      </c>
      <c r="Y357" s="29"/>
      <c r="Z357" s="18" t="s">
        <v>5182</v>
      </c>
      <c r="AA357" s="29"/>
      <c r="AB357" s="29"/>
      <c r="AC357" s="29" t="s">
        <v>138</v>
      </c>
      <c r="AD357" s="30" t="str">
        <f t="shared" si="4"/>
        <v>https://spatialhistory.stanford.edu/landtalk/transcripts/History of Mount Rainier(Interview)-7wmYCJizNP0.txt</v>
      </c>
      <c r="AE357" s="31" t="e">
        <f t="shared" ca="1" si="5"/>
        <v>#NAME?</v>
      </c>
      <c r="AF357" s="29"/>
      <c r="AG357" s="29"/>
      <c r="AH357" s="29"/>
      <c r="AI357" s="29"/>
      <c r="AJ357" s="29"/>
      <c r="AK357" s="29"/>
      <c r="AL357" s="29"/>
      <c r="AM357" s="29"/>
      <c r="AN357" s="29"/>
      <c r="AO357" s="29"/>
      <c r="AP357" s="29"/>
      <c r="AQ357" s="29"/>
      <c r="AR357" s="29"/>
      <c r="AS357" s="29"/>
      <c r="AT357" s="29"/>
      <c r="AU357" s="29"/>
      <c r="AV357" s="29"/>
    </row>
    <row r="358" spans="1:48" ht="17.25" customHeight="1" x14ac:dyDescent="0.15">
      <c r="A358" s="18" t="s">
        <v>1336</v>
      </c>
      <c r="B358" s="18">
        <v>3183</v>
      </c>
      <c r="C358" s="21" t="s">
        <v>5183</v>
      </c>
      <c r="D358" s="23" t="str">
        <f t="shared" si="0"/>
        <v>https://web.stanford.edu/group/spatialhistory/cgi-bin/landtalk/wp-admin/post.php?post=3183&amp;action=edit</v>
      </c>
      <c r="E358" s="24">
        <v>43628.067719907405</v>
      </c>
      <c r="F358" s="18" t="s">
        <v>60</v>
      </c>
      <c r="G358" s="29"/>
      <c r="H358" s="18">
        <v>41.233232999999998</v>
      </c>
      <c r="I358" s="18">
        <v>-96.119110000000006</v>
      </c>
      <c r="J358" s="18" t="s">
        <v>5184</v>
      </c>
      <c r="K358" s="18" t="s">
        <v>5185</v>
      </c>
      <c r="L358" s="18" t="s">
        <v>5186</v>
      </c>
      <c r="M358" s="18" t="s">
        <v>5187</v>
      </c>
      <c r="N358" s="18" t="s">
        <v>5188</v>
      </c>
      <c r="O358" s="21" t="s">
        <v>2761</v>
      </c>
      <c r="P358" s="18" t="str">
        <f t="shared" si="6"/>
        <v>yAcfQ6RZe6Q</v>
      </c>
      <c r="Q358" s="18" t="str">
        <f t="shared" ca="1" si="2"/>
        <v>###ERROR###</v>
      </c>
      <c r="R358" s="27" t="s">
        <v>5294</v>
      </c>
      <c r="S358" s="27" t="s">
        <v>5297</v>
      </c>
      <c r="T358" s="28">
        <f t="shared" si="3"/>
        <v>6.5666666666666664</v>
      </c>
      <c r="U358" s="18" t="s">
        <v>5189</v>
      </c>
      <c r="V358" s="18" t="s">
        <v>5190</v>
      </c>
      <c r="W358" s="29"/>
      <c r="X358" s="18" t="s">
        <v>5191</v>
      </c>
      <c r="Y358" s="29"/>
      <c r="Z358" s="18" t="s">
        <v>5192</v>
      </c>
      <c r="AA358" s="29"/>
      <c r="AB358" s="18" t="s">
        <v>5193</v>
      </c>
      <c r="AC358" s="29" t="s">
        <v>310</v>
      </c>
      <c r="AD358" s="30" t="str">
        <f t="shared" si="4"/>
        <v>https://spatialhistory.stanford.edu/landtalk/transcripts/Land Talk Interview- Daniel Kadji-yAcfQ6RZe6Q.txt</v>
      </c>
      <c r="AE358" s="31" t="e">
        <f t="shared" ca="1" si="5"/>
        <v>#NAME?</v>
      </c>
      <c r="AF358" s="29"/>
      <c r="AG358" s="29"/>
      <c r="AH358" s="29"/>
      <c r="AI358" s="29"/>
      <c r="AJ358" s="29"/>
      <c r="AK358" s="29"/>
      <c r="AL358" s="29"/>
      <c r="AM358" s="29"/>
      <c r="AN358" s="29"/>
      <c r="AO358" s="29"/>
      <c r="AP358" s="29"/>
      <c r="AQ358" s="29"/>
      <c r="AR358" s="29"/>
      <c r="AS358" s="29"/>
      <c r="AT358" s="29"/>
      <c r="AU358" s="29"/>
      <c r="AV358" s="29"/>
    </row>
    <row r="359" spans="1:48" ht="17.25" customHeight="1" x14ac:dyDescent="0.15">
      <c r="A359" s="18" t="s">
        <v>2613</v>
      </c>
      <c r="B359" s="18">
        <v>3189</v>
      </c>
      <c r="C359" s="21" t="s">
        <v>5194</v>
      </c>
      <c r="D359" s="23" t="str">
        <f t="shared" si="0"/>
        <v>https://web.stanford.edu/group/spatialhistory/cgi-bin/landtalk/wp-admin/post.php?post=3189&amp;action=edit</v>
      </c>
      <c r="E359" s="24">
        <v>43628.385347222225</v>
      </c>
      <c r="F359" s="18" t="s">
        <v>60</v>
      </c>
      <c r="G359" s="29"/>
      <c r="H359" s="18">
        <v>38.889930999999997</v>
      </c>
      <c r="I359" s="18">
        <v>-77.009003000000007</v>
      </c>
      <c r="J359" s="18" t="s">
        <v>5195</v>
      </c>
      <c r="K359" s="18" t="s">
        <v>5196</v>
      </c>
      <c r="L359" s="18" t="s">
        <v>5197</v>
      </c>
      <c r="M359" s="18" t="s">
        <v>5198</v>
      </c>
      <c r="N359" s="18" t="s">
        <v>5199</v>
      </c>
      <c r="O359" s="21" t="s">
        <v>2767</v>
      </c>
      <c r="P359" s="18" t="str">
        <f t="shared" si="6"/>
        <v>EUmDMIb6IFQ</v>
      </c>
      <c r="Q359" s="18" t="str">
        <f t="shared" ca="1" si="2"/>
        <v>###ERROR###</v>
      </c>
      <c r="R359" s="27" t="s">
        <v>5294</v>
      </c>
      <c r="S359" s="27" t="s">
        <v>5295</v>
      </c>
      <c r="T359" s="28">
        <f t="shared" si="3"/>
        <v>6.9</v>
      </c>
      <c r="U359" s="18" t="s">
        <v>5200</v>
      </c>
      <c r="V359" s="18" t="s">
        <v>5201</v>
      </c>
      <c r="W359" s="29"/>
      <c r="X359" s="18" t="s">
        <v>5202</v>
      </c>
      <c r="Y359" s="29"/>
      <c r="Z359" s="18" t="s">
        <v>5203</v>
      </c>
      <c r="AA359" s="29"/>
      <c r="AB359" s="29"/>
      <c r="AC359" s="29" t="s">
        <v>668</v>
      </c>
      <c r="AD359" s="30" t="str">
        <f t="shared" si="4"/>
        <v>https://spatialhistory.stanford.edu/landtalk/transcripts/LandTalk-EUmDMIb6IFQ.txt</v>
      </c>
      <c r="AE359" s="31" t="e">
        <f t="shared" ca="1" si="5"/>
        <v>#NAME?</v>
      </c>
      <c r="AF359" s="29"/>
      <c r="AG359" s="29"/>
      <c r="AH359" s="29"/>
      <c r="AI359" s="29"/>
      <c r="AJ359" s="29"/>
      <c r="AK359" s="29"/>
      <c r="AL359" s="29"/>
      <c r="AM359" s="29"/>
      <c r="AN359" s="29"/>
      <c r="AO359" s="29"/>
      <c r="AP359" s="29"/>
      <c r="AQ359" s="29"/>
      <c r="AR359" s="29"/>
      <c r="AS359" s="29"/>
      <c r="AT359" s="29"/>
      <c r="AU359" s="29"/>
      <c r="AV359" s="29"/>
    </row>
    <row r="360" spans="1:48" ht="17.25" customHeight="1" x14ac:dyDescent="0.15">
      <c r="A360" s="18" t="s">
        <v>2620</v>
      </c>
      <c r="B360" s="18">
        <v>3195</v>
      </c>
      <c r="C360" s="21" t="s">
        <v>5204</v>
      </c>
      <c r="D360" s="23" t="str">
        <f t="shared" si="0"/>
        <v>https://web.stanford.edu/group/spatialhistory/cgi-bin/landtalk/wp-admin/post.php?post=3195&amp;action=edit</v>
      </c>
      <c r="E360" s="24">
        <v>43628.482314814813</v>
      </c>
      <c r="F360" s="18" t="s">
        <v>60</v>
      </c>
      <c r="G360" s="18" t="s">
        <v>5205</v>
      </c>
      <c r="H360" s="18">
        <v>38.954929</v>
      </c>
      <c r="I360" s="18">
        <v>-76.945541000000006</v>
      </c>
      <c r="J360" s="18" t="s">
        <v>5206</v>
      </c>
      <c r="K360" s="18" t="s">
        <v>5207</v>
      </c>
      <c r="L360" s="18" t="s">
        <v>5208</v>
      </c>
      <c r="M360" s="18" t="s">
        <v>5209</v>
      </c>
      <c r="N360" s="18" t="s">
        <v>5210</v>
      </c>
      <c r="O360" s="21" t="s">
        <v>2769</v>
      </c>
      <c r="P360" s="18" t="str">
        <f t="shared" si="6"/>
        <v>fBhzTdSP2W4</v>
      </c>
      <c r="Q360" s="18" t="str">
        <f t="shared" ca="1" si="2"/>
        <v>###ERROR###</v>
      </c>
      <c r="R360" s="27" t="s">
        <v>5286</v>
      </c>
      <c r="S360" s="27" t="s">
        <v>5328</v>
      </c>
      <c r="T360" s="28">
        <f t="shared" si="3"/>
        <v>4.8666666666666671</v>
      </c>
      <c r="U360" s="18" t="s">
        <v>5211</v>
      </c>
      <c r="V360" s="18" t="s">
        <v>5212</v>
      </c>
      <c r="W360" s="18" t="s">
        <v>5213</v>
      </c>
      <c r="X360" s="18" t="s">
        <v>5214</v>
      </c>
      <c r="Y360" s="29"/>
      <c r="Z360" s="18" t="s">
        <v>5215</v>
      </c>
      <c r="AA360" s="29"/>
      <c r="AB360" s="29"/>
      <c r="AC360" s="29" t="s">
        <v>736</v>
      </c>
      <c r="AD360" s="30" t="str">
        <f t="shared" si="4"/>
        <v>https://spatialhistory.stanford.edu/landtalk/transcripts/My land Talk interview-fBhzTdSP2W4.txt</v>
      </c>
      <c r="AE360" s="31" t="e">
        <f t="shared" ca="1" si="5"/>
        <v>#NAME?</v>
      </c>
      <c r="AF360" s="29"/>
      <c r="AG360" s="29"/>
      <c r="AH360" s="29"/>
      <c r="AI360" s="29"/>
      <c r="AJ360" s="29"/>
      <c r="AK360" s="29"/>
      <c r="AL360" s="29"/>
      <c r="AM360" s="29"/>
      <c r="AN360" s="29"/>
      <c r="AO360" s="29"/>
      <c r="AP360" s="29"/>
      <c r="AQ360" s="29"/>
      <c r="AR360" s="29"/>
      <c r="AS360" s="29"/>
      <c r="AT360" s="29"/>
      <c r="AU360" s="29"/>
      <c r="AV360" s="29"/>
    </row>
    <row r="361" spans="1:48" ht="17.25" customHeight="1" x14ac:dyDescent="0.15">
      <c r="A361" s="18" t="s">
        <v>2624</v>
      </c>
      <c r="B361" s="18">
        <v>3201</v>
      </c>
      <c r="C361" s="21" t="s">
        <v>5216</v>
      </c>
      <c r="D361" s="23" t="str">
        <f t="shared" si="0"/>
        <v>https://web.stanford.edu/group/spatialhistory/cgi-bin/landtalk/wp-admin/post.php?post=3201&amp;action=edit</v>
      </c>
      <c r="E361" s="24">
        <v>43628.512453703705</v>
      </c>
      <c r="F361" s="18" t="s">
        <v>60</v>
      </c>
      <c r="G361" s="29"/>
      <c r="H361" s="18">
        <v>38.950000000000003</v>
      </c>
      <c r="I361" s="18">
        <v>-76.94</v>
      </c>
      <c r="J361" s="18" t="s">
        <v>5217</v>
      </c>
      <c r="K361" s="18" t="s">
        <v>5218</v>
      </c>
      <c r="L361" s="18" t="s">
        <v>5219</v>
      </c>
      <c r="M361" s="18" t="s">
        <v>5219</v>
      </c>
      <c r="N361" s="18" t="s">
        <v>5220</v>
      </c>
      <c r="O361" s="21" t="s">
        <v>2775</v>
      </c>
      <c r="P361" s="18" t="str">
        <f t="shared" si="6"/>
        <v>S4E5ancWCG8</v>
      </c>
      <c r="Q361" s="18" t="str">
        <f t="shared" ca="1" si="2"/>
        <v>###ERROR###</v>
      </c>
      <c r="R361" s="27" t="s">
        <v>5296</v>
      </c>
      <c r="S361" s="27" t="s">
        <v>5316</v>
      </c>
      <c r="T361" s="28">
        <f t="shared" si="3"/>
        <v>2.9666666666666668</v>
      </c>
      <c r="U361" s="18" t="s">
        <v>5221</v>
      </c>
      <c r="V361" s="18" t="s">
        <v>5222</v>
      </c>
      <c r="W361" s="29"/>
      <c r="X361" s="18" t="s">
        <v>5223</v>
      </c>
      <c r="Y361" s="29"/>
      <c r="Z361" s="18" t="s">
        <v>5224</v>
      </c>
      <c r="AA361" s="29"/>
      <c r="AB361" s="29"/>
      <c r="AC361" s="29" t="s">
        <v>354</v>
      </c>
      <c r="AD361" s="30" t="str">
        <f t="shared" si="4"/>
        <v>https://spatialhistory.stanford.edu/landtalk/transcripts/Land talk interview-S4E5ancWCG8.txt</v>
      </c>
      <c r="AE361" s="31" t="e">
        <f t="shared" ca="1" si="5"/>
        <v>#NAME?</v>
      </c>
      <c r="AF361" s="29"/>
      <c r="AG361" s="29"/>
      <c r="AH361" s="29"/>
      <c r="AI361" s="29"/>
      <c r="AJ361" s="29"/>
      <c r="AK361" s="29"/>
      <c r="AL361" s="29"/>
      <c r="AM361" s="29"/>
      <c r="AN361" s="29"/>
      <c r="AO361" s="29"/>
      <c r="AP361" s="29"/>
      <c r="AQ361" s="29"/>
      <c r="AR361" s="29"/>
      <c r="AS361" s="29"/>
      <c r="AT361" s="29"/>
      <c r="AU361" s="29"/>
      <c r="AV361" s="29"/>
    </row>
    <row r="362" spans="1:48" ht="17.25" customHeight="1" x14ac:dyDescent="0.15">
      <c r="A362" s="18" t="s">
        <v>1395</v>
      </c>
      <c r="B362" s="18">
        <v>1772</v>
      </c>
      <c r="C362" s="29"/>
      <c r="D362" s="23" t="str">
        <f t="shared" si="0"/>
        <v>https://web.stanford.edu/group/spatialhistory/cgi-bin/landtalk/wp-admin/post.php?post=1772&amp;action=edit</v>
      </c>
      <c r="E362" s="24">
        <v>43419.968668981484</v>
      </c>
      <c r="F362" s="18" t="s">
        <v>5225</v>
      </c>
      <c r="G362" s="29"/>
      <c r="H362" s="18">
        <v>37.453561999999998</v>
      </c>
      <c r="I362" s="18">
        <v>-122.18218299999999</v>
      </c>
      <c r="J362" s="18" t="s">
        <v>3209</v>
      </c>
      <c r="K362" s="18" t="s">
        <v>3210</v>
      </c>
      <c r="L362" s="18" t="s">
        <v>3211</v>
      </c>
      <c r="M362" s="18" t="s">
        <v>3212</v>
      </c>
      <c r="N362" s="18" t="s">
        <v>5226</v>
      </c>
      <c r="O362" s="21" t="s">
        <v>349</v>
      </c>
      <c r="P362" s="18" t="str">
        <f t="shared" si="6"/>
        <v>-d0mPf3MmY4</v>
      </c>
      <c r="Q362" s="18" t="str">
        <f t="shared" ca="1" si="2"/>
        <v>###ERROR###</v>
      </c>
      <c r="R362" s="27" t="s">
        <v>5296</v>
      </c>
      <c r="S362" s="27" t="s">
        <v>5292</v>
      </c>
      <c r="T362" s="28">
        <f t="shared" si="3"/>
        <v>2.1333333333333333</v>
      </c>
      <c r="U362" s="18" t="s">
        <v>5227</v>
      </c>
      <c r="V362" s="29"/>
      <c r="W362" s="29"/>
      <c r="X362" s="18" t="s">
        <v>357</v>
      </c>
      <c r="Y362" s="29"/>
      <c r="Z362" s="18" t="s">
        <v>3216</v>
      </c>
      <c r="AA362" s="29"/>
      <c r="AB362" s="29"/>
      <c r="AC362" s="29" t="s">
        <v>709</v>
      </c>
      <c r="AD362" s="30" t="str">
        <f t="shared" si="4"/>
        <v>https://spatialhistory.stanford.edu/landtalk/transcripts/Menlo Park California--d0mPf3MmY4.txt</v>
      </c>
      <c r="AE362" s="31" t="e">
        <f t="shared" ca="1" si="5"/>
        <v>#NAME?</v>
      </c>
      <c r="AF362" s="29"/>
      <c r="AG362" s="29"/>
      <c r="AH362" s="29"/>
      <c r="AI362" s="29"/>
      <c r="AJ362" s="29"/>
      <c r="AK362" s="29"/>
      <c r="AL362" s="29"/>
      <c r="AM362" s="29"/>
      <c r="AN362" s="29"/>
      <c r="AO362" s="29"/>
      <c r="AP362" s="29"/>
      <c r="AQ362" s="29"/>
      <c r="AR362" s="29"/>
      <c r="AS362" s="29"/>
      <c r="AT362" s="29"/>
      <c r="AU362" s="29"/>
      <c r="AV362" s="29"/>
    </row>
    <row r="363" spans="1:48" ht="17.25" customHeight="1" x14ac:dyDescent="0.15">
      <c r="A363" s="18" t="s">
        <v>2639</v>
      </c>
      <c r="B363" s="18">
        <v>1800</v>
      </c>
      <c r="C363" s="29"/>
      <c r="D363" s="23" t="str">
        <f t="shared" si="0"/>
        <v>https://web.stanford.edu/group/spatialhistory/cgi-bin/landtalk/wp-admin/post.php?post=1800&amp;action=edit</v>
      </c>
      <c r="E363" s="24">
        <v>43420.984155092592</v>
      </c>
      <c r="F363" s="18" t="s">
        <v>5225</v>
      </c>
      <c r="G363" s="29"/>
      <c r="H363" s="18">
        <v>37.438133999999998</v>
      </c>
      <c r="I363" s="18">
        <v>122.212373</v>
      </c>
      <c r="J363" s="18" t="s">
        <v>343</v>
      </c>
      <c r="K363" s="18" t="s">
        <v>344</v>
      </c>
      <c r="L363" s="18" t="s">
        <v>345</v>
      </c>
      <c r="M363" s="18" t="s">
        <v>346</v>
      </c>
      <c r="N363" s="18" t="s">
        <v>348</v>
      </c>
      <c r="O363" s="21" t="s">
        <v>349</v>
      </c>
      <c r="P363" s="18" t="str">
        <f t="shared" si="6"/>
        <v>-d0mPf3MmY4</v>
      </c>
      <c r="Q363" s="18" t="str">
        <f t="shared" ca="1" si="2"/>
        <v>###ERROR###</v>
      </c>
      <c r="R363" s="27" t="s">
        <v>5296</v>
      </c>
      <c r="S363" s="27" t="s">
        <v>5292</v>
      </c>
      <c r="T363" s="28">
        <f t="shared" si="3"/>
        <v>2.1333333333333333</v>
      </c>
      <c r="U363" s="18" t="s">
        <v>356</v>
      </c>
      <c r="V363" s="29"/>
      <c r="W363" s="29"/>
      <c r="X363" s="18" t="s">
        <v>357</v>
      </c>
      <c r="Y363" s="29"/>
      <c r="Z363" s="18" t="s">
        <v>358</v>
      </c>
      <c r="AA363" s="29"/>
      <c r="AB363" s="29"/>
      <c r="AC363" s="29" t="s">
        <v>709</v>
      </c>
      <c r="AD363" s="30" t="str">
        <f t="shared" si="4"/>
        <v>https://spatialhistory.stanford.edu/landtalk/transcripts/Menlo Park California--d0mPf3MmY4.txt</v>
      </c>
      <c r="AE363" s="31" t="e">
        <f t="shared" ca="1" si="5"/>
        <v>#NAME?</v>
      </c>
      <c r="AF363" s="29"/>
      <c r="AG363" s="29"/>
      <c r="AH363" s="29"/>
      <c r="AI363" s="29"/>
      <c r="AJ363" s="29"/>
      <c r="AK363" s="29"/>
      <c r="AL363" s="29"/>
      <c r="AM363" s="29"/>
      <c r="AN363" s="29"/>
      <c r="AO363" s="29"/>
      <c r="AP363" s="29"/>
      <c r="AQ363" s="29"/>
      <c r="AR363" s="29"/>
      <c r="AS363" s="29"/>
      <c r="AT363" s="29"/>
      <c r="AU363" s="29"/>
      <c r="AV363" s="29"/>
    </row>
    <row r="364" spans="1:48" ht="17.25" customHeight="1" x14ac:dyDescent="0.15">
      <c r="A364" s="18" t="s">
        <v>1395</v>
      </c>
      <c r="B364" s="18">
        <v>1812</v>
      </c>
      <c r="C364" s="29"/>
      <c r="D364" s="23" t="str">
        <f t="shared" si="0"/>
        <v>https://web.stanford.edu/group/spatialhistory/cgi-bin/landtalk/wp-admin/post.php?post=1812&amp;action=edit</v>
      </c>
      <c r="E364" s="24">
        <v>43423.026087962964</v>
      </c>
      <c r="F364" s="18" t="s">
        <v>5225</v>
      </c>
      <c r="G364" s="29"/>
      <c r="H364" s="18">
        <v>37.438099999999999</v>
      </c>
      <c r="I364" s="18">
        <v>-122.21238200000001</v>
      </c>
      <c r="J364" s="18" t="s">
        <v>3209</v>
      </c>
      <c r="K364" s="18" t="s">
        <v>3210</v>
      </c>
      <c r="L364" s="18" t="s">
        <v>3211</v>
      </c>
      <c r="M364" s="18" t="s">
        <v>3212</v>
      </c>
      <c r="N364" s="18" t="s">
        <v>3219</v>
      </c>
      <c r="O364" s="21" t="s">
        <v>349</v>
      </c>
      <c r="P364" s="18" t="str">
        <f t="shared" si="6"/>
        <v>-d0mPf3MmY4</v>
      </c>
      <c r="Q364" s="18" t="str">
        <f t="shared" ca="1" si="2"/>
        <v>###ERROR###</v>
      </c>
      <c r="R364" s="27" t="s">
        <v>5296</v>
      </c>
      <c r="S364" s="27" t="s">
        <v>5292</v>
      </c>
      <c r="T364" s="28">
        <f t="shared" si="3"/>
        <v>2.1333333333333333</v>
      </c>
      <c r="U364" s="18" t="s">
        <v>3224</v>
      </c>
      <c r="V364" s="29"/>
      <c r="W364" s="29"/>
      <c r="X364" s="18" t="s">
        <v>357</v>
      </c>
      <c r="Y364" s="29"/>
      <c r="Z364" s="18" t="s">
        <v>3216</v>
      </c>
      <c r="AA364" s="29"/>
      <c r="AB364" s="29"/>
      <c r="AC364" s="29" t="s">
        <v>709</v>
      </c>
      <c r="AD364" s="30" t="str">
        <f t="shared" si="4"/>
        <v>https://spatialhistory.stanford.edu/landtalk/transcripts/Menlo Park California--d0mPf3MmY4.txt</v>
      </c>
      <c r="AE364" s="31" t="e">
        <f t="shared" ca="1" si="5"/>
        <v>#NAME?</v>
      </c>
      <c r="AF364" s="29"/>
      <c r="AG364" s="29"/>
      <c r="AH364" s="29"/>
      <c r="AI364" s="29"/>
      <c r="AJ364" s="29"/>
      <c r="AK364" s="29"/>
      <c r="AL364" s="29"/>
      <c r="AM364" s="29"/>
      <c r="AN364" s="29"/>
      <c r="AO364" s="29"/>
      <c r="AP364" s="29"/>
      <c r="AQ364" s="29"/>
      <c r="AR364" s="29"/>
      <c r="AS364" s="29"/>
      <c r="AT364" s="29"/>
      <c r="AU364" s="29"/>
      <c r="AV364" s="29"/>
    </row>
    <row r="365" spans="1:48" ht="17.25" customHeight="1" x14ac:dyDescent="0.15">
      <c r="A365" s="18" t="s">
        <v>1395</v>
      </c>
      <c r="B365" s="18">
        <v>1818</v>
      </c>
      <c r="C365" s="29"/>
      <c r="D365" s="23" t="str">
        <f t="shared" si="0"/>
        <v>https://web.stanford.edu/group/spatialhistory/cgi-bin/landtalk/wp-admin/post.php?post=1818&amp;action=edit</v>
      </c>
      <c r="E365" s="24">
        <v>43423.028298611112</v>
      </c>
      <c r="F365" s="18" t="s">
        <v>5225</v>
      </c>
      <c r="G365" s="29"/>
      <c r="H365" s="18">
        <v>37.453848999999998</v>
      </c>
      <c r="I365" s="18">
        <v>-122.17963399999999</v>
      </c>
      <c r="J365" s="18" t="s">
        <v>3209</v>
      </c>
      <c r="K365" s="18" t="s">
        <v>3210</v>
      </c>
      <c r="L365" s="18" t="s">
        <v>3211</v>
      </c>
      <c r="M365" s="18" t="s">
        <v>3212</v>
      </c>
      <c r="N365" s="18" t="s">
        <v>5228</v>
      </c>
      <c r="O365" s="21" t="s">
        <v>1768</v>
      </c>
      <c r="P365" s="18" t="str">
        <f t="shared" si="6"/>
        <v>QHL8ANmfrRs</v>
      </c>
      <c r="Q365" s="18" t="str">
        <f t="shared" ca="1" si="2"/>
        <v>###ERROR###</v>
      </c>
      <c r="R365" s="27" t="s">
        <v>5296</v>
      </c>
      <c r="S365" s="27" t="s">
        <v>5326</v>
      </c>
      <c r="T365" s="28">
        <f t="shared" si="3"/>
        <v>2.5833333333333335</v>
      </c>
      <c r="U365" s="18" t="s">
        <v>5229</v>
      </c>
      <c r="V365" s="29"/>
      <c r="W365" s="29"/>
      <c r="X365" s="18" t="s">
        <v>357</v>
      </c>
      <c r="Y365" s="29"/>
      <c r="Z365" s="18" t="s">
        <v>3216</v>
      </c>
      <c r="AA365" s="29"/>
      <c r="AB365" s="29"/>
      <c r="AC365" s="29" t="s">
        <v>731</v>
      </c>
      <c r="AD365" s="30" t="str">
        <f t="shared" si="4"/>
        <v>https://spatialhistory.stanford.edu/landtalk/transcripts/Menlo Park California-QHL8ANmfrRs.txt</v>
      </c>
      <c r="AE365" s="31" t="e">
        <f t="shared" ca="1" si="5"/>
        <v>#NAME?</v>
      </c>
      <c r="AF365" s="29"/>
      <c r="AG365" s="29"/>
      <c r="AH365" s="29"/>
      <c r="AI365" s="29"/>
      <c r="AJ365" s="29"/>
      <c r="AK365" s="29"/>
      <c r="AL365" s="29"/>
      <c r="AM365" s="29"/>
      <c r="AN365" s="29"/>
      <c r="AO365" s="29"/>
      <c r="AP365" s="29"/>
      <c r="AQ365" s="29"/>
      <c r="AR365" s="29"/>
      <c r="AS365" s="29"/>
      <c r="AT365" s="29"/>
      <c r="AU365" s="29"/>
      <c r="AV365" s="29"/>
    </row>
    <row r="366" spans="1:48" ht="17.25" customHeight="1" x14ac:dyDescent="0.15">
      <c r="A366" s="18" t="s">
        <v>1395</v>
      </c>
      <c r="B366" s="18">
        <v>1824</v>
      </c>
      <c r="C366" s="29"/>
      <c r="D366" s="23" t="str">
        <f t="shared" si="0"/>
        <v>https://web.stanford.edu/group/spatialhistory/cgi-bin/landtalk/wp-admin/post.php?post=1824&amp;action=edit</v>
      </c>
      <c r="E366" s="24">
        <v>43423.030300925922</v>
      </c>
      <c r="F366" s="18" t="s">
        <v>5225</v>
      </c>
      <c r="G366" s="29"/>
      <c r="H366" s="18">
        <v>37.438099999999999</v>
      </c>
      <c r="I366" s="18">
        <v>-122.21238099999999</v>
      </c>
      <c r="J366" s="18" t="s">
        <v>3209</v>
      </c>
      <c r="K366" s="18" t="s">
        <v>3210</v>
      </c>
      <c r="L366" s="18" t="s">
        <v>3211</v>
      </c>
      <c r="M366" s="18" t="s">
        <v>3212</v>
      </c>
      <c r="N366" s="18" t="s">
        <v>3219</v>
      </c>
      <c r="O366" s="21" t="s">
        <v>1770</v>
      </c>
      <c r="P366" s="18" t="str">
        <f t="shared" si="6"/>
        <v>40TJawG7R6s</v>
      </c>
      <c r="Q366" s="18" t="str">
        <f t="shared" ca="1" si="2"/>
        <v>###ERROR###</v>
      </c>
      <c r="R366" s="27" t="s">
        <v>5307</v>
      </c>
      <c r="S366" s="27" t="s">
        <v>5325</v>
      </c>
      <c r="T366" s="28">
        <f t="shared" si="3"/>
        <v>3.3333333333333335</v>
      </c>
      <c r="U366" s="18" t="s">
        <v>5230</v>
      </c>
      <c r="V366" s="29"/>
      <c r="W366" s="29"/>
      <c r="X366" s="18" t="s">
        <v>357</v>
      </c>
      <c r="Y366" s="29"/>
      <c r="Z366" s="18" t="s">
        <v>3216</v>
      </c>
      <c r="AA366" s="29"/>
      <c r="AB366" s="29"/>
      <c r="AC366" s="29" t="s">
        <v>713</v>
      </c>
      <c r="AD366" s="30" t="str">
        <f t="shared" si="4"/>
        <v>https://spatialhistory.stanford.edu/landtalk/transcripts/Menlo Park California-40TJawG7R6s.txt</v>
      </c>
      <c r="AE366" s="31" t="e">
        <f t="shared" ca="1" si="5"/>
        <v>#NAME?</v>
      </c>
      <c r="AF366" s="29"/>
      <c r="AG366" s="29"/>
      <c r="AH366" s="29"/>
      <c r="AI366" s="29"/>
      <c r="AJ366" s="29"/>
      <c r="AK366" s="29"/>
      <c r="AL366" s="29"/>
      <c r="AM366" s="29"/>
      <c r="AN366" s="29"/>
      <c r="AO366" s="29"/>
      <c r="AP366" s="29"/>
      <c r="AQ366" s="29"/>
      <c r="AR366" s="29"/>
      <c r="AS366" s="29"/>
      <c r="AT366" s="29"/>
      <c r="AU366" s="29"/>
      <c r="AV366" s="29"/>
    </row>
    <row r="367" spans="1:48" ht="17.25" customHeight="1" x14ac:dyDescent="0.15">
      <c r="A367" s="18" t="s">
        <v>1395</v>
      </c>
      <c r="B367" s="18">
        <v>1836</v>
      </c>
      <c r="C367" s="29"/>
      <c r="D367" s="23" t="str">
        <f t="shared" si="0"/>
        <v>https://web.stanford.edu/group/spatialhistory/cgi-bin/landtalk/wp-admin/post.php?post=1836&amp;action=edit</v>
      </c>
      <c r="E367" s="24">
        <v>43423.034884259258</v>
      </c>
      <c r="F367" s="18" t="s">
        <v>5225</v>
      </c>
      <c r="G367" s="29"/>
      <c r="H367" s="18">
        <v>37.438099999999999</v>
      </c>
      <c r="I367" s="18">
        <v>-122.212371</v>
      </c>
      <c r="J367" s="18" t="s">
        <v>3209</v>
      </c>
      <c r="K367" s="18" t="s">
        <v>3210</v>
      </c>
      <c r="L367" s="18" t="s">
        <v>3211</v>
      </c>
      <c r="M367" s="18" t="s">
        <v>3212</v>
      </c>
      <c r="N367" s="18" t="s">
        <v>3219</v>
      </c>
      <c r="O367" s="21" t="s">
        <v>1780</v>
      </c>
      <c r="P367" s="18" t="str">
        <f t="shared" si="6"/>
        <v>bDsRbokbyQA</v>
      </c>
      <c r="Q367" s="18" t="str">
        <f t="shared" ca="1" si="2"/>
        <v>###ERROR###</v>
      </c>
      <c r="R367" s="27" t="s">
        <v>5288</v>
      </c>
      <c r="S367" s="27" t="s">
        <v>5317</v>
      </c>
      <c r="T367" s="28">
        <f t="shared" si="3"/>
        <v>1.1166666666666667</v>
      </c>
      <c r="U367" s="18" t="s">
        <v>5231</v>
      </c>
      <c r="V367" s="29"/>
      <c r="W367" s="29"/>
      <c r="X367" s="18" t="s">
        <v>357</v>
      </c>
      <c r="Y367" s="29"/>
      <c r="Z367" s="18" t="s">
        <v>3216</v>
      </c>
      <c r="AA367" s="29"/>
      <c r="AB367" s="29"/>
      <c r="AC367" s="29" t="s">
        <v>722</v>
      </c>
      <c r="AD367" s="30" t="str">
        <f t="shared" si="4"/>
        <v>https://spatialhistory.stanford.edu/landtalk/transcripts/Menlo Park California-bDsRbokbyQA.txt</v>
      </c>
      <c r="AE367" s="31" t="e">
        <f t="shared" ca="1" si="5"/>
        <v>#NAME?</v>
      </c>
      <c r="AF367" s="29"/>
      <c r="AG367" s="29"/>
      <c r="AH367" s="29"/>
      <c r="AI367" s="29"/>
      <c r="AJ367" s="29"/>
      <c r="AK367" s="29"/>
      <c r="AL367" s="29"/>
      <c r="AM367" s="29"/>
      <c r="AN367" s="29"/>
      <c r="AO367" s="29"/>
      <c r="AP367" s="29"/>
      <c r="AQ367" s="29"/>
      <c r="AR367" s="29"/>
      <c r="AS367" s="29"/>
      <c r="AT367" s="29"/>
      <c r="AU367" s="29"/>
      <c r="AV367" s="29"/>
    </row>
    <row r="368" spans="1:48" ht="17.25" customHeight="1" x14ac:dyDescent="0.15">
      <c r="A368" s="18" t="s">
        <v>1395</v>
      </c>
      <c r="B368" s="18">
        <v>1842</v>
      </c>
      <c r="C368" s="29"/>
      <c r="D368" s="23" t="str">
        <f t="shared" si="0"/>
        <v>https://web.stanford.edu/group/spatialhistory/cgi-bin/landtalk/wp-admin/post.php?post=1842&amp;action=edit</v>
      </c>
      <c r="E368" s="24">
        <v>43423.037905092591</v>
      </c>
      <c r="F368" s="18" t="s">
        <v>5225</v>
      </c>
      <c r="G368" s="29"/>
      <c r="H368" s="18">
        <v>37.438099999999999</v>
      </c>
      <c r="I368" s="18">
        <v>-122.2124</v>
      </c>
      <c r="J368" s="18" t="s">
        <v>3209</v>
      </c>
      <c r="K368" s="18" t="s">
        <v>3210</v>
      </c>
      <c r="L368" s="18" t="s">
        <v>3211</v>
      </c>
      <c r="M368" s="18" t="s">
        <v>3212</v>
      </c>
      <c r="N368" s="18" t="s">
        <v>3219</v>
      </c>
      <c r="O368" s="21" t="s">
        <v>1783</v>
      </c>
      <c r="P368" s="18" t="str">
        <f t="shared" si="6"/>
        <v>QhAf2sepZCE</v>
      </c>
      <c r="Q368" s="18" t="str">
        <f t="shared" ca="1" si="2"/>
        <v>###ERROR###</v>
      </c>
      <c r="R368" s="27" t="s">
        <v>5288</v>
      </c>
      <c r="S368" s="27" t="s">
        <v>5325</v>
      </c>
      <c r="T368" s="28">
        <f t="shared" si="3"/>
        <v>1.3333333333333333</v>
      </c>
      <c r="U368" s="18" t="s">
        <v>3220</v>
      </c>
      <c r="V368" s="29"/>
      <c r="W368" s="29"/>
      <c r="X368" s="18" t="s">
        <v>357</v>
      </c>
      <c r="Y368" s="29"/>
      <c r="Z368" s="18" t="s">
        <v>3216</v>
      </c>
      <c r="AA368" s="29"/>
      <c r="AB368" s="29"/>
      <c r="AC368" s="29" t="s">
        <v>725</v>
      </c>
      <c r="AD368" s="30" t="str">
        <f t="shared" si="4"/>
        <v>https://spatialhistory.stanford.edu/landtalk/transcripts/Menlo Park California-QhAf2sepZCE.txt</v>
      </c>
      <c r="AE368" s="31" t="e">
        <f t="shared" ca="1" si="5"/>
        <v>#NAME?</v>
      </c>
      <c r="AF368" s="29"/>
      <c r="AG368" s="29"/>
      <c r="AH368" s="29"/>
      <c r="AI368" s="29"/>
      <c r="AJ368" s="29"/>
      <c r="AK368" s="29"/>
      <c r="AL368" s="29"/>
      <c r="AM368" s="29"/>
      <c r="AN368" s="29"/>
      <c r="AO368" s="29"/>
      <c r="AP368" s="29"/>
      <c r="AQ368" s="29"/>
      <c r="AR368" s="29"/>
      <c r="AS368" s="29"/>
      <c r="AT368" s="29"/>
      <c r="AU368" s="29"/>
      <c r="AV368" s="29"/>
    </row>
    <row r="369" spans="1:48" ht="17.25" customHeight="1" x14ac:dyDescent="0.15">
      <c r="A369" s="18" t="s">
        <v>1395</v>
      </c>
      <c r="B369" s="18">
        <v>1848</v>
      </c>
      <c r="C369" s="29"/>
      <c r="D369" s="23" t="str">
        <f t="shared" si="0"/>
        <v>https://web.stanford.edu/group/spatialhistory/cgi-bin/landtalk/wp-admin/post.php?post=1848&amp;action=edit</v>
      </c>
      <c r="E369" s="24">
        <v>43423.04011574074</v>
      </c>
      <c r="F369" s="18" t="s">
        <v>5225</v>
      </c>
      <c r="G369" s="29"/>
      <c r="H369" s="18">
        <v>37.438099999999999</v>
      </c>
      <c r="I369" s="18">
        <v>-122.212396</v>
      </c>
      <c r="J369" s="18" t="s">
        <v>3209</v>
      </c>
      <c r="K369" s="18" t="s">
        <v>3210</v>
      </c>
      <c r="L369" s="18" t="s">
        <v>3211</v>
      </c>
      <c r="M369" s="18" t="s">
        <v>3212</v>
      </c>
      <c r="N369" s="18" t="s">
        <v>3219</v>
      </c>
      <c r="O369" s="21" t="s">
        <v>1789</v>
      </c>
      <c r="P369" s="18" t="str">
        <f t="shared" si="6"/>
        <v>AJr61mJ0Iqs</v>
      </c>
      <c r="Q369" s="18" t="str">
        <f t="shared" ca="1" si="2"/>
        <v>###ERROR###</v>
      </c>
      <c r="R369" s="27" t="s">
        <v>5288</v>
      </c>
      <c r="S369" s="27" t="s">
        <v>5334</v>
      </c>
      <c r="T369" s="28">
        <f t="shared" si="3"/>
        <v>1.6666666666666665</v>
      </c>
      <c r="U369" s="18" t="s">
        <v>3220</v>
      </c>
      <c r="V369" s="29"/>
      <c r="W369" s="29"/>
      <c r="X369" s="18" t="s">
        <v>357</v>
      </c>
      <c r="Y369" s="29"/>
      <c r="Z369" s="18" t="s">
        <v>3216</v>
      </c>
      <c r="AA369" s="29"/>
      <c r="AB369" s="29"/>
      <c r="AC369" s="29" t="s">
        <v>721</v>
      </c>
      <c r="AD369" s="30" t="str">
        <f t="shared" si="4"/>
        <v>https://spatialhistory.stanford.edu/landtalk/transcripts/Menlo Park California-AJr61mJ0Iqs.txt</v>
      </c>
      <c r="AE369" s="31" t="e">
        <f t="shared" ca="1" si="5"/>
        <v>#NAME?</v>
      </c>
      <c r="AF369" s="29"/>
      <c r="AG369" s="29"/>
      <c r="AH369" s="29"/>
      <c r="AI369" s="29"/>
      <c r="AJ369" s="29"/>
      <c r="AK369" s="29"/>
      <c r="AL369" s="29"/>
      <c r="AM369" s="29"/>
      <c r="AN369" s="29"/>
      <c r="AO369" s="29"/>
      <c r="AP369" s="29"/>
      <c r="AQ369" s="29"/>
      <c r="AR369" s="29"/>
      <c r="AS369" s="29"/>
      <c r="AT369" s="29"/>
      <c r="AU369" s="29"/>
      <c r="AV369" s="29"/>
    </row>
    <row r="370" spans="1:48" ht="17.25" customHeight="1" x14ac:dyDescent="0.15">
      <c r="A370" s="18" t="s">
        <v>1395</v>
      </c>
      <c r="B370" s="18">
        <v>1878</v>
      </c>
      <c r="C370" s="29"/>
      <c r="D370" s="23" t="str">
        <f t="shared" si="0"/>
        <v>https://web.stanford.edu/group/spatialhistory/cgi-bin/landtalk/wp-admin/post.php?post=1878&amp;action=edit</v>
      </c>
      <c r="E370" s="24">
        <v>43434.700462962966</v>
      </c>
      <c r="F370" s="18" t="s">
        <v>5225</v>
      </c>
      <c r="G370" s="29"/>
      <c r="H370" s="18">
        <v>37.454214</v>
      </c>
      <c r="I370" s="18">
        <v>-122.18194800000001</v>
      </c>
      <c r="J370" s="18" t="s">
        <v>3209</v>
      </c>
      <c r="K370" s="18" t="s">
        <v>3210</v>
      </c>
      <c r="L370" s="18" t="s">
        <v>3211</v>
      </c>
      <c r="M370" s="18" t="s">
        <v>3212</v>
      </c>
      <c r="N370" s="18" t="s">
        <v>3229</v>
      </c>
      <c r="O370" s="21" t="s">
        <v>1806</v>
      </c>
      <c r="P370" s="18" t="str">
        <f t="shared" si="6"/>
        <v>nfQtkJLTI-I</v>
      </c>
      <c r="Q370" s="18" t="str">
        <f t="shared" ca="1" si="2"/>
        <v>###ERROR###</v>
      </c>
      <c r="R370" s="27" t="s">
        <v>5288</v>
      </c>
      <c r="S370" s="27" t="s">
        <v>5342</v>
      </c>
      <c r="T370" s="28">
        <f t="shared" si="3"/>
        <v>1.4666666666666668</v>
      </c>
      <c r="U370" s="18" t="s">
        <v>3224</v>
      </c>
      <c r="V370" s="29"/>
      <c r="W370" s="29"/>
      <c r="X370" s="18" t="s">
        <v>3225</v>
      </c>
      <c r="Y370" s="29"/>
      <c r="Z370" s="18" t="s">
        <v>3216</v>
      </c>
      <c r="AA370" s="29"/>
      <c r="AB370" s="29"/>
      <c r="AC370" s="29" t="s">
        <v>805</v>
      </c>
      <c r="AD370" s="30" t="str">
        <f t="shared" si="4"/>
        <v>https://spatialhistory.stanford.edu/landtalk/transcripts/trim 5E2DA1B2 2332 41B3 86A3 1EB163B1F529-nfQtkJLTI-I.txt</v>
      </c>
      <c r="AE370" s="31" t="e">
        <f t="shared" ca="1" si="5"/>
        <v>#NAME?</v>
      </c>
      <c r="AF370" s="29"/>
      <c r="AG370" s="29"/>
      <c r="AH370" s="29"/>
      <c r="AI370" s="29"/>
      <c r="AJ370" s="29"/>
      <c r="AK370" s="29"/>
      <c r="AL370" s="29"/>
      <c r="AM370" s="29"/>
      <c r="AN370" s="29"/>
      <c r="AO370" s="29"/>
      <c r="AP370" s="29"/>
      <c r="AQ370" s="29"/>
      <c r="AR370" s="29"/>
      <c r="AS370" s="29"/>
      <c r="AT370" s="29"/>
      <c r="AU370" s="29"/>
      <c r="AV370" s="29"/>
    </row>
    <row r="371" spans="1:48" ht="17.25" customHeight="1" x14ac:dyDescent="0.15">
      <c r="A371" s="18" t="s">
        <v>1602</v>
      </c>
      <c r="B371" s="18">
        <v>2018</v>
      </c>
      <c r="C371" s="29"/>
      <c r="D371" s="23" t="str">
        <f t="shared" si="0"/>
        <v>https://web.stanford.edu/group/spatialhistory/cgi-bin/landtalk/wp-admin/post.php?post=2018&amp;action=edit</v>
      </c>
      <c r="E371" s="24">
        <v>43492.982847222222</v>
      </c>
      <c r="F371" s="18" t="s">
        <v>5225</v>
      </c>
      <c r="G371" s="29"/>
      <c r="H371" s="18">
        <v>37.548299999999998</v>
      </c>
      <c r="I371" s="18">
        <v>-121.98860000000001</v>
      </c>
      <c r="J371" s="18" t="s">
        <v>3389</v>
      </c>
      <c r="K371" s="18" t="s">
        <v>3390</v>
      </c>
      <c r="L371" s="18" t="s">
        <v>3391</v>
      </c>
      <c r="M371" s="18" t="s">
        <v>3392</v>
      </c>
      <c r="N371" s="18" t="s">
        <v>3393</v>
      </c>
      <c r="O371" s="21" t="s">
        <v>1891</v>
      </c>
      <c r="P371" s="18" t="str">
        <f t="shared" si="6"/>
        <v>B2a9Q3xxstU</v>
      </c>
      <c r="Q371" s="18" t="str">
        <f t="shared" ca="1" si="2"/>
        <v>###ERROR###</v>
      </c>
      <c r="R371" s="27" t="s">
        <v>5309</v>
      </c>
      <c r="S371" s="27" t="s">
        <v>5333</v>
      </c>
      <c r="T371" s="28">
        <f t="shared" si="3"/>
        <v>5.25</v>
      </c>
      <c r="U371" s="18" t="s">
        <v>3394</v>
      </c>
      <c r="V371" s="18" t="s">
        <v>3395</v>
      </c>
      <c r="W371" s="29"/>
      <c r="X371" s="18" t="s">
        <v>3396</v>
      </c>
      <c r="Y371" s="29"/>
      <c r="Z371" s="18" t="s">
        <v>3397</v>
      </c>
      <c r="AA371" s="29"/>
      <c r="AB371" s="29"/>
      <c r="AC371" s="29" t="s">
        <v>56</v>
      </c>
      <c r="AD371" s="30" t="str">
        <f t="shared" si="4"/>
        <v>https://spatialhistory.stanford.edu/landtalk/transcripts/BIO 30 - Land Talk - Andrew Chang-B2a9Q3xxstU.txt</v>
      </c>
      <c r="AE371" s="31" t="e">
        <f t="shared" ca="1" si="5"/>
        <v>#NAME?</v>
      </c>
      <c r="AF371" s="29"/>
      <c r="AG371" s="29"/>
      <c r="AH371" s="29"/>
      <c r="AI371" s="29"/>
      <c r="AJ371" s="29"/>
      <c r="AK371" s="29"/>
      <c r="AL371" s="29"/>
      <c r="AM371" s="29"/>
      <c r="AN371" s="29"/>
      <c r="AO371" s="29"/>
      <c r="AP371" s="29"/>
      <c r="AQ371" s="29"/>
      <c r="AR371" s="29"/>
      <c r="AS371" s="29"/>
      <c r="AT371" s="29"/>
      <c r="AU371" s="29"/>
      <c r="AV371" s="29"/>
    </row>
    <row r="372" spans="1:48" ht="17.25" customHeight="1" x14ac:dyDescent="0.15">
      <c r="A372" s="18" t="s">
        <v>1619</v>
      </c>
      <c r="B372" s="18">
        <v>2042</v>
      </c>
      <c r="C372" s="29"/>
      <c r="D372" s="23" t="str">
        <f t="shared" si="0"/>
        <v>https://web.stanford.edu/group/spatialhistory/cgi-bin/landtalk/wp-admin/post.php?post=2042&amp;action=edit</v>
      </c>
      <c r="E372" s="24">
        <v>43493.207881944443</v>
      </c>
      <c r="F372" s="18" t="s">
        <v>5225</v>
      </c>
      <c r="G372" s="29"/>
      <c r="H372" s="18">
        <v>41.923099999999998</v>
      </c>
      <c r="I372" s="18">
        <v>-87.709299999999999</v>
      </c>
      <c r="J372" s="18" t="s">
        <v>3409</v>
      </c>
      <c r="K372" s="18" t="s">
        <v>3410</v>
      </c>
      <c r="L372" s="18" t="s">
        <v>3411</v>
      </c>
      <c r="M372" s="18" t="s">
        <v>3412</v>
      </c>
      <c r="N372" s="18" t="s">
        <v>3413</v>
      </c>
      <c r="O372" s="21" t="s">
        <v>1901</v>
      </c>
      <c r="P372" s="18" t="str">
        <f t="shared" si="6"/>
        <v>Az8iJSK0ME8</v>
      </c>
      <c r="Q372" s="18" t="str">
        <f t="shared" ca="1" si="2"/>
        <v>###ERROR###</v>
      </c>
      <c r="R372" s="27" t="s">
        <v>5294</v>
      </c>
      <c r="S372" s="27" t="s">
        <v>5338</v>
      </c>
      <c r="T372" s="28">
        <f t="shared" si="3"/>
        <v>6.65</v>
      </c>
      <c r="U372" s="18" t="s">
        <v>3414</v>
      </c>
      <c r="V372" s="18" t="s">
        <v>3415</v>
      </c>
      <c r="W372" s="18" t="s">
        <v>3416</v>
      </c>
      <c r="X372" s="18" t="s">
        <v>3417</v>
      </c>
      <c r="Y372" s="29"/>
      <c r="Z372" s="18" t="s">
        <v>3418</v>
      </c>
      <c r="AA372" s="29"/>
      <c r="AB372" s="29"/>
      <c r="AC372" s="29" t="s">
        <v>79</v>
      </c>
      <c r="AD372" s="30" t="str">
        <f t="shared" si="4"/>
        <v>https://spatialhistory.stanford.edu/landtalk/transcripts/Chicago IL Land Talk-Az8iJSK0ME8.txt</v>
      </c>
      <c r="AE372" s="31" t="e">
        <f t="shared" ca="1" si="5"/>
        <v>#NAME?</v>
      </c>
      <c r="AF372" s="29"/>
      <c r="AG372" s="29"/>
      <c r="AH372" s="29"/>
      <c r="AI372" s="29"/>
      <c r="AJ372" s="29"/>
      <c r="AK372" s="29"/>
      <c r="AL372" s="29"/>
      <c r="AM372" s="29"/>
      <c r="AN372" s="29"/>
      <c r="AO372" s="29"/>
      <c r="AP372" s="29"/>
      <c r="AQ372" s="29"/>
      <c r="AR372" s="29"/>
      <c r="AS372" s="29"/>
      <c r="AT372" s="29"/>
      <c r="AU372" s="29"/>
      <c r="AV372" s="29"/>
    </row>
    <row r="373" spans="1:48" ht="17.25" customHeight="1" x14ac:dyDescent="0.15">
      <c r="A373" s="18" t="s">
        <v>1628</v>
      </c>
      <c r="B373" s="18">
        <v>2066</v>
      </c>
      <c r="C373" s="29"/>
      <c r="D373" s="23" t="str">
        <f t="shared" si="0"/>
        <v>https://web.stanford.edu/group/spatialhistory/cgi-bin/landtalk/wp-admin/post.php?post=2066&amp;action=edit</v>
      </c>
      <c r="E373" s="24">
        <v>43494.053680555553</v>
      </c>
      <c r="F373" s="18" t="s">
        <v>5225</v>
      </c>
      <c r="G373" s="29"/>
      <c r="H373" s="18">
        <v>37.819899999999997</v>
      </c>
      <c r="I373" s="18">
        <v>-122.4783</v>
      </c>
      <c r="J373" s="18" t="s">
        <v>3438</v>
      </c>
      <c r="K373" s="18" t="s">
        <v>3439</v>
      </c>
      <c r="L373" s="18" t="s">
        <v>3440</v>
      </c>
      <c r="M373" s="18" t="s">
        <v>3441</v>
      </c>
      <c r="N373" s="18" t="s">
        <v>3522</v>
      </c>
      <c r="O373" s="21" t="s">
        <v>2818</v>
      </c>
      <c r="P373" s="18" t="str">
        <f t="shared" si="6"/>
        <v>bCz5lBcAuKI</v>
      </c>
      <c r="Q373" s="18" t="str">
        <f t="shared" ca="1" si="2"/>
        <v>###ERROR###</v>
      </c>
      <c r="R373" s="27" t="s">
        <v>5292</v>
      </c>
      <c r="S373" s="27" t="s">
        <v>5303</v>
      </c>
      <c r="T373" s="28">
        <f t="shared" si="3"/>
        <v>8.8833333333333329</v>
      </c>
      <c r="U373" s="18" t="s">
        <v>3444</v>
      </c>
      <c r="V373" s="18" t="s">
        <v>3445</v>
      </c>
      <c r="W373" s="18" t="s">
        <v>3446</v>
      </c>
      <c r="X373" s="18" t="s">
        <v>3447</v>
      </c>
      <c r="Y373" s="29"/>
      <c r="Z373" s="18" t="s">
        <v>3448</v>
      </c>
      <c r="AA373" s="29"/>
      <c r="AB373" s="29"/>
      <c r="AC373" s="29" t="s">
        <v>156</v>
      </c>
      <c r="AD373" s="30" t="str">
        <f t="shared" si="4"/>
        <v>https://spatialhistory.stanford.edu/landtalk/transcripts/Julia Simon Land Talk-bCz5lBcAuKI.txt</v>
      </c>
      <c r="AE373" s="31" t="e">
        <f t="shared" ca="1" si="5"/>
        <v>#NAME?</v>
      </c>
      <c r="AF373" s="29"/>
      <c r="AG373" s="29"/>
      <c r="AH373" s="29"/>
      <c r="AI373" s="29"/>
      <c r="AJ373" s="29"/>
      <c r="AK373" s="29"/>
      <c r="AL373" s="29"/>
      <c r="AM373" s="29"/>
      <c r="AN373" s="29"/>
      <c r="AO373" s="29"/>
      <c r="AP373" s="29"/>
      <c r="AQ373" s="29"/>
      <c r="AR373" s="29"/>
      <c r="AS373" s="29"/>
      <c r="AT373" s="29"/>
      <c r="AU373" s="29"/>
      <c r="AV373" s="29"/>
    </row>
    <row r="374" spans="1:48" ht="17.25" customHeight="1" x14ac:dyDescent="0.15">
      <c r="A374" s="18" t="s">
        <v>1827</v>
      </c>
      <c r="B374" s="18">
        <v>2228</v>
      </c>
      <c r="C374" s="29"/>
      <c r="D374" s="23" t="str">
        <f t="shared" si="0"/>
        <v>https://web.stanford.edu/group/spatialhistory/cgi-bin/landtalk/wp-admin/post.php?post=2228&amp;action=edit</v>
      </c>
      <c r="E374" s="24">
        <v>43495.229814814818</v>
      </c>
      <c r="F374" s="18" t="s">
        <v>5225</v>
      </c>
      <c r="G374" s="29"/>
      <c r="H374" s="18">
        <v>39.6417</v>
      </c>
      <c r="I374" s="18">
        <v>-74.188590000000005</v>
      </c>
      <c r="J374" s="18" t="s">
        <v>3685</v>
      </c>
      <c r="K374" s="18" t="s">
        <v>3686</v>
      </c>
      <c r="L374" s="18" t="s">
        <v>3687</v>
      </c>
      <c r="M374" s="18" t="s">
        <v>3688</v>
      </c>
      <c r="N374" s="18" t="s">
        <v>3689</v>
      </c>
      <c r="O374" s="21" t="s">
        <v>2046</v>
      </c>
      <c r="P374" s="18" t="str">
        <f t="shared" si="6"/>
        <v>mwOiAvwSFQc</v>
      </c>
      <c r="Q374" s="18" t="str">
        <f t="shared" ca="1" si="2"/>
        <v>###ERROR###</v>
      </c>
      <c r="R374" s="27" t="s">
        <v>5294</v>
      </c>
      <c r="S374" s="27" t="s">
        <v>5342</v>
      </c>
      <c r="T374" s="28">
        <f t="shared" si="3"/>
        <v>6.4666666666666668</v>
      </c>
      <c r="U374" s="18" t="s">
        <v>3690</v>
      </c>
      <c r="V374" s="18" t="s">
        <v>3691</v>
      </c>
      <c r="W374" s="18" t="s">
        <v>3692</v>
      </c>
      <c r="X374" s="18" t="s">
        <v>3693</v>
      </c>
      <c r="Y374" s="29"/>
      <c r="Z374" s="18" t="s">
        <v>3694</v>
      </c>
      <c r="AA374" s="29"/>
      <c r="AB374" s="29"/>
      <c r="AC374" s="29" t="s">
        <v>672</v>
      </c>
      <c r="AD374" s="30" t="str">
        <f t="shared" si="4"/>
        <v>https://spatialhistory.stanford.edu/landtalk/transcripts/Landtalk-mwOiAvwSFQc.txt</v>
      </c>
      <c r="AE374" s="31" t="e">
        <f t="shared" ca="1" si="5"/>
        <v>#NAME?</v>
      </c>
      <c r="AF374" s="29"/>
      <c r="AG374" s="29"/>
      <c r="AH374" s="29"/>
      <c r="AI374" s="29"/>
      <c r="AJ374" s="29"/>
      <c r="AK374" s="29"/>
      <c r="AL374" s="29"/>
      <c r="AM374" s="29"/>
      <c r="AN374" s="29"/>
      <c r="AO374" s="29"/>
      <c r="AP374" s="29"/>
      <c r="AQ374" s="29"/>
      <c r="AR374" s="29"/>
      <c r="AS374" s="29"/>
      <c r="AT374" s="29"/>
      <c r="AU374" s="29"/>
      <c r="AV374" s="29"/>
    </row>
    <row r="375" spans="1:48" ht="17.25" customHeight="1" x14ac:dyDescent="0.15">
      <c r="A375" s="18" t="s">
        <v>1853</v>
      </c>
      <c r="B375" s="18">
        <v>2256</v>
      </c>
      <c r="C375" s="29"/>
      <c r="D375" s="23" t="str">
        <f t="shared" si="0"/>
        <v>https://web.stanford.edu/group/spatialhistory/cgi-bin/landtalk/wp-admin/post.php?post=2256&amp;action=edit</v>
      </c>
      <c r="E375" s="24">
        <v>43495.270914351851</v>
      </c>
      <c r="F375" s="18" t="s">
        <v>5225</v>
      </c>
      <c r="G375" s="29"/>
      <c r="H375" s="18">
        <v>38.083399999999997</v>
      </c>
      <c r="I375" s="18">
        <v>-122.7633</v>
      </c>
      <c r="J375" s="18" t="s">
        <v>3716</v>
      </c>
      <c r="K375" s="18" t="s">
        <v>3717</v>
      </c>
      <c r="L375" s="18" t="s">
        <v>3718</v>
      </c>
      <c r="M375" s="18" t="s">
        <v>3719</v>
      </c>
      <c r="N375" s="18" t="s">
        <v>5232</v>
      </c>
      <c r="O375" s="21" t="s">
        <v>2059</v>
      </c>
      <c r="P375" s="18" t="str">
        <f t="shared" si="6"/>
        <v>CTHO9CUwvGE</v>
      </c>
      <c r="Q375" s="18" t="str">
        <f t="shared" ca="1" si="2"/>
        <v>###ERROR###</v>
      </c>
      <c r="R375" s="27" t="s">
        <v>5288</v>
      </c>
      <c r="S375" s="27" t="s">
        <v>5330</v>
      </c>
      <c r="T375" s="28">
        <f t="shared" si="3"/>
        <v>1.7666666666666666</v>
      </c>
      <c r="U375" s="18" t="s">
        <v>3721</v>
      </c>
      <c r="V375" s="18" t="s">
        <v>3722</v>
      </c>
      <c r="W375" s="18" t="s">
        <v>3723</v>
      </c>
      <c r="X375" s="18" t="s">
        <v>3724</v>
      </c>
      <c r="Y375" s="29"/>
      <c r="Z375" s="18" t="s">
        <v>3725</v>
      </c>
      <c r="AA375" s="29"/>
      <c r="AB375" s="29"/>
      <c r="AC375" s="29" t="s">
        <v>455</v>
      </c>
      <c r="AD375" s="30" t="str">
        <f t="shared" si="4"/>
        <v>https://spatialhistory.stanford.edu/landtalk/transcripts/Land Talk-CTHO9CUwvGE.txt</v>
      </c>
      <c r="AE375" s="31" t="e">
        <f t="shared" ca="1" si="5"/>
        <v>#NAME?</v>
      </c>
      <c r="AF375" s="29"/>
      <c r="AG375" s="29"/>
      <c r="AH375" s="29"/>
      <c r="AI375" s="29"/>
      <c r="AJ375" s="29"/>
      <c r="AK375" s="29"/>
      <c r="AL375" s="29"/>
      <c r="AM375" s="29"/>
      <c r="AN375" s="29"/>
      <c r="AO375" s="29"/>
      <c r="AP375" s="29"/>
      <c r="AQ375" s="29"/>
      <c r="AR375" s="29"/>
      <c r="AS375" s="29"/>
      <c r="AT375" s="29"/>
      <c r="AU375" s="29"/>
      <c r="AV375" s="29"/>
    </row>
    <row r="376" spans="1:48" ht="17.25" customHeight="1" x14ac:dyDescent="0.15">
      <c r="A376" s="18" t="s">
        <v>1986</v>
      </c>
      <c r="B376" s="18">
        <v>2396</v>
      </c>
      <c r="C376" s="29"/>
      <c r="D376" s="23" t="str">
        <f t="shared" si="0"/>
        <v>https://web.stanford.edu/group/spatialhistory/cgi-bin/landtalk/wp-admin/post.php?post=2396&amp;action=edit</v>
      </c>
      <c r="E376" s="24">
        <v>43495.95175925926</v>
      </c>
      <c r="F376" s="18" t="s">
        <v>5225</v>
      </c>
      <c r="G376" s="29"/>
      <c r="H376" s="18">
        <v>29.73</v>
      </c>
      <c r="I376" s="18">
        <v>-95.77</v>
      </c>
      <c r="J376" s="18" t="s">
        <v>5233</v>
      </c>
      <c r="K376" s="18" t="s">
        <v>5234</v>
      </c>
      <c r="L376" s="18" t="s">
        <v>5235</v>
      </c>
      <c r="M376" s="18" t="s">
        <v>3965</v>
      </c>
      <c r="N376" s="18" t="s">
        <v>3966</v>
      </c>
      <c r="O376" s="21" t="s">
        <v>2152</v>
      </c>
      <c r="P376" s="18" t="str">
        <f t="shared" si="6"/>
        <v>WNcjP0iuvHc</v>
      </c>
      <c r="Q376" s="18" t="str">
        <f t="shared" ca="1" si="2"/>
        <v>###ERROR###</v>
      </c>
      <c r="R376" s="27" t="s">
        <v>5286</v>
      </c>
      <c r="S376" s="27" t="s">
        <v>5312</v>
      </c>
      <c r="T376" s="28">
        <f t="shared" si="3"/>
        <v>4.2333333333333334</v>
      </c>
      <c r="U376" s="18" t="s">
        <v>5236</v>
      </c>
      <c r="V376" s="18" t="s">
        <v>3968</v>
      </c>
      <c r="W376" s="18" t="s">
        <v>3969</v>
      </c>
      <c r="X376" s="18" t="s">
        <v>3970</v>
      </c>
      <c r="Y376" s="29"/>
      <c r="Z376" s="18" t="s">
        <v>5237</v>
      </c>
      <c r="AA376" s="29"/>
      <c r="AB376" s="29"/>
      <c r="AC376" s="29" t="s">
        <v>615</v>
      </c>
      <c r="AD376" s="30" t="str">
        <f t="shared" si="4"/>
        <v>https://spatialhistory.stanford.edu/landtalk/transcripts/landtalk project-WNcjP0iuvHc.txt</v>
      </c>
      <c r="AE376" s="31" t="e">
        <f t="shared" ca="1" si="5"/>
        <v>#NAME?</v>
      </c>
      <c r="AF376" s="29"/>
      <c r="AG376" s="29"/>
      <c r="AH376" s="29"/>
      <c r="AI376" s="29"/>
      <c r="AJ376" s="29"/>
      <c r="AK376" s="29"/>
      <c r="AL376" s="29"/>
      <c r="AM376" s="29"/>
      <c r="AN376" s="29"/>
      <c r="AO376" s="29"/>
      <c r="AP376" s="29"/>
      <c r="AQ376" s="29"/>
      <c r="AR376" s="29"/>
      <c r="AS376" s="29"/>
      <c r="AT376" s="29"/>
      <c r="AU376" s="29"/>
      <c r="AV376" s="29"/>
    </row>
    <row r="377" spans="1:48" ht="17.25" customHeight="1" x14ac:dyDescent="0.15">
      <c r="A377" s="18" t="s">
        <v>2021</v>
      </c>
      <c r="B377" s="18">
        <v>2432</v>
      </c>
      <c r="C377" s="29"/>
      <c r="D377" s="23" t="str">
        <f t="shared" si="0"/>
        <v>https://web.stanford.edu/group/spatialhistory/cgi-bin/landtalk/wp-admin/post.php?post=2432&amp;action=edit</v>
      </c>
      <c r="E377" s="24">
        <v>43496.21366898148</v>
      </c>
      <c r="F377" s="18" t="s">
        <v>5225</v>
      </c>
      <c r="G377" s="29"/>
      <c r="H377" s="18">
        <v>45.530200000000001</v>
      </c>
      <c r="I377" s="18">
        <v>-122.6812</v>
      </c>
      <c r="J377" s="18" t="s">
        <v>4013</v>
      </c>
      <c r="K377" s="18" t="s">
        <v>4014</v>
      </c>
      <c r="L377" s="18" t="s">
        <v>4015</v>
      </c>
      <c r="M377" s="18" t="s">
        <v>4016</v>
      </c>
      <c r="N377" s="18" t="s">
        <v>5238</v>
      </c>
      <c r="O377" s="21" t="s">
        <v>2180</v>
      </c>
      <c r="P377" s="18" t="str">
        <f t="shared" si="6"/>
        <v>pWnytYeHoEE</v>
      </c>
      <c r="Q377" s="18" t="str">
        <f t="shared" ca="1" si="2"/>
        <v>###ERROR###</v>
      </c>
      <c r="R377" s="27" t="s">
        <v>5288</v>
      </c>
      <c r="S377" s="27" t="s">
        <v>5288</v>
      </c>
      <c r="T377" s="28">
        <f t="shared" si="3"/>
        <v>1.0166666666666666</v>
      </c>
      <c r="U377" s="18" t="s">
        <v>4018</v>
      </c>
      <c r="V377" s="18" t="s">
        <v>4019</v>
      </c>
      <c r="W377" s="29"/>
      <c r="X377" s="18" t="s">
        <v>4020</v>
      </c>
      <c r="Y377" s="29"/>
      <c r="Z377" s="18" t="s">
        <v>4021</v>
      </c>
      <c r="AA377" s="29"/>
      <c r="AB377" s="29"/>
      <c r="AC377" s="29" t="s">
        <v>589</v>
      </c>
      <c r="AD377" s="30" t="str">
        <f t="shared" si="4"/>
        <v>https://spatialhistory.stanford.edu/landtalk/transcripts/LandTalk Interview-pWnytYeHoEE.txt</v>
      </c>
      <c r="AE377" s="31" t="e">
        <f t="shared" ca="1" si="5"/>
        <v>#NAME?</v>
      </c>
      <c r="AF377" s="29"/>
      <c r="AG377" s="29"/>
      <c r="AH377" s="29"/>
      <c r="AI377" s="29"/>
      <c r="AJ377" s="29"/>
      <c r="AK377" s="29"/>
      <c r="AL377" s="29"/>
      <c r="AM377" s="29"/>
      <c r="AN377" s="29"/>
      <c r="AO377" s="29"/>
      <c r="AP377" s="29"/>
      <c r="AQ377" s="29"/>
      <c r="AR377" s="29"/>
      <c r="AS377" s="29"/>
      <c r="AT377" s="29"/>
      <c r="AU377" s="29"/>
      <c r="AV377" s="29"/>
    </row>
    <row r="378" spans="1:48" ht="17.25" customHeight="1" x14ac:dyDescent="0.15">
      <c r="A378" s="18" t="s">
        <v>2694</v>
      </c>
      <c r="B378" s="18">
        <v>3207</v>
      </c>
      <c r="C378" s="21" t="s">
        <v>5239</v>
      </c>
      <c r="D378" s="23" t="str">
        <f t="shared" si="0"/>
        <v>https://web.stanford.edu/group/spatialhistory/cgi-bin/landtalk/wp-admin/post.php?post=3207&amp;action=edit</v>
      </c>
      <c r="E378" s="24">
        <v>43628.526099537034</v>
      </c>
      <c r="F378" s="18" t="s">
        <v>60</v>
      </c>
      <c r="G378" s="29"/>
      <c r="H378" s="18">
        <v>39.008859999999999</v>
      </c>
      <c r="I378" s="18">
        <v>-76.967100000000002</v>
      </c>
      <c r="J378" s="18" t="s">
        <v>5240</v>
      </c>
      <c r="K378" s="18" t="s">
        <v>5241</v>
      </c>
      <c r="L378" s="18" t="s">
        <v>5242</v>
      </c>
      <c r="M378" s="18" t="s">
        <v>5243</v>
      </c>
      <c r="N378" s="18" t="s">
        <v>5244</v>
      </c>
      <c r="O378" s="21" t="s">
        <v>2840</v>
      </c>
      <c r="P378" s="18" t="str">
        <f t="shared" si="6"/>
        <v>JBBcGHz7Sz4</v>
      </c>
      <c r="Q378" s="18" t="str">
        <f t="shared" ca="1" si="2"/>
        <v>###ERROR###</v>
      </c>
      <c r="R378" s="27" t="s">
        <v>5288</v>
      </c>
      <c r="S378" s="27" t="s">
        <v>5329</v>
      </c>
      <c r="T378" s="28">
        <f t="shared" si="3"/>
        <v>1.2833333333333332</v>
      </c>
      <c r="U378" s="18" t="s">
        <v>5245</v>
      </c>
      <c r="V378" s="18" t="s">
        <v>5246</v>
      </c>
      <c r="W378" s="29"/>
      <c r="X378" s="18" t="s">
        <v>5247</v>
      </c>
      <c r="Y378" s="29"/>
      <c r="Z378" s="18" t="s">
        <v>5248</v>
      </c>
      <c r="AA378" s="29"/>
      <c r="AB378" s="29"/>
      <c r="AC378" s="29" t="s">
        <v>5290</v>
      </c>
      <c r="AD378" s="29" t="str">
        <f t="shared" si="4"/>
        <v/>
      </c>
      <c r="AE378" s="31" t="str">
        <f t="shared" si="5"/>
        <v/>
      </c>
      <c r="AF378" s="29"/>
      <c r="AG378" s="29"/>
      <c r="AH378" s="29"/>
      <c r="AI378" s="29"/>
      <c r="AJ378" s="29"/>
      <c r="AK378" s="29"/>
      <c r="AL378" s="29"/>
      <c r="AM378" s="29"/>
      <c r="AN378" s="29"/>
      <c r="AO378" s="29"/>
      <c r="AP378" s="29"/>
      <c r="AQ378" s="29"/>
      <c r="AR378" s="29"/>
      <c r="AS378" s="29"/>
      <c r="AT378" s="29"/>
      <c r="AU378" s="29"/>
      <c r="AV378" s="29"/>
    </row>
    <row r="379" spans="1:48" ht="17.25" customHeight="1" x14ac:dyDescent="0.15">
      <c r="A379" s="18" t="s">
        <v>2702</v>
      </c>
      <c r="B379" s="18">
        <v>3213</v>
      </c>
      <c r="C379" s="21" t="s">
        <v>5249</v>
      </c>
      <c r="D379" s="23" t="str">
        <f t="shared" si="0"/>
        <v>https://web.stanford.edu/group/spatialhistory/cgi-bin/landtalk/wp-admin/post.php?post=3213&amp;action=edit</v>
      </c>
      <c r="E379" s="24">
        <v>43629.120995370373</v>
      </c>
      <c r="F379" s="18" t="s">
        <v>60</v>
      </c>
      <c r="G379" s="29"/>
      <c r="H379" s="18">
        <v>38.9559</v>
      </c>
      <c r="I379" s="18">
        <v>-76.945499999999996</v>
      </c>
      <c r="J379" s="18" t="s">
        <v>5250</v>
      </c>
      <c r="K379" s="18" t="s">
        <v>5251</v>
      </c>
      <c r="L379" s="18" t="s">
        <v>5252</v>
      </c>
      <c r="M379" s="18" t="s">
        <v>5253</v>
      </c>
      <c r="N379" s="18" t="s">
        <v>5254</v>
      </c>
      <c r="O379" s="21" t="s">
        <v>2843</v>
      </c>
      <c r="P379" s="18" t="str">
        <f t="shared" si="6"/>
        <v>LF3JcLx2q5k</v>
      </c>
      <c r="Q379" s="18" t="str">
        <f t="shared" ca="1" si="2"/>
        <v>###ERROR###</v>
      </c>
      <c r="R379" s="27" t="s">
        <v>5317</v>
      </c>
      <c r="S379" s="27" t="s">
        <v>5290</v>
      </c>
      <c r="T379" s="28" t="e">
        <f t="shared" si="3"/>
        <v>#VALUE!</v>
      </c>
      <c r="U379" s="18" t="s">
        <v>5255</v>
      </c>
      <c r="V379" s="18" t="s">
        <v>5256</v>
      </c>
      <c r="W379" s="29"/>
      <c r="X379" s="18" t="s">
        <v>5257</v>
      </c>
      <c r="Y379" s="29"/>
      <c r="Z379" s="18" t="s">
        <v>5258</v>
      </c>
      <c r="AA379" s="29"/>
      <c r="AB379" s="29"/>
      <c r="AC379" s="29" t="s">
        <v>481</v>
      </c>
      <c r="AD379" s="30" t="str">
        <f t="shared" si="4"/>
        <v>https://spatialhistory.stanford.edu/landtalk/transcripts/Land Talk-LF3JcLx2q5k.txt</v>
      </c>
      <c r="AE379" s="31" t="e">
        <f t="shared" ca="1" si="5"/>
        <v>#NAME?</v>
      </c>
      <c r="AF379" s="29"/>
      <c r="AG379" s="29"/>
      <c r="AH379" s="29"/>
      <c r="AI379" s="29"/>
      <c r="AJ379" s="29"/>
      <c r="AK379" s="29"/>
      <c r="AL379" s="29"/>
      <c r="AM379" s="29"/>
      <c r="AN379" s="29"/>
      <c r="AO379" s="29"/>
      <c r="AP379" s="29"/>
      <c r="AQ379" s="29"/>
      <c r="AR379" s="29"/>
      <c r="AS379" s="29"/>
      <c r="AT379" s="29"/>
      <c r="AU379" s="29"/>
      <c r="AV379" s="29"/>
    </row>
    <row r="380" spans="1:48" ht="17.25" customHeight="1" x14ac:dyDescent="0.15">
      <c r="A380" s="18" t="s">
        <v>2706</v>
      </c>
      <c r="B380" s="18">
        <v>3219</v>
      </c>
      <c r="C380" s="21" t="s">
        <v>5259</v>
      </c>
      <c r="D380" s="23" t="str">
        <f t="shared" si="0"/>
        <v>https://web.stanford.edu/group/spatialhistory/cgi-bin/landtalk/wp-admin/post.php?post=3219&amp;action=edit</v>
      </c>
      <c r="E380" s="24">
        <v>43629.130439814813</v>
      </c>
      <c r="F380" s="18" t="s">
        <v>60</v>
      </c>
      <c r="G380" s="29"/>
      <c r="H380" s="18">
        <v>38.960453000000001</v>
      </c>
      <c r="I380" s="18">
        <v>-76.959643999999997</v>
      </c>
      <c r="J380" s="18" t="s">
        <v>5260</v>
      </c>
      <c r="K380" s="18" t="s">
        <v>5261</v>
      </c>
      <c r="L380" s="18" t="s">
        <v>5262</v>
      </c>
      <c r="M380" s="18" t="s">
        <v>5263</v>
      </c>
      <c r="N380" s="18" t="s">
        <v>5264</v>
      </c>
      <c r="O380" s="21" t="s">
        <v>2848</v>
      </c>
      <c r="P380" s="18" t="str">
        <f t="shared" si="6"/>
        <v>EaPhsw5LsPk</v>
      </c>
      <c r="Q380" s="18" t="str">
        <f t="shared" ca="1" si="2"/>
        <v>###ERROR###</v>
      </c>
      <c r="R380" s="27" t="s">
        <v>5309</v>
      </c>
      <c r="S380" s="27" t="s">
        <v>5315</v>
      </c>
      <c r="T380" s="28">
        <f t="shared" si="3"/>
        <v>5.3166666666666664</v>
      </c>
      <c r="U380" s="18" t="s">
        <v>5265</v>
      </c>
      <c r="V380" s="18" t="s">
        <v>5266</v>
      </c>
      <c r="W380" s="29"/>
      <c r="X380" s="18" t="s">
        <v>5267</v>
      </c>
      <c r="Y380" s="29"/>
      <c r="Z380" s="18" t="s">
        <v>5268</v>
      </c>
      <c r="AA380" s="29"/>
      <c r="AB380" s="29"/>
      <c r="AC380" s="29" t="s">
        <v>152</v>
      </c>
      <c r="AD380" s="30" t="str">
        <f t="shared" si="4"/>
        <v>https://spatialhistory.stanford.edu/landtalk/transcripts/Interview-EaPhsw5LsPk.txt</v>
      </c>
      <c r="AE380" s="31" t="e">
        <f t="shared" ca="1" si="5"/>
        <v>#NAME?</v>
      </c>
      <c r="AF380" s="29"/>
      <c r="AG380" s="29"/>
      <c r="AH380" s="29"/>
      <c r="AI380" s="29"/>
      <c r="AJ380" s="29"/>
      <c r="AK380" s="29"/>
      <c r="AL380" s="29"/>
      <c r="AM380" s="29"/>
      <c r="AN380" s="29"/>
      <c r="AO380" s="29"/>
      <c r="AP380" s="29"/>
      <c r="AQ380" s="29"/>
      <c r="AR380" s="29"/>
      <c r="AS380" s="29"/>
      <c r="AT380" s="29"/>
      <c r="AU380" s="29"/>
      <c r="AV380" s="29"/>
    </row>
    <row r="381" spans="1:48" ht="17.25" customHeight="1" x14ac:dyDescent="0.15">
      <c r="A381" s="18" t="s">
        <v>2709</v>
      </c>
      <c r="B381" s="18">
        <v>3249</v>
      </c>
      <c r="C381" s="21" t="s">
        <v>5269</v>
      </c>
      <c r="D381" s="23" t="str">
        <f t="shared" si="0"/>
        <v>https://web.stanford.edu/group/spatialhistory/cgi-bin/landtalk/wp-admin/post.php?post=3249&amp;action=edit</v>
      </c>
      <c r="E381" s="24">
        <v>43656.889444444445</v>
      </c>
      <c r="F381" s="18" t="s">
        <v>60</v>
      </c>
      <c r="G381" s="18" t="s">
        <v>5270</v>
      </c>
      <c r="H381" s="18">
        <v>44.257080999999999</v>
      </c>
      <c r="I381" s="18">
        <v>-94.291354999999996</v>
      </c>
      <c r="J381" s="18" t="s">
        <v>5271</v>
      </c>
      <c r="K381" s="18" t="s">
        <v>5272</v>
      </c>
      <c r="L381" s="29"/>
      <c r="M381" s="29"/>
      <c r="N381" s="18" t="s">
        <v>5273</v>
      </c>
      <c r="O381" s="21" t="s">
        <v>2851</v>
      </c>
      <c r="P381" s="18" t="str">
        <f t="shared" si="6"/>
        <v>vL2dR1nK7oE</v>
      </c>
      <c r="Q381" s="18" t="str">
        <f t="shared" ca="1" si="2"/>
        <v>###ERROR###</v>
      </c>
      <c r="R381" s="27" t="s">
        <v>5296</v>
      </c>
      <c r="S381" s="27" t="s">
        <v>5321</v>
      </c>
      <c r="T381" s="28">
        <f t="shared" si="3"/>
        <v>2.2166666666666668</v>
      </c>
      <c r="U381" s="18" t="s">
        <v>5274</v>
      </c>
      <c r="V381" s="18" t="s">
        <v>5275</v>
      </c>
      <c r="W381" s="18" t="s">
        <v>5276</v>
      </c>
      <c r="X381" s="18" t="s">
        <v>5277</v>
      </c>
      <c r="Y381" s="18" t="s">
        <v>3192</v>
      </c>
      <c r="Z381" s="18" t="s">
        <v>5278</v>
      </c>
      <c r="AA381" s="29"/>
      <c r="AB381" s="18" t="s">
        <v>3192</v>
      </c>
      <c r="AC381" s="29" t="s">
        <v>46</v>
      </c>
      <c r="AD381" s="30" t="str">
        <f t="shared" si="4"/>
        <v>https://spatialhistory.stanford.edu/landtalk/transcripts/A Field for the 21st Century-vL2dR1nK7oE.txt</v>
      </c>
      <c r="AE381" s="31" t="e">
        <f t="shared" ca="1" si="5"/>
        <v>#NAME?</v>
      </c>
      <c r="AF381" s="29"/>
      <c r="AG381" s="29"/>
      <c r="AH381" s="29"/>
      <c r="AI381" s="29"/>
      <c r="AJ381" s="29"/>
      <c r="AK381" s="29"/>
      <c r="AL381" s="29"/>
      <c r="AM381" s="29"/>
      <c r="AN381" s="29"/>
      <c r="AO381" s="29"/>
      <c r="AP381" s="29"/>
      <c r="AQ381" s="29"/>
      <c r="AR381" s="29"/>
      <c r="AS381" s="29"/>
      <c r="AT381" s="29"/>
      <c r="AU381" s="29"/>
      <c r="AV381" s="29"/>
    </row>
    <row r="382" spans="1:48" ht="17.25" customHeight="1" x14ac:dyDescent="0.15">
      <c r="A382" s="18" t="s">
        <v>2524</v>
      </c>
      <c r="B382" s="18">
        <v>3099</v>
      </c>
      <c r="C382" s="29"/>
      <c r="D382" s="23" t="str">
        <f t="shared" si="0"/>
        <v>https://web.stanford.edu/group/spatialhistory/cgi-bin/landtalk/wp-admin/post.php?post=3099&amp;action=edit</v>
      </c>
      <c r="E382" s="24">
        <v>43626.037280092591</v>
      </c>
      <c r="F382" s="18" t="s">
        <v>5225</v>
      </c>
      <c r="G382" s="29"/>
      <c r="H382" s="18">
        <v>38.947797000000001</v>
      </c>
      <c r="I382" s="18">
        <v>-76.954740000000001</v>
      </c>
      <c r="J382" s="18" t="s">
        <v>5034</v>
      </c>
      <c r="K382" s="18" t="s">
        <v>5279</v>
      </c>
      <c r="L382" s="18" t="s">
        <v>5036</v>
      </c>
      <c r="M382" s="18" t="s">
        <v>5280</v>
      </c>
      <c r="N382" s="18" t="s">
        <v>5281</v>
      </c>
      <c r="O382" s="21" t="s">
        <v>2687</v>
      </c>
      <c r="P382" s="18" t="str">
        <f t="shared" si="6"/>
        <v>2n30qt0Ibho</v>
      </c>
      <c r="Q382" s="18" t="str">
        <f t="shared" ca="1" si="2"/>
        <v>###ERROR###</v>
      </c>
      <c r="R382" s="27" t="s">
        <v>5294</v>
      </c>
      <c r="S382" s="27" t="s">
        <v>5331</v>
      </c>
      <c r="T382" s="28">
        <f t="shared" si="3"/>
        <v>6.166666666666667</v>
      </c>
      <c r="U382" s="18" t="s">
        <v>5282</v>
      </c>
      <c r="V382" s="18" t="s">
        <v>5283</v>
      </c>
      <c r="W382" s="29"/>
      <c r="X382" s="18" t="s">
        <v>5284</v>
      </c>
      <c r="Y382" s="29"/>
      <c r="Z382" s="18" t="s">
        <v>5285</v>
      </c>
      <c r="AA382" s="29"/>
      <c r="AB382" s="29"/>
      <c r="AC382" s="29" t="s">
        <v>655</v>
      </c>
      <c r="AD382" s="30" t="str">
        <f t="shared" si="4"/>
        <v>https://spatialhistory.stanford.edu/landtalk/transcripts/Landtalk-2n30qt0Ibho.txt</v>
      </c>
      <c r="AE382" s="31" t="e">
        <f t="shared" ca="1" si="5"/>
        <v>#NAME?</v>
      </c>
      <c r="AF382" s="29"/>
      <c r="AG382" s="29"/>
      <c r="AH382" s="29"/>
      <c r="AI382" s="29"/>
      <c r="AJ382" s="29"/>
      <c r="AK382" s="29"/>
      <c r="AL382" s="29"/>
      <c r="AM382" s="29"/>
      <c r="AN382" s="29"/>
      <c r="AO382" s="29"/>
      <c r="AP382" s="29"/>
      <c r="AQ382" s="29"/>
      <c r="AR382" s="29"/>
      <c r="AS382" s="29"/>
      <c r="AT382" s="29"/>
      <c r="AU382" s="29"/>
      <c r="AV382" s="29"/>
    </row>
    <row r="383" spans="1:48" ht="17.25" customHeight="1" x14ac:dyDescent="0.15">
      <c r="A383" s="29"/>
      <c r="B383" s="29"/>
      <c r="C383" s="29"/>
      <c r="D383" s="24" t="str">
        <f t="shared" si="0"/>
        <v/>
      </c>
      <c r="E383" s="29"/>
      <c r="F383" s="29"/>
      <c r="G383" s="29"/>
      <c r="H383" s="29"/>
      <c r="I383" s="29"/>
      <c r="J383" s="29"/>
      <c r="K383" s="29"/>
      <c r="L383" s="29"/>
      <c r="M383" s="29"/>
      <c r="N383" s="29"/>
      <c r="O383" s="29"/>
      <c r="P383" s="18" t="str">
        <f t="shared" ref="P383:P1000" si="7">RIGHT(SUBSTITUTE(O383,"&amp;feature=youtu.be",""),11)</f>
        <v/>
      </c>
      <c r="Q383" s="29"/>
      <c r="R383" s="29"/>
      <c r="S383" s="29"/>
      <c r="T383" s="29"/>
      <c r="U383" s="29"/>
      <c r="V383" s="29"/>
      <c r="W383" s="29"/>
      <c r="X383" s="29"/>
      <c r="Y383" s="29"/>
      <c r="Z383" s="29"/>
      <c r="AA383" s="29"/>
      <c r="AB383" s="29"/>
      <c r="AC383" s="29" t="s">
        <v>5290</v>
      </c>
      <c r="AD383" s="29" t="str">
        <f t="shared" si="4"/>
        <v/>
      </c>
      <c r="AE383" s="31" t="str">
        <f t="shared" si="5"/>
        <v/>
      </c>
      <c r="AF383" s="29"/>
      <c r="AG383" s="29"/>
      <c r="AH383" s="29"/>
      <c r="AI383" s="29"/>
      <c r="AJ383" s="29"/>
      <c r="AK383" s="29"/>
      <c r="AL383" s="29"/>
      <c r="AM383" s="29"/>
      <c r="AN383" s="29"/>
      <c r="AO383" s="29"/>
      <c r="AP383" s="29"/>
      <c r="AQ383" s="29"/>
      <c r="AR383" s="29"/>
      <c r="AS383" s="29"/>
      <c r="AT383" s="29"/>
      <c r="AU383" s="29"/>
      <c r="AV383" s="29"/>
    </row>
    <row r="384" spans="1:48" ht="17.25" customHeight="1" x14ac:dyDescent="0.15">
      <c r="A384" s="29"/>
      <c r="B384" s="29"/>
      <c r="C384" s="29"/>
      <c r="D384" s="24" t="str">
        <f t="shared" si="0"/>
        <v/>
      </c>
      <c r="E384" s="29"/>
      <c r="F384" s="29"/>
      <c r="G384" s="29"/>
      <c r="H384" s="29"/>
      <c r="I384" s="29"/>
      <c r="J384" s="29"/>
      <c r="K384" s="29"/>
      <c r="L384" s="29"/>
      <c r="M384" s="29"/>
      <c r="N384" s="29"/>
      <c r="O384" s="29"/>
      <c r="P384" s="18" t="str">
        <f t="shared" si="7"/>
        <v/>
      </c>
      <c r="Q384" s="29"/>
      <c r="R384" s="29"/>
      <c r="S384" s="29"/>
      <c r="T384" s="29"/>
      <c r="U384" s="29"/>
      <c r="V384" s="29"/>
      <c r="W384" s="29"/>
      <c r="X384" s="29"/>
      <c r="Y384" s="29"/>
      <c r="Z384" s="29"/>
      <c r="AA384" s="29"/>
      <c r="AB384" s="29"/>
      <c r="AC384" s="29" t="s">
        <v>5290</v>
      </c>
      <c r="AD384" s="29" t="str">
        <f t="shared" si="4"/>
        <v/>
      </c>
      <c r="AE384" s="31" t="str">
        <f t="shared" si="5"/>
        <v/>
      </c>
      <c r="AF384" s="29"/>
      <c r="AG384" s="29"/>
      <c r="AH384" s="29"/>
      <c r="AI384" s="29"/>
      <c r="AJ384" s="29"/>
      <c r="AK384" s="29"/>
      <c r="AL384" s="29"/>
      <c r="AM384" s="29"/>
      <c r="AN384" s="29"/>
      <c r="AO384" s="29"/>
      <c r="AP384" s="29"/>
      <c r="AQ384" s="29"/>
      <c r="AR384" s="29"/>
      <c r="AS384" s="29"/>
      <c r="AT384" s="29"/>
      <c r="AU384" s="29"/>
      <c r="AV384" s="29"/>
    </row>
    <row r="385" spans="1:48" ht="17.25" customHeight="1" x14ac:dyDescent="0.15">
      <c r="A385" s="29"/>
      <c r="B385" s="29"/>
      <c r="C385" s="29"/>
      <c r="D385" s="24" t="str">
        <f t="shared" si="0"/>
        <v/>
      </c>
      <c r="E385" s="29"/>
      <c r="F385" s="29"/>
      <c r="G385" s="29"/>
      <c r="H385" s="29"/>
      <c r="I385" s="29"/>
      <c r="J385" s="29"/>
      <c r="K385" s="29"/>
      <c r="L385" s="29"/>
      <c r="M385" s="29"/>
      <c r="N385" s="29"/>
      <c r="O385" s="29"/>
      <c r="P385" s="18" t="str">
        <f t="shared" si="7"/>
        <v/>
      </c>
      <c r="Q385" s="29"/>
      <c r="R385" s="29"/>
      <c r="S385" s="29"/>
      <c r="T385" s="29"/>
      <c r="U385" s="29"/>
      <c r="V385" s="29"/>
      <c r="W385" s="29"/>
      <c r="X385" s="29"/>
      <c r="Y385" s="29"/>
      <c r="Z385" s="29"/>
      <c r="AA385" s="29"/>
      <c r="AB385" s="29"/>
      <c r="AC385" s="29" t="s">
        <v>5290</v>
      </c>
      <c r="AD385" s="29" t="str">
        <f t="shared" si="4"/>
        <v/>
      </c>
      <c r="AE385" s="31" t="str">
        <f t="shared" si="5"/>
        <v/>
      </c>
      <c r="AF385" s="29"/>
      <c r="AG385" s="29"/>
      <c r="AH385" s="29"/>
      <c r="AI385" s="29"/>
      <c r="AJ385" s="29"/>
      <c r="AK385" s="29"/>
      <c r="AL385" s="29"/>
      <c r="AM385" s="29"/>
      <c r="AN385" s="29"/>
      <c r="AO385" s="29"/>
      <c r="AP385" s="29"/>
      <c r="AQ385" s="29"/>
      <c r="AR385" s="29"/>
      <c r="AS385" s="29"/>
      <c r="AT385" s="29"/>
      <c r="AU385" s="29"/>
      <c r="AV385" s="29"/>
    </row>
    <row r="386" spans="1:48" ht="17.25" customHeight="1" x14ac:dyDescent="0.15">
      <c r="A386" s="29"/>
      <c r="B386" s="29"/>
      <c r="C386" s="29"/>
      <c r="D386" s="24" t="str">
        <f t="shared" si="0"/>
        <v/>
      </c>
      <c r="E386" s="29"/>
      <c r="F386" s="29"/>
      <c r="G386" s="29"/>
      <c r="H386" s="29"/>
      <c r="I386" s="29"/>
      <c r="J386" s="29"/>
      <c r="K386" s="29"/>
      <c r="L386" s="29"/>
      <c r="M386" s="29"/>
      <c r="N386" s="29"/>
      <c r="O386" s="29"/>
      <c r="P386" s="18" t="str">
        <f t="shared" si="7"/>
        <v/>
      </c>
      <c r="Q386" s="29"/>
      <c r="R386" s="29"/>
      <c r="S386" s="29"/>
      <c r="T386" s="29"/>
      <c r="U386" s="29"/>
      <c r="V386" s="29"/>
      <c r="W386" s="29"/>
      <c r="X386" s="29"/>
      <c r="Y386" s="29"/>
      <c r="Z386" s="29"/>
      <c r="AA386" s="29"/>
      <c r="AB386" s="29"/>
      <c r="AC386" s="29" t="s">
        <v>5290</v>
      </c>
      <c r="AD386" s="29" t="str">
        <f t="shared" si="4"/>
        <v/>
      </c>
      <c r="AE386" s="31" t="str">
        <f t="shared" si="5"/>
        <v/>
      </c>
      <c r="AF386" s="29"/>
      <c r="AG386" s="29"/>
      <c r="AH386" s="29"/>
      <c r="AI386" s="29"/>
      <c r="AJ386" s="29"/>
      <c r="AK386" s="29"/>
      <c r="AL386" s="29"/>
      <c r="AM386" s="29"/>
      <c r="AN386" s="29"/>
      <c r="AO386" s="29"/>
      <c r="AP386" s="29"/>
      <c r="AQ386" s="29"/>
      <c r="AR386" s="29"/>
      <c r="AS386" s="29"/>
      <c r="AT386" s="29"/>
      <c r="AU386" s="29"/>
      <c r="AV386" s="29"/>
    </row>
    <row r="387" spans="1:48" ht="17.25" customHeight="1" x14ac:dyDescent="0.15">
      <c r="A387" s="29"/>
      <c r="B387" s="29"/>
      <c r="C387" s="29"/>
      <c r="D387" s="24" t="str">
        <f t="shared" si="0"/>
        <v/>
      </c>
      <c r="E387" s="29"/>
      <c r="F387" s="29"/>
      <c r="G387" s="29"/>
      <c r="H387" s="29"/>
      <c r="I387" s="29"/>
      <c r="J387" s="29"/>
      <c r="K387" s="29"/>
      <c r="L387" s="29"/>
      <c r="M387" s="29"/>
      <c r="N387" s="29"/>
      <c r="O387" s="29"/>
      <c r="P387" s="18" t="str">
        <f t="shared" si="7"/>
        <v/>
      </c>
      <c r="Q387" s="29"/>
      <c r="R387" s="29"/>
      <c r="S387" s="29"/>
      <c r="T387" s="29"/>
      <c r="U387" s="29"/>
      <c r="V387" s="29"/>
      <c r="W387" s="29"/>
      <c r="X387" s="29"/>
      <c r="Y387" s="29"/>
      <c r="Z387" s="29"/>
      <c r="AA387" s="29"/>
      <c r="AB387" s="29"/>
      <c r="AC387" s="29" t="s">
        <v>5290</v>
      </c>
      <c r="AD387" s="29" t="str">
        <f t="shared" si="4"/>
        <v/>
      </c>
      <c r="AE387" s="31" t="str">
        <f t="shared" si="5"/>
        <v/>
      </c>
      <c r="AF387" s="29"/>
      <c r="AG387" s="29"/>
      <c r="AH387" s="29"/>
      <c r="AI387" s="29"/>
      <c r="AJ387" s="29"/>
      <c r="AK387" s="29"/>
      <c r="AL387" s="29"/>
      <c r="AM387" s="29"/>
      <c r="AN387" s="29"/>
      <c r="AO387" s="29"/>
      <c r="AP387" s="29"/>
      <c r="AQ387" s="29"/>
      <c r="AR387" s="29"/>
      <c r="AS387" s="29"/>
      <c r="AT387" s="29"/>
      <c r="AU387" s="29"/>
      <c r="AV387" s="29"/>
    </row>
    <row r="388" spans="1:48" ht="17.25" customHeight="1" x14ac:dyDescent="0.15">
      <c r="A388" s="29"/>
      <c r="B388" s="29"/>
      <c r="C388" s="29"/>
      <c r="D388" s="24" t="str">
        <f t="shared" si="0"/>
        <v/>
      </c>
      <c r="E388" s="29"/>
      <c r="F388" s="29"/>
      <c r="G388" s="29"/>
      <c r="H388" s="29"/>
      <c r="I388" s="29"/>
      <c r="J388" s="29"/>
      <c r="K388" s="29"/>
      <c r="L388" s="29"/>
      <c r="M388" s="29"/>
      <c r="N388" s="29"/>
      <c r="O388" s="29"/>
      <c r="P388" s="18" t="str">
        <f t="shared" si="7"/>
        <v/>
      </c>
      <c r="Q388" s="29"/>
      <c r="R388" s="29"/>
      <c r="S388" s="29"/>
      <c r="T388" s="29"/>
      <c r="U388" s="29"/>
      <c r="V388" s="29"/>
      <c r="W388" s="29"/>
      <c r="X388" s="29"/>
      <c r="Y388" s="29"/>
      <c r="Z388" s="29"/>
      <c r="AA388" s="29"/>
      <c r="AB388" s="29"/>
      <c r="AC388" s="29" t="s">
        <v>5290</v>
      </c>
      <c r="AD388" s="29" t="str">
        <f t="shared" si="4"/>
        <v/>
      </c>
      <c r="AE388" s="31" t="str">
        <f t="shared" si="5"/>
        <v/>
      </c>
      <c r="AF388" s="29"/>
      <c r="AG388" s="29"/>
      <c r="AH388" s="29"/>
      <c r="AI388" s="29"/>
      <c r="AJ388" s="29"/>
      <c r="AK388" s="29"/>
      <c r="AL388" s="29"/>
      <c r="AM388" s="29"/>
      <c r="AN388" s="29"/>
      <c r="AO388" s="29"/>
      <c r="AP388" s="29"/>
      <c r="AQ388" s="29"/>
      <c r="AR388" s="29"/>
      <c r="AS388" s="29"/>
      <c r="AT388" s="29"/>
      <c r="AU388" s="29"/>
      <c r="AV388" s="29"/>
    </row>
    <row r="389" spans="1:48" ht="17.25" customHeight="1" x14ac:dyDescent="0.15">
      <c r="A389" s="29"/>
      <c r="B389" s="29"/>
      <c r="C389" s="29"/>
      <c r="D389" s="24" t="str">
        <f t="shared" si="0"/>
        <v/>
      </c>
      <c r="E389" s="29"/>
      <c r="F389" s="29"/>
      <c r="G389" s="29"/>
      <c r="H389" s="29"/>
      <c r="I389" s="29"/>
      <c r="J389" s="29"/>
      <c r="K389" s="29"/>
      <c r="L389" s="29"/>
      <c r="M389" s="29"/>
      <c r="N389" s="29"/>
      <c r="O389" s="29"/>
      <c r="P389" s="18" t="str">
        <f t="shared" si="7"/>
        <v/>
      </c>
      <c r="Q389" s="29"/>
      <c r="R389" s="29"/>
      <c r="S389" s="29"/>
      <c r="T389" s="29"/>
      <c r="U389" s="29"/>
      <c r="V389" s="29"/>
      <c r="W389" s="29"/>
      <c r="X389" s="29"/>
      <c r="Y389" s="29"/>
      <c r="Z389" s="29"/>
      <c r="AA389" s="29"/>
      <c r="AB389" s="29"/>
      <c r="AC389" s="29" t="s">
        <v>5290</v>
      </c>
      <c r="AD389" s="29" t="str">
        <f t="shared" si="4"/>
        <v/>
      </c>
      <c r="AE389" s="31" t="str">
        <f t="shared" si="5"/>
        <v/>
      </c>
      <c r="AF389" s="29"/>
      <c r="AG389" s="29"/>
      <c r="AH389" s="29"/>
      <c r="AI389" s="29"/>
      <c r="AJ389" s="29"/>
      <c r="AK389" s="29"/>
      <c r="AL389" s="29"/>
      <c r="AM389" s="29"/>
      <c r="AN389" s="29"/>
      <c r="AO389" s="29"/>
      <c r="AP389" s="29"/>
      <c r="AQ389" s="29"/>
      <c r="AR389" s="29"/>
      <c r="AS389" s="29"/>
      <c r="AT389" s="29"/>
      <c r="AU389" s="29"/>
      <c r="AV389" s="29"/>
    </row>
    <row r="390" spans="1:48" ht="17.25" customHeight="1" x14ac:dyDescent="0.15">
      <c r="A390" s="29"/>
      <c r="B390" s="29"/>
      <c r="C390" s="29"/>
      <c r="D390" s="24" t="str">
        <f t="shared" si="0"/>
        <v/>
      </c>
      <c r="E390" s="29"/>
      <c r="F390" s="29"/>
      <c r="G390" s="29"/>
      <c r="H390" s="29"/>
      <c r="I390" s="29"/>
      <c r="J390" s="29"/>
      <c r="K390" s="29"/>
      <c r="L390" s="29"/>
      <c r="M390" s="29"/>
      <c r="N390" s="29"/>
      <c r="O390" s="29"/>
      <c r="P390" s="18" t="str">
        <f t="shared" si="7"/>
        <v/>
      </c>
      <c r="Q390" s="29"/>
      <c r="R390" s="29"/>
      <c r="S390" s="29"/>
      <c r="T390" s="29"/>
      <c r="U390" s="29"/>
      <c r="V390" s="29"/>
      <c r="W390" s="29"/>
      <c r="X390" s="29"/>
      <c r="Y390" s="29"/>
      <c r="Z390" s="29"/>
      <c r="AA390" s="29"/>
      <c r="AB390" s="29"/>
      <c r="AC390" s="29" t="s">
        <v>5290</v>
      </c>
      <c r="AD390" s="29" t="str">
        <f t="shared" si="4"/>
        <v/>
      </c>
      <c r="AE390" s="31" t="str">
        <f t="shared" si="5"/>
        <v/>
      </c>
      <c r="AF390" s="29"/>
      <c r="AG390" s="29"/>
      <c r="AH390" s="29"/>
      <c r="AI390" s="29"/>
      <c r="AJ390" s="29"/>
      <c r="AK390" s="29"/>
      <c r="AL390" s="29"/>
      <c r="AM390" s="29"/>
      <c r="AN390" s="29"/>
      <c r="AO390" s="29"/>
      <c r="AP390" s="29"/>
      <c r="AQ390" s="29"/>
      <c r="AR390" s="29"/>
      <c r="AS390" s="29"/>
      <c r="AT390" s="29"/>
      <c r="AU390" s="29"/>
      <c r="AV390" s="29"/>
    </row>
    <row r="391" spans="1:48" ht="17.25" customHeight="1" x14ac:dyDescent="0.15">
      <c r="A391" s="29"/>
      <c r="B391" s="29"/>
      <c r="C391" s="29"/>
      <c r="D391" s="24" t="str">
        <f t="shared" si="0"/>
        <v/>
      </c>
      <c r="E391" s="29"/>
      <c r="F391" s="29"/>
      <c r="G391" s="29"/>
      <c r="H391" s="29"/>
      <c r="I391" s="29"/>
      <c r="J391" s="29"/>
      <c r="K391" s="29"/>
      <c r="L391" s="29"/>
      <c r="M391" s="29"/>
      <c r="N391" s="29"/>
      <c r="O391" s="29"/>
      <c r="P391" s="18" t="str">
        <f t="shared" si="7"/>
        <v/>
      </c>
      <c r="Q391" s="29"/>
      <c r="R391" s="29"/>
      <c r="S391" s="29"/>
      <c r="T391" s="29"/>
      <c r="U391" s="29"/>
      <c r="V391" s="29"/>
      <c r="W391" s="29"/>
      <c r="X391" s="29"/>
      <c r="Y391" s="29"/>
      <c r="Z391" s="29"/>
      <c r="AA391" s="29"/>
      <c r="AB391" s="29"/>
      <c r="AC391" s="29" t="s">
        <v>5290</v>
      </c>
      <c r="AD391" s="29" t="str">
        <f t="shared" si="4"/>
        <v/>
      </c>
      <c r="AE391" s="31" t="str">
        <f t="shared" si="5"/>
        <v/>
      </c>
      <c r="AF391" s="29"/>
      <c r="AG391" s="29"/>
      <c r="AH391" s="29"/>
      <c r="AI391" s="29"/>
      <c r="AJ391" s="29"/>
      <c r="AK391" s="29"/>
      <c r="AL391" s="29"/>
      <c r="AM391" s="29"/>
      <c r="AN391" s="29"/>
      <c r="AO391" s="29"/>
      <c r="AP391" s="29"/>
      <c r="AQ391" s="29"/>
      <c r="AR391" s="29"/>
      <c r="AS391" s="29"/>
      <c r="AT391" s="29"/>
      <c r="AU391" s="29"/>
      <c r="AV391" s="29"/>
    </row>
    <row r="392" spans="1:48" ht="17.25" customHeight="1" x14ac:dyDescent="0.15">
      <c r="A392" s="29"/>
      <c r="B392" s="29"/>
      <c r="C392" s="29"/>
      <c r="D392" s="24" t="str">
        <f t="shared" si="0"/>
        <v/>
      </c>
      <c r="E392" s="29"/>
      <c r="F392" s="29"/>
      <c r="G392" s="29"/>
      <c r="H392" s="29"/>
      <c r="I392" s="29"/>
      <c r="J392" s="29"/>
      <c r="K392" s="29"/>
      <c r="L392" s="29"/>
      <c r="M392" s="29"/>
      <c r="N392" s="29"/>
      <c r="O392" s="29"/>
      <c r="P392" s="18" t="str">
        <f t="shared" si="7"/>
        <v/>
      </c>
      <c r="Q392" s="29"/>
      <c r="R392" s="29"/>
      <c r="S392" s="29"/>
      <c r="T392" s="29"/>
      <c r="U392" s="29"/>
      <c r="V392" s="29"/>
      <c r="W392" s="29"/>
      <c r="X392" s="29"/>
      <c r="Y392" s="29"/>
      <c r="Z392" s="29"/>
      <c r="AA392" s="29"/>
      <c r="AB392" s="29"/>
      <c r="AC392" s="29" t="s">
        <v>5290</v>
      </c>
      <c r="AD392" s="29" t="str">
        <f t="shared" si="4"/>
        <v/>
      </c>
      <c r="AE392" s="31" t="str">
        <f t="shared" si="5"/>
        <v/>
      </c>
      <c r="AF392" s="29"/>
      <c r="AG392" s="29"/>
      <c r="AH392" s="29"/>
      <c r="AI392" s="29"/>
      <c r="AJ392" s="29"/>
      <c r="AK392" s="29"/>
      <c r="AL392" s="29"/>
      <c r="AM392" s="29"/>
      <c r="AN392" s="29"/>
      <c r="AO392" s="29"/>
      <c r="AP392" s="29"/>
      <c r="AQ392" s="29"/>
      <c r="AR392" s="29"/>
      <c r="AS392" s="29"/>
      <c r="AT392" s="29"/>
      <c r="AU392" s="29"/>
      <c r="AV392" s="29"/>
    </row>
    <row r="393" spans="1:48" ht="17.25" customHeight="1" x14ac:dyDescent="0.15">
      <c r="A393" s="29"/>
      <c r="B393" s="29"/>
      <c r="C393" s="29"/>
      <c r="D393" s="24" t="str">
        <f t="shared" si="0"/>
        <v/>
      </c>
      <c r="E393" s="29"/>
      <c r="F393" s="29"/>
      <c r="G393" s="29"/>
      <c r="H393" s="29"/>
      <c r="I393" s="29"/>
      <c r="J393" s="29"/>
      <c r="K393" s="29"/>
      <c r="L393" s="29"/>
      <c r="M393" s="29"/>
      <c r="N393" s="29"/>
      <c r="O393" s="29"/>
      <c r="P393" s="18" t="str">
        <f t="shared" si="7"/>
        <v/>
      </c>
      <c r="Q393" s="29"/>
      <c r="R393" s="29"/>
      <c r="S393" s="29"/>
      <c r="T393" s="29"/>
      <c r="U393" s="29"/>
      <c r="V393" s="29"/>
      <c r="W393" s="29"/>
      <c r="X393" s="29"/>
      <c r="Y393" s="29"/>
      <c r="Z393" s="29"/>
      <c r="AA393" s="29"/>
      <c r="AB393" s="29"/>
      <c r="AC393" s="29" t="s">
        <v>5290</v>
      </c>
      <c r="AD393" s="29" t="str">
        <f t="shared" si="4"/>
        <v/>
      </c>
      <c r="AE393" s="31" t="str">
        <f t="shared" si="5"/>
        <v/>
      </c>
      <c r="AF393" s="29"/>
      <c r="AG393" s="29"/>
      <c r="AH393" s="29"/>
      <c r="AI393" s="29"/>
      <c r="AJ393" s="29"/>
      <c r="AK393" s="29"/>
      <c r="AL393" s="29"/>
      <c r="AM393" s="29"/>
      <c r="AN393" s="29"/>
      <c r="AO393" s="29"/>
      <c r="AP393" s="29"/>
      <c r="AQ393" s="29"/>
      <c r="AR393" s="29"/>
      <c r="AS393" s="29"/>
      <c r="AT393" s="29"/>
      <c r="AU393" s="29"/>
      <c r="AV393" s="29"/>
    </row>
    <row r="394" spans="1:48" ht="17.25" customHeight="1" x14ac:dyDescent="0.15">
      <c r="A394" s="29"/>
      <c r="B394" s="29"/>
      <c r="C394" s="29"/>
      <c r="D394" s="24" t="str">
        <f t="shared" si="0"/>
        <v/>
      </c>
      <c r="E394" s="29"/>
      <c r="F394" s="29"/>
      <c r="G394" s="29"/>
      <c r="H394" s="29"/>
      <c r="I394" s="29"/>
      <c r="J394" s="29"/>
      <c r="K394" s="29"/>
      <c r="L394" s="29"/>
      <c r="M394" s="29"/>
      <c r="N394" s="29"/>
      <c r="O394" s="29"/>
      <c r="P394" s="18" t="str">
        <f t="shared" si="7"/>
        <v/>
      </c>
      <c r="Q394" s="29"/>
      <c r="R394" s="29"/>
      <c r="S394" s="29"/>
      <c r="T394" s="29"/>
      <c r="U394" s="29"/>
      <c r="V394" s="29"/>
      <c r="W394" s="29"/>
      <c r="X394" s="29"/>
      <c r="Y394" s="29"/>
      <c r="Z394" s="29"/>
      <c r="AA394" s="29"/>
      <c r="AB394" s="29"/>
      <c r="AC394" s="29" t="s">
        <v>5290</v>
      </c>
      <c r="AD394" s="29" t="str">
        <f t="shared" si="4"/>
        <v/>
      </c>
      <c r="AE394" s="31" t="str">
        <f t="shared" si="5"/>
        <v/>
      </c>
      <c r="AF394" s="29"/>
      <c r="AG394" s="29"/>
      <c r="AH394" s="29"/>
      <c r="AI394" s="29"/>
      <c r="AJ394" s="29"/>
      <c r="AK394" s="29"/>
      <c r="AL394" s="29"/>
      <c r="AM394" s="29"/>
      <c r="AN394" s="29"/>
      <c r="AO394" s="29"/>
      <c r="AP394" s="29"/>
      <c r="AQ394" s="29"/>
      <c r="AR394" s="29"/>
      <c r="AS394" s="29"/>
      <c r="AT394" s="29"/>
      <c r="AU394" s="29"/>
      <c r="AV394" s="29"/>
    </row>
    <row r="395" spans="1:48" ht="17.25" customHeight="1" x14ac:dyDescent="0.15">
      <c r="A395" s="29"/>
      <c r="B395" s="29"/>
      <c r="C395" s="29"/>
      <c r="D395" s="24" t="str">
        <f t="shared" si="0"/>
        <v/>
      </c>
      <c r="E395" s="29"/>
      <c r="F395" s="29"/>
      <c r="G395" s="29"/>
      <c r="H395" s="29"/>
      <c r="I395" s="29"/>
      <c r="J395" s="29"/>
      <c r="K395" s="29"/>
      <c r="L395" s="29"/>
      <c r="M395" s="29"/>
      <c r="N395" s="29"/>
      <c r="O395" s="29"/>
      <c r="P395" s="18" t="str">
        <f t="shared" si="7"/>
        <v/>
      </c>
      <c r="Q395" s="29"/>
      <c r="R395" s="29"/>
      <c r="S395" s="29"/>
      <c r="T395" s="29"/>
      <c r="U395" s="29"/>
      <c r="V395" s="29"/>
      <c r="W395" s="29"/>
      <c r="X395" s="29"/>
      <c r="Y395" s="29"/>
      <c r="Z395" s="29"/>
      <c r="AA395" s="29"/>
      <c r="AB395" s="29"/>
      <c r="AC395" s="29" t="s">
        <v>5290</v>
      </c>
      <c r="AD395" s="29" t="str">
        <f t="shared" si="4"/>
        <v/>
      </c>
      <c r="AE395" s="31" t="str">
        <f t="shared" si="5"/>
        <v/>
      </c>
      <c r="AF395" s="29"/>
      <c r="AG395" s="29"/>
      <c r="AH395" s="29"/>
      <c r="AI395" s="29"/>
      <c r="AJ395" s="29"/>
      <c r="AK395" s="29"/>
      <c r="AL395" s="29"/>
      <c r="AM395" s="29"/>
      <c r="AN395" s="29"/>
      <c r="AO395" s="29"/>
      <c r="AP395" s="29"/>
      <c r="AQ395" s="29"/>
      <c r="AR395" s="29"/>
      <c r="AS395" s="29"/>
      <c r="AT395" s="29"/>
      <c r="AU395" s="29"/>
      <c r="AV395" s="29"/>
    </row>
    <row r="396" spans="1:48" ht="17.25" customHeight="1" x14ac:dyDescent="0.15">
      <c r="A396" s="29"/>
      <c r="B396" s="29"/>
      <c r="C396" s="29"/>
      <c r="D396" s="24" t="str">
        <f t="shared" si="0"/>
        <v/>
      </c>
      <c r="E396" s="29"/>
      <c r="F396" s="29"/>
      <c r="G396" s="29"/>
      <c r="H396" s="29"/>
      <c r="I396" s="29"/>
      <c r="J396" s="29"/>
      <c r="K396" s="29"/>
      <c r="L396" s="29"/>
      <c r="M396" s="29"/>
      <c r="N396" s="29"/>
      <c r="O396" s="29"/>
      <c r="P396" s="18" t="str">
        <f t="shared" si="7"/>
        <v/>
      </c>
      <c r="Q396" s="29"/>
      <c r="R396" s="29"/>
      <c r="S396" s="29"/>
      <c r="T396" s="29"/>
      <c r="U396" s="29"/>
      <c r="V396" s="29"/>
      <c r="W396" s="29"/>
      <c r="X396" s="29"/>
      <c r="Y396" s="29"/>
      <c r="Z396" s="29"/>
      <c r="AA396" s="29"/>
      <c r="AB396" s="29"/>
      <c r="AC396" s="29" t="s">
        <v>5290</v>
      </c>
      <c r="AD396" s="29" t="str">
        <f t="shared" si="4"/>
        <v/>
      </c>
      <c r="AE396" s="31" t="str">
        <f t="shared" si="5"/>
        <v/>
      </c>
      <c r="AF396" s="29"/>
      <c r="AG396" s="29"/>
      <c r="AH396" s="29"/>
      <c r="AI396" s="29"/>
      <c r="AJ396" s="29"/>
      <c r="AK396" s="29"/>
      <c r="AL396" s="29"/>
      <c r="AM396" s="29"/>
      <c r="AN396" s="29"/>
      <c r="AO396" s="29"/>
      <c r="AP396" s="29"/>
      <c r="AQ396" s="29"/>
      <c r="AR396" s="29"/>
      <c r="AS396" s="29"/>
      <c r="AT396" s="29"/>
      <c r="AU396" s="29"/>
      <c r="AV396" s="29"/>
    </row>
    <row r="397" spans="1:48" ht="17.25" customHeight="1" x14ac:dyDescent="0.15">
      <c r="A397" s="29"/>
      <c r="B397" s="29"/>
      <c r="C397" s="29"/>
      <c r="D397" s="24" t="str">
        <f t="shared" si="0"/>
        <v/>
      </c>
      <c r="E397" s="29"/>
      <c r="F397" s="29"/>
      <c r="G397" s="29"/>
      <c r="H397" s="29"/>
      <c r="I397" s="29"/>
      <c r="J397" s="29"/>
      <c r="K397" s="29"/>
      <c r="L397" s="29"/>
      <c r="M397" s="29"/>
      <c r="N397" s="29"/>
      <c r="O397" s="29"/>
      <c r="P397" s="18" t="str">
        <f t="shared" si="7"/>
        <v/>
      </c>
      <c r="Q397" s="29"/>
      <c r="R397" s="29"/>
      <c r="S397" s="29"/>
      <c r="T397" s="29"/>
      <c r="U397" s="29"/>
      <c r="V397" s="29"/>
      <c r="W397" s="29"/>
      <c r="X397" s="29"/>
      <c r="Y397" s="29"/>
      <c r="Z397" s="29"/>
      <c r="AA397" s="29"/>
      <c r="AB397" s="29"/>
      <c r="AC397" s="29" t="s">
        <v>5290</v>
      </c>
      <c r="AD397" s="29" t="str">
        <f t="shared" si="4"/>
        <v/>
      </c>
      <c r="AE397" s="31" t="str">
        <f t="shared" si="5"/>
        <v/>
      </c>
      <c r="AF397" s="29"/>
      <c r="AG397" s="29"/>
      <c r="AH397" s="29"/>
      <c r="AI397" s="29"/>
      <c r="AJ397" s="29"/>
      <c r="AK397" s="29"/>
      <c r="AL397" s="29"/>
      <c r="AM397" s="29"/>
      <c r="AN397" s="29"/>
      <c r="AO397" s="29"/>
      <c r="AP397" s="29"/>
      <c r="AQ397" s="29"/>
      <c r="AR397" s="29"/>
      <c r="AS397" s="29"/>
      <c r="AT397" s="29"/>
      <c r="AU397" s="29"/>
      <c r="AV397" s="29"/>
    </row>
    <row r="398" spans="1:48" ht="17.25" customHeight="1" x14ac:dyDescent="0.15">
      <c r="A398" s="29"/>
      <c r="B398" s="29"/>
      <c r="C398" s="29"/>
      <c r="D398" s="24" t="str">
        <f t="shared" si="0"/>
        <v/>
      </c>
      <c r="E398" s="29"/>
      <c r="F398" s="29"/>
      <c r="G398" s="29"/>
      <c r="H398" s="29"/>
      <c r="I398" s="29"/>
      <c r="J398" s="29"/>
      <c r="K398" s="29"/>
      <c r="L398" s="29"/>
      <c r="M398" s="29"/>
      <c r="N398" s="29"/>
      <c r="O398" s="29"/>
      <c r="P398" s="18" t="str">
        <f t="shared" si="7"/>
        <v/>
      </c>
      <c r="Q398" s="29"/>
      <c r="R398" s="29"/>
      <c r="S398" s="29"/>
      <c r="T398" s="29"/>
      <c r="U398" s="29"/>
      <c r="V398" s="29"/>
      <c r="W398" s="29"/>
      <c r="X398" s="29"/>
      <c r="Y398" s="29"/>
      <c r="Z398" s="29"/>
      <c r="AA398" s="29"/>
      <c r="AB398" s="29"/>
      <c r="AC398" s="29" t="s">
        <v>5290</v>
      </c>
      <c r="AD398" s="29" t="str">
        <f t="shared" si="4"/>
        <v/>
      </c>
      <c r="AE398" s="31" t="str">
        <f t="shared" si="5"/>
        <v/>
      </c>
      <c r="AF398" s="29"/>
      <c r="AG398" s="29"/>
      <c r="AH398" s="29"/>
      <c r="AI398" s="29"/>
      <c r="AJ398" s="29"/>
      <c r="AK398" s="29"/>
      <c r="AL398" s="29"/>
      <c r="AM398" s="29"/>
      <c r="AN398" s="29"/>
      <c r="AO398" s="29"/>
      <c r="AP398" s="29"/>
      <c r="AQ398" s="29"/>
      <c r="AR398" s="29"/>
      <c r="AS398" s="29"/>
      <c r="AT398" s="29"/>
      <c r="AU398" s="29"/>
      <c r="AV398" s="29"/>
    </row>
    <row r="399" spans="1:48" ht="17.25" customHeight="1" x14ac:dyDescent="0.15">
      <c r="A399" s="29"/>
      <c r="B399" s="29"/>
      <c r="C399" s="29"/>
      <c r="D399" s="24" t="str">
        <f t="shared" si="0"/>
        <v/>
      </c>
      <c r="E399" s="29"/>
      <c r="F399" s="29"/>
      <c r="G399" s="29"/>
      <c r="H399" s="29"/>
      <c r="I399" s="29"/>
      <c r="J399" s="29"/>
      <c r="K399" s="29"/>
      <c r="L399" s="29"/>
      <c r="M399" s="29"/>
      <c r="N399" s="29"/>
      <c r="O399" s="29"/>
      <c r="P399" s="18" t="str">
        <f t="shared" si="7"/>
        <v/>
      </c>
      <c r="Q399" s="29"/>
      <c r="R399" s="29"/>
      <c r="S399" s="29"/>
      <c r="T399" s="29"/>
      <c r="U399" s="29"/>
      <c r="V399" s="29"/>
      <c r="W399" s="29"/>
      <c r="X399" s="29"/>
      <c r="Y399" s="29"/>
      <c r="Z399" s="29"/>
      <c r="AA399" s="29"/>
      <c r="AB399" s="29"/>
      <c r="AC399" s="29" t="s">
        <v>5290</v>
      </c>
      <c r="AD399" s="29" t="str">
        <f t="shared" si="4"/>
        <v/>
      </c>
      <c r="AE399" s="31" t="str">
        <f t="shared" si="5"/>
        <v/>
      </c>
      <c r="AF399" s="29"/>
      <c r="AG399" s="29"/>
      <c r="AH399" s="29"/>
      <c r="AI399" s="29"/>
      <c r="AJ399" s="29"/>
      <c r="AK399" s="29"/>
      <c r="AL399" s="29"/>
      <c r="AM399" s="29"/>
      <c r="AN399" s="29"/>
      <c r="AO399" s="29"/>
      <c r="AP399" s="29"/>
      <c r="AQ399" s="29"/>
      <c r="AR399" s="29"/>
      <c r="AS399" s="29"/>
      <c r="AT399" s="29"/>
      <c r="AU399" s="29"/>
      <c r="AV399" s="29"/>
    </row>
    <row r="400" spans="1:48" ht="17.25" customHeight="1" x14ac:dyDescent="0.15">
      <c r="A400" s="29"/>
      <c r="B400" s="29"/>
      <c r="C400" s="29"/>
      <c r="D400" s="24" t="str">
        <f t="shared" si="0"/>
        <v/>
      </c>
      <c r="E400" s="29"/>
      <c r="F400" s="29"/>
      <c r="G400" s="29"/>
      <c r="H400" s="29"/>
      <c r="I400" s="29"/>
      <c r="J400" s="29"/>
      <c r="K400" s="29"/>
      <c r="L400" s="29"/>
      <c r="M400" s="29"/>
      <c r="N400" s="29"/>
      <c r="O400" s="29"/>
      <c r="P400" s="18" t="str">
        <f t="shared" si="7"/>
        <v/>
      </c>
      <c r="Q400" s="29"/>
      <c r="R400" s="29"/>
      <c r="S400" s="29"/>
      <c r="T400" s="29"/>
      <c r="U400" s="29"/>
      <c r="V400" s="29"/>
      <c r="W400" s="29"/>
      <c r="X400" s="29"/>
      <c r="Y400" s="29"/>
      <c r="Z400" s="29"/>
      <c r="AA400" s="29"/>
      <c r="AB400" s="29"/>
      <c r="AC400" s="29" t="s">
        <v>5290</v>
      </c>
      <c r="AD400" s="29" t="str">
        <f t="shared" si="4"/>
        <v/>
      </c>
      <c r="AE400" s="31" t="str">
        <f t="shared" si="5"/>
        <v/>
      </c>
      <c r="AF400" s="29"/>
      <c r="AG400" s="29"/>
      <c r="AH400" s="29"/>
      <c r="AI400" s="29"/>
      <c r="AJ400" s="29"/>
      <c r="AK400" s="29"/>
      <c r="AL400" s="29"/>
      <c r="AM400" s="29"/>
      <c r="AN400" s="29"/>
      <c r="AO400" s="29"/>
      <c r="AP400" s="29"/>
      <c r="AQ400" s="29"/>
      <c r="AR400" s="29"/>
      <c r="AS400" s="29"/>
      <c r="AT400" s="29"/>
      <c r="AU400" s="29"/>
      <c r="AV400" s="29"/>
    </row>
    <row r="401" spans="1:48" ht="17.25" customHeight="1" x14ac:dyDescent="0.15">
      <c r="A401" s="29"/>
      <c r="B401" s="29"/>
      <c r="C401" s="29"/>
      <c r="D401" s="24" t="str">
        <f t="shared" si="0"/>
        <v/>
      </c>
      <c r="E401" s="29"/>
      <c r="F401" s="29"/>
      <c r="G401" s="29"/>
      <c r="H401" s="29"/>
      <c r="I401" s="29"/>
      <c r="J401" s="29"/>
      <c r="K401" s="29"/>
      <c r="L401" s="29"/>
      <c r="M401" s="29"/>
      <c r="N401" s="29"/>
      <c r="O401" s="29"/>
      <c r="P401" s="18" t="str">
        <f t="shared" si="7"/>
        <v/>
      </c>
      <c r="Q401" s="29"/>
      <c r="R401" s="29"/>
      <c r="S401" s="29"/>
      <c r="T401" s="29"/>
      <c r="U401" s="29"/>
      <c r="V401" s="29"/>
      <c r="W401" s="29"/>
      <c r="X401" s="29"/>
      <c r="Y401" s="29"/>
      <c r="Z401" s="29"/>
      <c r="AA401" s="29"/>
      <c r="AB401" s="29"/>
      <c r="AC401" s="29" t="s">
        <v>5290</v>
      </c>
      <c r="AD401" s="29" t="str">
        <f t="shared" si="4"/>
        <v/>
      </c>
      <c r="AE401" s="31" t="str">
        <f t="shared" si="5"/>
        <v/>
      </c>
      <c r="AF401" s="29"/>
      <c r="AG401" s="29"/>
      <c r="AH401" s="29"/>
      <c r="AI401" s="29"/>
      <c r="AJ401" s="29"/>
      <c r="AK401" s="29"/>
      <c r="AL401" s="29"/>
      <c r="AM401" s="29"/>
      <c r="AN401" s="29"/>
      <c r="AO401" s="29"/>
      <c r="AP401" s="29"/>
      <c r="AQ401" s="29"/>
      <c r="AR401" s="29"/>
      <c r="AS401" s="29"/>
      <c r="AT401" s="29"/>
      <c r="AU401" s="29"/>
      <c r="AV401" s="29"/>
    </row>
    <row r="402" spans="1:48" ht="17.25" customHeight="1" x14ac:dyDescent="0.15">
      <c r="A402" s="29"/>
      <c r="B402" s="29"/>
      <c r="C402" s="29"/>
      <c r="D402" s="24" t="str">
        <f t="shared" si="0"/>
        <v/>
      </c>
      <c r="E402" s="29"/>
      <c r="F402" s="29"/>
      <c r="G402" s="29"/>
      <c r="H402" s="29"/>
      <c r="I402" s="29"/>
      <c r="J402" s="29"/>
      <c r="K402" s="29"/>
      <c r="L402" s="29"/>
      <c r="M402" s="29"/>
      <c r="N402" s="29"/>
      <c r="O402" s="29"/>
      <c r="P402" s="18" t="str">
        <f t="shared" si="7"/>
        <v/>
      </c>
      <c r="Q402" s="29"/>
      <c r="R402" s="29"/>
      <c r="S402" s="29"/>
      <c r="T402" s="29"/>
      <c r="U402" s="29"/>
      <c r="V402" s="29"/>
      <c r="W402" s="29"/>
      <c r="X402" s="29"/>
      <c r="Y402" s="29"/>
      <c r="Z402" s="29"/>
      <c r="AA402" s="29"/>
      <c r="AB402" s="29"/>
      <c r="AC402" s="29" t="s">
        <v>5290</v>
      </c>
      <c r="AD402" s="29" t="str">
        <f t="shared" si="4"/>
        <v/>
      </c>
      <c r="AE402" s="31" t="str">
        <f t="shared" si="5"/>
        <v/>
      </c>
      <c r="AF402" s="29"/>
      <c r="AG402" s="29"/>
      <c r="AH402" s="29"/>
      <c r="AI402" s="29"/>
      <c r="AJ402" s="29"/>
      <c r="AK402" s="29"/>
      <c r="AL402" s="29"/>
      <c r="AM402" s="29"/>
      <c r="AN402" s="29"/>
      <c r="AO402" s="29"/>
      <c r="AP402" s="29"/>
      <c r="AQ402" s="29"/>
      <c r="AR402" s="29"/>
      <c r="AS402" s="29"/>
      <c r="AT402" s="29"/>
      <c r="AU402" s="29"/>
      <c r="AV402" s="29"/>
    </row>
    <row r="403" spans="1:48" ht="17.25" customHeight="1" x14ac:dyDescent="0.15">
      <c r="A403" s="29"/>
      <c r="B403" s="29"/>
      <c r="C403" s="29"/>
      <c r="D403" s="24" t="str">
        <f t="shared" si="0"/>
        <v/>
      </c>
      <c r="E403" s="29"/>
      <c r="F403" s="29"/>
      <c r="G403" s="29"/>
      <c r="H403" s="29"/>
      <c r="I403" s="29"/>
      <c r="J403" s="29"/>
      <c r="K403" s="29"/>
      <c r="L403" s="29"/>
      <c r="M403" s="29"/>
      <c r="N403" s="29"/>
      <c r="O403" s="29"/>
      <c r="P403" s="18" t="str">
        <f t="shared" si="7"/>
        <v/>
      </c>
      <c r="Q403" s="29"/>
      <c r="R403" s="29"/>
      <c r="S403" s="29"/>
      <c r="T403" s="29"/>
      <c r="U403" s="29"/>
      <c r="V403" s="29"/>
      <c r="W403" s="29"/>
      <c r="X403" s="29"/>
      <c r="Y403" s="29"/>
      <c r="Z403" s="29"/>
      <c r="AA403" s="29"/>
      <c r="AB403" s="29"/>
      <c r="AC403" s="29" t="s">
        <v>5290</v>
      </c>
      <c r="AD403" s="29" t="str">
        <f t="shared" si="4"/>
        <v/>
      </c>
      <c r="AE403" s="31" t="str">
        <f t="shared" si="5"/>
        <v/>
      </c>
      <c r="AF403" s="29"/>
      <c r="AG403" s="29"/>
      <c r="AH403" s="29"/>
      <c r="AI403" s="29"/>
      <c r="AJ403" s="29"/>
      <c r="AK403" s="29"/>
      <c r="AL403" s="29"/>
      <c r="AM403" s="29"/>
      <c r="AN403" s="29"/>
      <c r="AO403" s="29"/>
      <c r="AP403" s="29"/>
      <c r="AQ403" s="29"/>
      <c r="AR403" s="29"/>
      <c r="AS403" s="29"/>
      <c r="AT403" s="29"/>
      <c r="AU403" s="29"/>
      <c r="AV403" s="29"/>
    </row>
    <row r="404" spans="1:48" ht="17.25" customHeight="1" x14ac:dyDescent="0.15">
      <c r="A404" s="29"/>
      <c r="B404" s="29"/>
      <c r="C404" s="29"/>
      <c r="D404" s="24" t="str">
        <f t="shared" si="0"/>
        <v/>
      </c>
      <c r="E404" s="29"/>
      <c r="F404" s="29"/>
      <c r="G404" s="29"/>
      <c r="H404" s="29"/>
      <c r="I404" s="29"/>
      <c r="J404" s="29"/>
      <c r="K404" s="29"/>
      <c r="L404" s="29"/>
      <c r="M404" s="29"/>
      <c r="N404" s="29"/>
      <c r="O404" s="29"/>
      <c r="P404" s="18" t="str">
        <f t="shared" si="7"/>
        <v/>
      </c>
      <c r="Q404" s="29"/>
      <c r="R404" s="29"/>
      <c r="S404" s="29"/>
      <c r="T404" s="29"/>
      <c r="U404" s="29"/>
      <c r="V404" s="29"/>
      <c r="W404" s="29"/>
      <c r="X404" s="29"/>
      <c r="Y404" s="29"/>
      <c r="Z404" s="29"/>
      <c r="AA404" s="29"/>
      <c r="AB404" s="29"/>
      <c r="AC404" s="29" t="s">
        <v>5290</v>
      </c>
      <c r="AD404" s="29" t="str">
        <f t="shared" si="4"/>
        <v/>
      </c>
      <c r="AE404" s="31" t="str">
        <f t="shared" si="5"/>
        <v/>
      </c>
      <c r="AF404" s="29"/>
      <c r="AG404" s="29"/>
      <c r="AH404" s="29"/>
      <c r="AI404" s="29"/>
      <c r="AJ404" s="29"/>
      <c r="AK404" s="29"/>
      <c r="AL404" s="29"/>
      <c r="AM404" s="29"/>
      <c r="AN404" s="29"/>
      <c r="AO404" s="29"/>
      <c r="AP404" s="29"/>
      <c r="AQ404" s="29"/>
      <c r="AR404" s="29"/>
      <c r="AS404" s="29"/>
      <c r="AT404" s="29"/>
      <c r="AU404" s="29"/>
      <c r="AV404" s="29"/>
    </row>
    <row r="405" spans="1:48" ht="17.25" customHeight="1" x14ac:dyDescent="0.15">
      <c r="A405" s="29"/>
      <c r="B405" s="29"/>
      <c r="C405" s="29"/>
      <c r="D405" s="24" t="str">
        <f t="shared" si="0"/>
        <v/>
      </c>
      <c r="E405" s="29"/>
      <c r="F405" s="29"/>
      <c r="G405" s="29"/>
      <c r="H405" s="29"/>
      <c r="I405" s="29"/>
      <c r="J405" s="29"/>
      <c r="K405" s="29"/>
      <c r="L405" s="29"/>
      <c r="M405" s="29"/>
      <c r="N405" s="29"/>
      <c r="O405" s="29"/>
      <c r="P405" s="18" t="str">
        <f t="shared" si="7"/>
        <v/>
      </c>
      <c r="Q405" s="29"/>
      <c r="R405" s="29"/>
      <c r="S405" s="29"/>
      <c r="T405" s="29"/>
      <c r="U405" s="29"/>
      <c r="V405" s="29"/>
      <c r="W405" s="29"/>
      <c r="X405" s="29"/>
      <c r="Y405" s="29"/>
      <c r="Z405" s="29"/>
      <c r="AA405" s="29"/>
      <c r="AB405" s="29"/>
      <c r="AC405" s="29" t="s">
        <v>5290</v>
      </c>
      <c r="AD405" s="29" t="str">
        <f t="shared" si="4"/>
        <v/>
      </c>
      <c r="AE405" s="31" t="str">
        <f t="shared" si="5"/>
        <v/>
      </c>
      <c r="AF405" s="29"/>
      <c r="AG405" s="29"/>
      <c r="AH405" s="29"/>
      <c r="AI405" s="29"/>
      <c r="AJ405" s="29"/>
      <c r="AK405" s="29"/>
      <c r="AL405" s="29"/>
      <c r="AM405" s="29"/>
      <c r="AN405" s="29"/>
      <c r="AO405" s="29"/>
      <c r="AP405" s="29"/>
      <c r="AQ405" s="29"/>
      <c r="AR405" s="29"/>
      <c r="AS405" s="29"/>
      <c r="AT405" s="29"/>
      <c r="AU405" s="29"/>
      <c r="AV405" s="29"/>
    </row>
    <row r="406" spans="1:48" ht="17.25" customHeight="1" x14ac:dyDescent="0.15">
      <c r="A406" s="29"/>
      <c r="B406" s="29"/>
      <c r="C406" s="29"/>
      <c r="D406" s="24" t="str">
        <f t="shared" si="0"/>
        <v/>
      </c>
      <c r="E406" s="29"/>
      <c r="F406" s="29"/>
      <c r="G406" s="29"/>
      <c r="H406" s="29"/>
      <c r="I406" s="29"/>
      <c r="J406" s="29"/>
      <c r="K406" s="29"/>
      <c r="L406" s="29"/>
      <c r="M406" s="29"/>
      <c r="N406" s="29"/>
      <c r="O406" s="29"/>
      <c r="P406" s="18" t="str">
        <f t="shared" si="7"/>
        <v/>
      </c>
      <c r="Q406" s="29"/>
      <c r="R406" s="29"/>
      <c r="S406" s="29"/>
      <c r="T406" s="29"/>
      <c r="U406" s="29"/>
      <c r="V406" s="29"/>
      <c r="W406" s="29"/>
      <c r="X406" s="29"/>
      <c r="Y406" s="29"/>
      <c r="Z406" s="29"/>
      <c r="AA406" s="29"/>
      <c r="AB406" s="29"/>
      <c r="AC406" s="29" t="s">
        <v>5290</v>
      </c>
      <c r="AD406" s="29" t="str">
        <f t="shared" si="4"/>
        <v/>
      </c>
      <c r="AE406" s="31" t="str">
        <f t="shared" si="5"/>
        <v/>
      </c>
      <c r="AF406" s="29"/>
      <c r="AG406" s="29"/>
      <c r="AH406" s="29"/>
      <c r="AI406" s="29"/>
      <c r="AJ406" s="29"/>
      <c r="AK406" s="29"/>
      <c r="AL406" s="29"/>
      <c r="AM406" s="29"/>
      <c r="AN406" s="29"/>
      <c r="AO406" s="29"/>
      <c r="AP406" s="29"/>
      <c r="AQ406" s="29"/>
      <c r="AR406" s="29"/>
      <c r="AS406" s="29"/>
      <c r="AT406" s="29"/>
      <c r="AU406" s="29"/>
      <c r="AV406" s="29"/>
    </row>
    <row r="407" spans="1:48" ht="17.25" customHeight="1" x14ac:dyDescent="0.15">
      <c r="A407" s="29"/>
      <c r="B407" s="29"/>
      <c r="C407" s="29"/>
      <c r="D407" s="24" t="str">
        <f t="shared" si="0"/>
        <v/>
      </c>
      <c r="E407" s="29"/>
      <c r="F407" s="29"/>
      <c r="G407" s="29"/>
      <c r="H407" s="29"/>
      <c r="I407" s="29"/>
      <c r="J407" s="29"/>
      <c r="K407" s="29"/>
      <c r="L407" s="29"/>
      <c r="M407" s="29"/>
      <c r="N407" s="29"/>
      <c r="O407" s="29"/>
      <c r="P407" s="18" t="str">
        <f t="shared" si="7"/>
        <v/>
      </c>
      <c r="Q407" s="29"/>
      <c r="R407" s="29"/>
      <c r="S407" s="29"/>
      <c r="T407" s="29"/>
      <c r="U407" s="29"/>
      <c r="V407" s="29"/>
      <c r="W407" s="29"/>
      <c r="X407" s="29"/>
      <c r="Y407" s="29"/>
      <c r="Z407" s="29"/>
      <c r="AA407" s="29"/>
      <c r="AB407" s="29"/>
      <c r="AC407" s="29" t="s">
        <v>5290</v>
      </c>
      <c r="AD407" s="29" t="str">
        <f t="shared" si="4"/>
        <v/>
      </c>
      <c r="AE407" s="31" t="str">
        <f t="shared" si="5"/>
        <v/>
      </c>
      <c r="AF407" s="29"/>
      <c r="AG407" s="29"/>
      <c r="AH407" s="29"/>
      <c r="AI407" s="29"/>
      <c r="AJ407" s="29"/>
      <c r="AK407" s="29"/>
      <c r="AL407" s="29"/>
      <c r="AM407" s="29"/>
      <c r="AN407" s="29"/>
      <c r="AO407" s="29"/>
      <c r="AP407" s="29"/>
      <c r="AQ407" s="29"/>
      <c r="AR407" s="29"/>
      <c r="AS407" s="29"/>
      <c r="AT407" s="29"/>
      <c r="AU407" s="29"/>
      <c r="AV407" s="29"/>
    </row>
    <row r="408" spans="1:48" ht="17.25" customHeight="1" x14ac:dyDescent="0.15">
      <c r="A408" s="29"/>
      <c r="B408" s="29"/>
      <c r="C408" s="29"/>
      <c r="D408" s="24" t="str">
        <f t="shared" si="0"/>
        <v/>
      </c>
      <c r="E408" s="29"/>
      <c r="F408" s="29"/>
      <c r="G408" s="29"/>
      <c r="H408" s="29"/>
      <c r="I408" s="29"/>
      <c r="J408" s="29"/>
      <c r="K408" s="29"/>
      <c r="L408" s="29"/>
      <c r="M408" s="29"/>
      <c r="N408" s="29"/>
      <c r="O408" s="29"/>
      <c r="P408" s="18" t="str">
        <f t="shared" si="7"/>
        <v/>
      </c>
      <c r="Q408" s="29"/>
      <c r="R408" s="29"/>
      <c r="S408" s="29"/>
      <c r="T408" s="29"/>
      <c r="U408" s="29"/>
      <c r="V408" s="29"/>
      <c r="W408" s="29"/>
      <c r="X408" s="29"/>
      <c r="Y408" s="29"/>
      <c r="Z408" s="29"/>
      <c r="AA408" s="29"/>
      <c r="AB408" s="29"/>
      <c r="AC408" s="29" t="s">
        <v>5290</v>
      </c>
      <c r="AD408" s="29" t="str">
        <f t="shared" si="4"/>
        <v/>
      </c>
      <c r="AE408" s="31" t="str">
        <f t="shared" si="5"/>
        <v/>
      </c>
      <c r="AF408" s="29"/>
      <c r="AG408" s="29"/>
      <c r="AH408" s="29"/>
      <c r="AI408" s="29"/>
      <c r="AJ408" s="29"/>
      <c r="AK408" s="29"/>
      <c r="AL408" s="29"/>
      <c r="AM408" s="29"/>
      <c r="AN408" s="29"/>
      <c r="AO408" s="29"/>
      <c r="AP408" s="29"/>
      <c r="AQ408" s="29"/>
      <c r="AR408" s="29"/>
      <c r="AS408" s="29"/>
      <c r="AT408" s="29"/>
      <c r="AU408" s="29"/>
      <c r="AV408" s="29"/>
    </row>
    <row r="409" spans="1:48" ht="17.25" customHeight="1" x14ac:dyDescent="0.15">
      <c r="A409" s="29"/>
      <c r="B409" s="29"/>
      <c r="C409" s="29"/>
      <c r="D409" s="24" t="str">
        <f t="shared" si="0"/>
        <v/>
      </c>
      <c r="E409" s="29"/>
      <c r="F409" s="29"/>
      <c r="G409" s="29"/>
      <c r="H409" s="29"/>
      <c r="I409" s="29"/>
      <c r="J409" s="29"/>
      <c r="K409" s="29"/>
      <c r="L409" s="29"/>
      <c r="M409" s="29"/>
      <c r="N409" s="29"/>
      <c r="O409" s="29"/>
      <c r="P409" s="18" t="str">
        <f t="shared" si="7"/>
        <v/>
      </c>
      <c r="Q409" s="29"/>
      <c r="R409" s="29"/>
      <c r="S409" s="29"/>
      <c r="T409" s="29"/>
      <c r="U409" s="29"/>
      <c r="V409" s="29"/>
      <c r="W409" s="29"/>
      <c r="X409" s="29"/>
      <c r="Y409" s="29"/>
      <c r="Z409" s="29"/>
      <c r="AA409" s="29"/>
      <c r="AB409" s="29"/>
      <c r="AC409" s="29" t="s">
        <v>5290</v>
      </c>
      <c r="AD409" s="29" t="str">
        <f t="shared" si="4"/>
        <v/>
      </c>
      <c r="AE409" s="31" t="str">
        <f t="shared" si="5"/>
        <v/>
      </c>
      <c r="AF409" s="29"/>
      <c r="AG409" s="29"/>
      <c r="AH409" s="29"/>
      <c r="AI409" s="29"/>
      <c r="AJ409" s="29"/>
      <c r="AK409" s="29"/>
      <c r="AL409" s="29"/>
      <c r="AM409" s="29"/>
      <c r="AN409" s="29"/>
      <c r="AO409" s="29"/>
      <c r="AP409" s="29"/>
      <c r="AQ409" s="29"/>
      <c r="AR409" s="29"/>
      <c r="AS409" s="29"/>
      <c r="AT409" s="29"/>
      <c r="AU409" s="29"/>
      <c r="AV409" s="29"/>
    </row>
    <row r="410" spans="1:48" ht="17.25" customHeight="1" x14ac:dyDescent="0.15">
      <c r="A410" s="29"/>
      <c r="B410" s="29"/>
      <c r="C410" s="29"/>
      <c r="D410" s="24" t="str">
        <f t="shared" si="0"/>
        <v/>
      </c>
      <c r="E410" s="29"/>
      <c r="F410" s="29"/>
      <c r="G410" s="29"/>
      <c r="H410" s="29"/>
      <c r="I410" s="29"/>
      <c r="J410" s="29"/>
      <c r="K410" s="29"/>
      <c r="L410" s="29"/>
      <c r="M410" s="29"/>
      <c r="N410" s="29"/>
      <c r="O410" s="29"/>
      <c r="P410" s="18" t="str">
        <f t="shared" si="7"/>
        <v/>
      </c>
      <c r="Q410" s="29"/>
      <c r="R410" s="29"/>
      <c r="S410" s="29"/>
      <c r="T410" s="29"/>
      <c r="U410" s="29"/>
      <c r="V410" s="29"/>
      <c r="W410" s="29"/>
      <c r="X410" s="29"/>
      <c r="Y410" s="29"/>
      <c r="Z410" s="29"/>
      <c r="AA410" s="29"/>
      <c r="AB410" s="29"/>
      <c r="AC410" s="29" t="s">
        <v>5290</v>
      </c>
      <c r="AD410" s="29" t="str">
        <f t="shared" si="4"/>
        <v/>
      </c>
      <c r="AE410" s="31" t="str">
        <f t="shared" si="5"/>
        <v/>
      </c>
      <c r="AF410" s="29"/>
      <c r="AG410" s="29"/>
      <c r="AH410" s="29"/>
      <c r="AI410" s="29"/>
      <c r="AJ410" s="29"/>
      <c r="AK410" s="29"/>
      <c r="AL410" s="29"/>
      <c r="AM410" s="29"/>
      <c r="AN410" s="29"/>
      <c r="AO410" s="29"/>
      <c r="AP410" s="29"/>
      <c r="AQ410" s="29"/>
      <c r="AR410" s="29"/>
      <c r="AS410" s="29"/>
      <c r="AT410" s="29"/>
      <c r="AU410" s="29"/>
      <c r="AV410" s="29"/>
    </row>
    <row r="411" spans="1:48" ht="17.25" customHeight="1" x14ac:dyDescent="0.15">
      <c r="A411" s="29"/>
      <c r="B411" s="29"/>
      <c r="C411" s="29"/>
      <c r="D411" s="24" t="str">
        <f t="shared" si="0"/>
        <v/>
      </c>
      <c r="E411" s="29"/>
      <c r="F411" s="29"/>
      <c r="G411" s="29"/>
      <c r="H411" s="29"/>
      <c r="I411" s="29"/>
      <c r="J411" s="29"/>
      <c r="K411" s="29"/>
      <c r="L411" s="29"/>
      <c r="M411" s="29"/>
      <c r="N411" s="29"/>
      <c r="O411" s="29"/>
      <c r="P411" s="18" t="str">
        <f t="shared" si="7"/>
        <v/>
      </c>
      <c r="Q411" s="29"/>
      <c r="R411" s="29"/>
      <c r="S411" s="29"/>
      <c r="T411" s="29"/>
      <c r="U411" s="29"/>
      <c r="V411" s="29"/>
      <c r="W411" s="29"/>
      <c r="X411" s="29"/>
      <c r="Y411" s="29"/>
      <c r="Z411" s="29"/>
      <c r="AA411" s="29"/>
      <c r="AB411" s="29"/>
      <c r="AC411" s="29" t="s">
        <v>5290</v>
      </c>
      <c r="AD411" s="29" t="str">
        <f t="shared" si="4"/>
        <v/>
      </c>
      <c r="AE411" s="31" t="str">
        <f t="shared" si="5"/>
        <v/>
      </c>
      <c r="AF411" s="29"/>
      <c r="AG411" s="29"/>
      <c r="AH411" s="29"/>
      <c r="AI411" s="29"/>
      <c r="AJ411" s="29"/>
      <c r="AK411" s="29"/>
      <c r="AL411" s="29"/>
      <c r="AM411" s="29"/>
      <c r="AN411" s="29"/>
      <c r="AO411" s="29"/>
      <c r="AP411" s="29"/>
      <c r="AQ411" s="29"/>
      <c r="AR411" s="29"/>
      <c r="AS411" s="29"/>
      <c r="AT411" s="29"/>
      <c r="AU411" s="29"/>
      <c r="AV411" s="29"/>
    </row>
    <row r="412" spans="1:48" ht="17.25" customHeight="1" x14ac:dyDescent="0.15">
      <c r="A412" s="29"/>
      <c r="B412" s="29"/>
      <c r="C412" s="29"/>
      <c r="D412" s="24" t="str">
        <f t="shared" si="0"/>
        <v/>
      </c>
      <c r="E412" s="29"/>
      <c r="F412" s="29"/>
      <c r="G412" s="29"/>
      <c r="H412" s="29"/>
      <c r="I412" s="29"/>
      <c r="J412" s="29"/>
      <c r="K412" s="29"/>
      <c r="L412" s="29"/>
      <c r="M412" s="29"/>
      <c r="N412" s="29"/>
      <c r="O412" s="29"/>
      <c r="P412" s="18" t="str">
        <f t="shared" si="7"/>
        <v/>
      </c>
      <c r="Q412" s="29"/>
      <c r="R412" s="29"/>
      <c r="S412" s="29"/>
      <c r="T412" s="29"/>
      <c r="U412" s="29"/>
      <c r="V412" s="29"/>
      <c r="W412" s="29"/>
      <c r="X412" s="29"/>
      <c r="Y412" s="29"/>
      <c r="Z412" s="29"/>
      <c r="AA412" s="29"/>
      <c r="AB412" s="29"/>
      <c r="AC412" s="29" t="s">
        <v>5290</v>
      </c>
      <c r="AD412" s="29" t="str">
        <f t="shared" si="4"/>
        <v/>
      </c>
      <c r="AE412" s="31" t="str">
        <f t="shared" si="5"/>
        <v/>
      </c>
      <c r="AF412" s="29"/>
      <c r="AG412" s="29"/>
      <c r="AH412" s="29"/>
      <c r="AI412" s="29"/>
      <c r="AJ412" s="29"/>
      <c r="AK412" s="29"/>
      <c r="AL412" s="29"/>
      <c r="AM412" s="29"/>
      <c r="AN412" s="29"/>
      <c r="AO412" s="29"/>
      <c r="AP412" s="29"/>
      <c r="AQ412" s="29"/>
      <c r="AR412" s="29"/>
      <c r="AS412" s="29"/>
      <c r="AT412" s="29"/>
      <c r="AU412" s="29"/>
      <c r="AV412" s="29"/>
    </row>
    <row r="413" spans="1:48" ht="17.25" customHeight="1" x14ac:dyDescent="0.15">
      <c r="A413" s="29"/>
      <c r="B413" s="29"/>
      <c r="C413" s="29"/>
      <c r="D413" s="24" t="str">
        <f t="shared" si="0"/>
        <v/>
      </c>
      <c r="E413" s="29"/>
      <c r="F413" s="29"/>
      <c r="G413" s="29"/>
      <c r="H413" s="29"/>
      <c r="I413" s="29"/>
      <c r="J413" s="29"/>
      <c r="K413" s="29"/>
      <c r="L413" s="29"/>
      <c r="M413" s="29"/>
      <c r="N413" s="29"/>
      <c r="O413" s="29"/>
      <c r="P413" s="18" t="str">
        <f t="shared" si="7"/>
        <v/>
      </c>
      <c r="Q413" s="29"/>
      <c r="R413" s="29"/>
      <c r="S413" s="29"/>
      <c r="T413" s="29"/>
      <c r="U413" s="29"/>
      <c r="V413" s="29"/>
      <c r="W413" s="29"/>
      <c r="X413" s="29"/>
      <c r="Y413" s="29"/>
      <c r="Z413" s="29"/>
      <c r="AA413" s="29"/>
      <c r="AB413" s="29"/>
      <c r="AC413" s="29" t="s">
        <v>5290</v>
      </c>
      <c r="AD413" s="29" t="str">
        <f t="shared" si="4"/>
        <v/>
      </c>
      <c r="AE413" s="31" t="str">
        <f t="shared" si="5"/>
        <v/>
      </c>
      <c r="AF413" s="29"/>
      <c r="AG413" s="29"/>
      <c r="AH413" s="29"/>
      <c r="AI413" s="29"/>
      <c r="AJ413" s="29"/>
      <c r="AK413" s="29"/>
      <c r="AL413" s="29"/>
      <c r="AM413" s="29"/>
      <c r="AN413" s="29"/>
      <c r="AO413" s="29"/>
      <c r="AP413" s="29"/>
      <c r="AQ413" s="29"/>
      <c r="AR413" s="29"/>
      <c r="AS413" s="29"/>
      <c r="AT413" s="29"/>
      <c r="AU413" s="29"/>
      <c r="AV413" s="29"/>
    </row>
    <row r="414" spans="1:48" ht="17.25" customHeight="1" x14ac:dyDescent="0.15">
      <c r="A414" s="29"/>
      <c r="B414" s="29"/>
      <c r="C414" s="29"/>
      <c r="D414" s="24" t="str">
        <f t="shared" si="0"/>
        <v/>
      </c>
      <c r="E414" s="29"/>
      <c r="F414" s="29"/>
      <c r="G414" s="29"/>
      <c r="H414" s="29"/>
      <c r="I414" s="29"/>
      <c r="J414" s="29"/>
      <c r="K414" s="29"/>
      <c r="L414" s="29"/>
      <c r="M414" s="29"/>
      <c r="N414" s="29"/>
      <c r="O414" s="29"/>
      <c r="P414" s="18" t="str">
        <f t="shared" si="7"/>
        <v/>
      </c>
      <c r="Q414" s="29"/>
      <c r="R414" s="29"/>
      <c r="S414" s="29"/>
      <c r="T414" s="29"/>
      <c r="U414" s="29"/>
      <c r="V414" s="29"/>
      <c r="W414" s="29"/>
      <c r="X414" s="29"/>
      <c r="Y414" s="29"/>
      <c r="Z414" s="29"/>
      <c r="AA414" s="29"/>
      <c r="AB414" s="29"/>
      <c r="AC414" s="29" t="s">
        <v>5290</v>
      </c>
      <c r="AD414" s="29" t="str">
        <f t="shared" si="4"/>
        <v/>
      </c>
      <c r="AE414" s="31" t="str">
        <f t="shared" si="5"/>
        <v/>
      </c>
      <c r="AF414" s="29"/>
      <c r="AG414" s="29"/>
      <c r="AH414" s="29"/>
      <c r="AI414" s="29"/>
      <c r="AJ414" s="29"/>
      <c r="AK414" s="29"/>
      <c r="AL414" s="29"/>
      <c r="AM414" s="29"/>
      <c r="AN414" s="29"/>
      <c r="AO414" s="29"/>
      <c r="AP414" s="29"/>
      <c r="AQ414" s="29"/>
      <c r="AR414" s="29"/>
      <c r="AS414" s="29"/>
      <c r="AT414" s="29"/>
      <c r="AU414" s="29"/>
      <c r="AV414" s="29"/>
    </row>
    <row r="415" spans="1:48" ht="17.25" customHeight="1" x14ac:dyDescent="0.15">
      <c r="A415" s="29"/>
      <c r="B415" s="29"/>
      <c r="C415" s="29"/>
      <c r="D415" s="24" t="str">
        <f t="shared" si="0"/>
        <v/>
      </c>
      <c r="E415" s="29"/>
      <c r="F415" s="29"/>
      <c r="G415" s="29"/>
      <c r="H415" s="29"/>
      <c r="I415" s="29"/>
      <c r="J415" s="29"/>
      <c r="K415" s="29"/>
      <c r="L415" s="29"/>
      <c r="M415" s="29"/>
      <c r="N415" s="29"/>
      <c r="O415" s="29"/>
      <c r="P415" s="18" t="str">
        <f t="shared" si="7"/>
        <v/>
      </c>
      <c r="Q415" s="29"/>
      <c r="R415" s="29"/>
      <c r="S415" s="29"/>
      <c r="T415" s="29"/>
      <c r="U415" s="29"/>
      <c r="V415" s="29"/>
      <c r="W415" s="29"/>
      <c r="X415" s="29"/>
      <c r="Y415" s="29"/>
      <c r="Z415" s="29"/>
      <c r="AA415" s="29"/>
      <c r="AB415" s="29"/>
      <c r="AC415" s="29" t="s">
        <v>5290</v>
      </c>
      <c r="AD415" s="29" t="str">
        <f t="shared" si="4"/>
        <v/>
      </c>
      <c r="AE415" s="31" t="str">
        <f t="shared" si="5"/>
        <v/>
      </c>
      <c r="AF415" s="29"/>
      <c r="AG415" s="29"/>
      <c r="AH415" s="29"/>
      <c r="AI415" s="29"/>
      <c r="AJ415" s="29"/>
      <c r="AK415" s="29"/>
      <c r="AL415" s="29"/>
      <c r="AM415" s="29"/>
      <c r="AN415" s="29"/>
      <c r="AO415" s="29"/>
      <c r="AP415" s="29"/>
      <c r="AQ415" s="29"/>
      <c r="AR415" s="29"/>
      <c r="AS415" s="29"/>
      <c r="AT415" s="29"/>
      <c r="AU415" s="29"/>
      <c r="AV415" s="29"/>
    </row>
    <row r="416" spans="1:48" ht="17.25" customHeight="1" x14ac:dyDescent="0.15">
      <c r="A416" s="29"/>
      <c r="B416" s="29"/>
      <c r="C416" s="29"/>
      <c r="D416" s="24" t="str">
        <f t="shared" si="0"/>
        <v/>
      </c>
      <c r="E416" s="29"/>
      <c r="F416" s="29"/>
      <c r="G416" s="29"/>
      <c r="H416" s="29"/>
      <c r="I416" s="29"/>
      <c r="J416" s="29"/>
      <c r="K416" s="29"/>
      <c r="L416" s="29"/>
      <c r="M416" s="29"/>
      <c r="N416" s="29"/>
      <c r="O416" s="29"/>
      <c r="P416" s="18" t="str">
        <f t="shared" si="7"/>
        <v/>
      </c>
      <c r="Q416" s="29"/>
      <c r="R416" s="29"/>
      <c r="S416" s="29"/>
      <c r="T416" s="29"/>
      <c r="U416" s="29"/>
      <c r="V416" s="29"/>
      <c r="W416" s="29"/>
      <c r="X416" s="29"/>
      <c r="Y416" s="29"/>
      <c r="Z416" s="29"/>
      <c r="AA416" s="29"/>
      <c r="AB416" s="29"/>
      <c r="AC416" s="29" t="s">
        <v>5290</v>
      </c>
      <c r="AD416" s="29" t="str">
        <f t="shared" si="4"/>
        <v/>
      </c>
      <c r="AE416" s="31" t="str">
        <f t="shared" si="5"/>
        <v/>
      </c>
      <c r="AF416" s="29"/>
      <c r="AG416" s="29"/>
      <c r="AH416" s="29"/>
      <c r="AI416" s="29"/>
      <c r="AJ416" s="29"/>
      <c r="AK416" s="29"/>
      <c r="AL416" s="29"/>
      <c r="AM416" s="29"/>
      <c r="AN416" s="29"/>
      <c r="AO416" s="29"/>
      <c r="AP416" s="29"/>
      <c r="AQ416" s="29"/>
      <c r="AR416" s="29"/>
      <c r="AS416" s="29"/>
      <c r="AT416" s="29"/>
      <c r="AU416" s="29"/>
      <c r="AV416" s="29"/>
    </row>
    <row r="417" spans="1:48" ht="17.25" customHeight="1" x14ac:dyDescent="0.15">
      <c r="A417" s="29"/>
      <c r="B417" s="29"/>
      <c r="C417" s="29"/>
      <c r="D417" s="24" t="str">
        <f t="shared" si="0"/>
        <v/>
      </c>
      <c r="E417" s="29"/>
      <c r="F417" s="29"/>
      <c r="G417" s="29"/>
      <c r="H417" s="29"/>
      <c r="I417" s="29"/>
      <c r="J417" s="29"/>
      <c r="K417" s="29"/>
      <c r="L417" s="29"/>
      <c r="M417" s="29"/>
      <c r="N417" s="29"/>
      <c r="O417" s="29"/>
      <c r="P417" s="18" t="str">
        <f t="shared" si="7"/>
        <v/>
      </c>
      <c r="Q417" s="29"/>
      <c r="R417" s="29"/>
      <c r="S417" s="29"/>
      <c r="T417" s="29"/>
      <c r="U417" s="29"/>
      <c r="V417" s="29"/>
      <c r="W417" s="29"/>
      <c r="X417" s="29"/>
      <c r="Y417" s="29"/>
      <c r="Z417" s="29"/>
      <c r="AA417" s="29"/>
      <c r="AB417" s="29"/>
      <c r="AC417" s="29" t="s">
        <v>5290</v>
      </c>
      <c r="AD417" s="29" t="str">
        <f t="shared" si="4"/>
        <v/>
      </c>
      <c r="AE417" s="31" t="str">
        <f t="shared" si="5"/>
        <v/>
      </c>
      <c r="AF417" s="29"/>
      <c r="AG417" s="29"/>
      <c r="AH417" s="29"/>
      <c r="AI417" s="29"/>
      <c r="AJ417" s="29"/>
      <c r="AK417" s="29"/>
      <c r="AL417" s="29"/>
      <c r="AM417" s="29"/>
      <c r="AN417" s="29"/>
      <c r="AO417" s="29"/>
      <c r="AP417" s="29"/>
      <c r="AQ417" s="29"/>
      <c r="AR417" s="29"/>
      <c r="AS417" s="29"/>
      <c r="AT417" s="29"/>
      <c r="AU417" s="29"/>
      <c r="AV417" s="29"/>
    </row>
    <row r="418" spans="1:48" ht="17.25" customHeight="1" x14ac:dyDescent="0.15">
      <c r="A418" s="29"/>
      <c r="B418" s="29"/>
      <c r="C418" s="29"/>
      <c r="D418" s="24" t="str">
        <f t="shared" si="0"/>
        <v/>
      </c>
      <c r="E418" s="29"/>
      <c r="F418" s="29"/>
      <c r="G418" s="29"/>
      <c r="H418" s="29"/>
      <c r="I418" s="29"/>
      <c r="J418" s="29"/>
      <c r="K418" s="29"/>
      <c r="L418" s="29"/>
      <c r="M418" s="29"/>
      <c r="N418" s="29"/>
      <c r="O418" s="29"/>
      <c r="P418" s="18" t="str">
        <f t="shared" si="7"/>
        <v/>
      </c>
      <c r="Q418" s="29"/>
      <c r="R418" s="29"/>
      <c r="S418" s="29"/>
      <c r="T418" s="29"/>
      <c r="U418" s="29"/>
      <c r="V418" s="29"/>
      <c r="W418" s="29"/>
      <c r="X418" s="29"/>
      <c r="Y418" s="29"/>
      <c r="Z418" s="29"/>
      <c r="AA418" s="29"/>
      <c r="AB418" s="29"/>
      <c r="AC418" s="29" t="s">
        <v>5290</v>
      </c>
      <c r="AD418" s="29" t="str">
        <f t="shared" si="4"/>
        <v/>
      </c>
      <c r="AE418" s="31" t="str">
        <f t="shared" si="5"/>
        <v/>
      </c>
      <c r="AF418" s="29"/>
      <c r="AG418" s="29"/>
      <c r="AH418" s="29"/>
      <c r="AI418" s="29"/>
      <c r="AJ418" s="29"/>
      <c r="AK418" s="29"/>
      <c r="AL418" s="29"/>
      <c r="AM418" s="29"/>
      <c r="AN418" s="29"/>
      <c r="AO418" s="29"/>
      <c r="AP418" s="29"/>
      <c r="AQ418" s="29"/>
      <c r="AR418" s="29"/>
      <c r="AS418" s="29"/>
      <c r="AT418" s="29"/>
      <c r="AU418" s="29"/>
      <c r="AV418" s="29"/>
    </row>
    <row r="419" spans="1:48" ht="17.25" customHeight="1" x14ac:dyDescent="0.15">
      <c r="A419" s="29"/>
      <c r="B419" s="29"/>
      <c r="C419" s="29"/>
      <c r="D419" s="24" t="str">
        <f t="shared" si="0"/>
        <v/>
      </c>
      <c r="E419" s="29"/>
      <c r="F419" s="29"/>
      <c r="G419" s="29"/>
      <c r="H419" s="29"/>
      <c r="I419" s="29"/>
      <c r="J419" s="29"/>
      <c r="K419" s="29"/>
      <c r="L419" s="29"/>
      <c r="M419" s="29"/>
      <c r="N419" s="29"/>
      <c r="O419" s="29"/>
      <c r="P419" s="18" t="str">
        <f t="shared" si="7"/>
        <v/>
      </c>
      <c r="Q419" s="29"/>
      <c r="R419" s="29"/>
      <c r="S419" s="29"/>
      <c r="T419" s="29"/>
      <c r="U419" s="29"/>
      <c r="V419" s="29"/>
      <c r="W419" s="29"/>
      <c r="X419" s="29"/>
      <c r="Y419" s="29"/>
      <c r="Z419" s="29"/>
      <c r="AA419" s="29"/>
      <c r="AB419" s="29"/>
      <c r="AC419" s="29" t="s">
        <v>5290</v>
      </c>
      <c r="AD419" s="29" t="str">
        <f t="shared" si="4"/>
        <v/>
      </c>
      <c r="AE419" s="31" t="str">
        <f t="shared" si="5"/>
        <v/>
      </c>
      <c r="AF419" s="29"/>
      <c r="AG419" s="29"/>
      <c r="AH419" s="29"/>
      <c r="AI419" s="29"/>
      <c r="AJ419" s="29"/>
      <c r="AK419" s="29"/>
      <c r="AL419" s="29"/>
      <c r="AM419" s="29"/>
      <c r="AN419" s="29"/>
      <c r="AO419" s="29"/>
      <c r="AP419" s="29"/>
      <c r="AQ419" s="29"/>
      <c r="AR419" s="29"/>
      <c r="AS419" s="29"/>
      <c r="AT419" s="29"/>
      <c r="AU419" s="29"/>
      <c r="AV419" s="29"/>
    </row>
    <row r="420" spans="1:48" ht="17.25" customHeight="1" x14ac:dyDescent="0.15">
      <c r="A420" s="29"/>
      <c r="B420" s="29"/>
      <c r="C420" s="29"/>
      <c r="D420" s="24" t="str">
        <f t="shared" si="0"/>
        <v/>
      </c>
      <c r="E420" s="29"/>
      <c r="F420" s="29"/>
      <c r="G420" s="29"/>
      <c r="H420" s="29"/>
      <c r="I420" s="29"/>
      <c r="J420" s="29"/>
      <c r="K420" s="29"/>
      <c r="L420" s="29"/>
      <c r="M420" s="29"/>
      <c r="N420" s="29"/>
      <c r="O420" s="29"/>
      <c r="P420" s="18" t="str">
        <f t="shared" si="7"/>
        <v/>
      </c>
      <c r="Q420" s="29"/>
      <c r="R420" s="29"/>
      <c r="S420" s="29"/>
      <c r="T420" s="29"/>
      <c r="U420" s="29"/>
      <c r="V420" s="29"/>
      <c r="W420" s="29"/>
      <c r="X420" s="29"/>
      <c r="Y420" s="29"/>
      <c r="Z420" s="29"/>
      <c r="AA420" s="29"/>
      <c r="AB420" s="29"/>
      <c r="AC420" s="29" t="s">
        <v>5290</v>
      </c>
      <c r="AD420" s="29" t="str">
        <f t="shared" si="4"/>
        <v/>
      </c>
      <c r="AE420" s="31" t="str">
        <f t="shared" si="5"/>
        <v/>
      </c>
      <c r="AF420" s="29"/>
      <c r="AG420" s="29"/>
      <c r="AH420" s="29"/>
      <c r="AI420" s="29"/>
      <c r="AJ420" s="29"/>
      <c r="AK420" s="29"/>
      <c r="AL420" s="29"/>
      <c r="AM420" s="29"/>
      <c r="AN420" s="29"/>
      <c r="AO420" s="29"/>
      <c r="AP420" s="29"/>
      <c r="AQ420" s="29"/>
      <c r="AR420" s="29"/>
      <c r="AS420" s="29"/>
      <c r="AT420" s="29"/>
      <c r="AU420" s="29"/>
      <c r="AV420" s="29"/>
    </row>
    <row r="421" spans="1:48" ht="17.25" customHeight="1" x14ac:dyDescent="0.15">
      <c r="A421" s="29"/>
      <c r="B421" s="29"/>
      <c r="C421" s="29"/>
      <c r="D421" s="24" t="str">
        <f t="shared" si="0"/>
        <v/>
      </c>
      <c r="E421" s="29"/>
      <c r="F421" s="29"/>
      <c r="G421" s="29"/>
      <c r="H421" s="29"/>
      <c r="I421" s="29"/>
      <c r="J421" s="29"/>
      <c r="K421" s="29"/>
      <c r="L421" s="29"/>
      <c r="M421" s="29"/>
      <c r="N421" s="29"/>
      <c r="O421" s="29"/>
      <c r="P421" s="18" t="str">
        <f t="shared" si="7"/>
        <v/>
      </c>
      <c r="Q421" s="29"/>
      <c r="R421" s="29"/>
      <c r="S421" s="29"/>
      <c r="T421" s="29"/>
      <c r="U421" s="29"/>
      <c r="V421" s="29"/>
      <c r="W421" s="29"/>
      <c r="X421" s="29"/>
      <c r="Y421" s="29"/>
      <c r="Z421" s="29"/>
      <c r="AA421" s="29"/>
      <c r="AB421" s="29"/>
      <c r="AC421" s="29" t="s">
        <v>5290</v>
      </c>
      <c r="AD421" s="29" t="str">
        <f t="shared" si="4"/>
        <v/>
      </c>
      <c r="AE421" s="31" t="str">
        <f t="shared" si="5"/>
        <v/>
      </c>
      <c r="AF421" s="29"/>
      <c r="AG421" s="29"/>
      <c r="AH421" s="29"/>
      <c r="AI421" s="29"/>
      <c r="AJ421" s="29"/>
      <c r="AK421" s="29"/>
      <c r="AL421" s="29"/>
      <c r="AM421" s="29"/>
      <c r="AN421" s="29"/>
      <c r="AO421" s="29"/>
      <c r="AP421" s="29"/>
      <c r="AQ421" s="29"/>
      <c r="AR421" s="29"/>
      <c r="AS421" s="29"/>
      <c r="AT421" s="29"/>
      <c r="AU421" s="29"/>
      <c r="AV421" s="29"/>
    </row>
    <row r="422" spans="1:48" ht="17.25" customHeight="1" x14ac:dyDescent="0.15">
      <c r="A422" s="29"/>
      <c r="B422" s="29"/>
      <c r="C422" s="29"/>
      <c r="D422" s="24" t="str">
        <f t="shared" si="0"/>
        <v/>
      </c>
      <c r="E422" s="29"/>
      <c r="F422" s="29"/>
      <c r="G422" s="29"/>
      <c r="H422" s="29"/>
      <c r="I422" s="29"/>
      <c r="J422" s="29"/>
      <c r="K422" s="29"/>
      <c r="L422" s="29"/>
      <c r="M422" s="29"/>
      <c r="N422" s="29"/>
      <c r="O422" s="29"/>
      <c r="P422" s="18" t="str">
        <f t="shared" si="7"/>
        <v/>
      </c>
      <c r="Q422" s="29"/>
      <c r="R422" s="29"/>
      <c r="S422" s="29"/>
      <c r="T422" s="29"/>
      <c r="U422" s="29"/>
      <c r="V422" s="29"/>
      <c r="W422" s="29"/>
      <c r="X422" s="29"/>
      <c r="Y422" s="29"/>
      <c r="Z422" s="29"/>
      <c r="AA422" s="29"/>
      <c r="AB422" s="29"/>
      <c r="AC422" s="29" t="s">
        <v>5290</v>
      </c>
      <c r="AD422" s="29" t="str">
        <f t="shared" si="4"/>
        <v/>
      </c>
      <c r="AE422" s="31" t="str">
        <f t="shared" si="5"/>
        <v/>
      </c>
      <c r="AF422" s="29"/>
      <c r="AG422" s="29"/>
      <c r="AH422" s="29"/>
      <c r="AI422" s="29"/>
      <c r="AJ422" s="29"/>
      <c r="AK422" s="29"/>
      <c r="AL422" s="29"/>
      <c r="AM422" s="29"/>
      <c r="AN422" s="29"/>
      <c r="AO422" s="29"/>
      <c r="AP422" s="29"/>
      <c r="AQ422" s="29"/>
      <c r="AR422" s="29"/>
      <c r="AS422" s="29"/>
      <c r="AT422" s="29"/>
      <c r="AU422" s="29"/>
      <c r="AV422" s="29"/>
    </row>
    <row r="423" spans="1:48" ht="17.25" customHeight="1" x14ac:dyDescent="0.15">
      <c r="A423" s="29"/>
      <c r="B423" s="29"/>
      <c r="C423" s="29"/>
      <c r="D423" s="24" t="str">
        <f t="shared" si="0"/>
        <v/>
      </c>
      <c r="E423" s="29"/>
      <c r="F423" s="29"/>
      <c r="G423" s="29"/>
      <c r="H423" s="29"/>
      <c r="I423" s="29"/>
      <c r="J423" s="29"/>
      <c r="K423" s="29"/>
      <c r="L423" s="29"/>
      <c r="M423" s="29"/>
      <c r="N423" s="29"/>
      <c r="O423" s="29"/>
      <c r="P423" s="18" t="str">
        <f t="shared" si="7"/>
        <v/>
      </c>
      <c r="Q423" s="29"/>
      <c r="R423" s="29"/>
      <c r="S423" s="29"/>
      <c r="T423" s="29"/>
      <c r="U423" s="29"/>
      <c r="V423" s="29"/>
      <c r="W423" s="29"/>
      <c r="X423" s="29"/>
      <c r="Y423" s="29"/>
      <c r="Z423" s="29"/>
      <c r="AA423" s="29"/>
      <c r="AB423" s="29"/>
      <c r="AC423" s="29" t="s">
        <v>5290</v>
      </c>
      <c r="AD423" s="29" t="str">
        <f t="shared" si="4"/>
        <v/>
      </c>
      <c r="AE423" s="31" t="str">
        <f t="shared" si="5"/>
        <v/>
      </c>
      <c r="AF423" s="29"/>
      <c r="AG423" s="29"/>
      <c r="AH423" s="29"/>
      <c r="AI423" s="29"/>
      <c r="AJ423" s="29"/>
      <c r="AK423" s="29"/>
      <c r="AL423" s="29"/>
      <c r="AM423" s="29"/>
      <c r="AN423" s="29"/>
      <c r="AO423" s="29"/>
      <c r="AP423" s="29"/>
      <c r="AQ423" s="29"/>
      <c r="AR423" s="29"/>
      <c r="AS423" s="29"/>
      <c r="AT423" s="29"/>
      <c r="AU423" s="29"/>
      <c r="AV423" s="29"/>
    </row>
    <row r="424" spans="1:48" ht="17.25" customHeight="1" x14ac:dyDescent="0.15">
      <c r="A424" s="29"/>
      <c r="B424" s="29"/>
      <c r="C424" s="29"/>
      <c r="D424" s="24" t="str">
        <f t="shared" si="0"/>
        <v/>
      </c>
      <c r="E424" s="29"/>
      <c r="F424" s="29"/>
      <c r="G424" s="29"/>
      <c r="H424" s="29"/>
      <c r="I424" s="29"/>
      <c r="J424" s="29"/>
      <c r="K424" s="29"/>
      <c r="L424" s="29"/>
      <c r="M424" s="29"/>
      <c r="N424" s="29"/>
      <c r="O424" s="29"/>
      <c r="P424" s="18" t="str">
        <f t="shared" si="7"/>
        <v/>
      </c>
      <c r="Q424" s="29"/>
      <c r="R424" s="29"/>
      <c r="S424" s="29"/>
      <c r="T424" s="29"/>
      <c r="U424" s="29"/>
      <c r="V424" s="29"/>
      <c r="W424" s="29"/>
      <c r="X424" s="29"/>
      <c r="Y424" s="29"/>
      <c r="Z424" s="29"/>
      <c r="AA424" s="29"/>
      <c r="AB424" s="29"/>
      <c r="AC424" s="29" t="s">
        <v>5290</v>
      </c>
      <c r="AD424" s="29" t="str">
        <f t="shared" si="4"/>
        <v/>
      </c>
      <c r="AE424" s="31" t="str">
        <f t="shared" si="5"/>
        <v/>
      </c>
      <c r="AF424" s="29"/>
      <c r="AG424" s="29"/>
      <c r="AH424" s="29"/>
      <c r="AI424" s="29"/>
      <c r="AJ424" s="29"/>
      <c r="AK424" s="29"/>
      <c r="AL424" s="29"/>
      <c r="AM424" s="29"/>
      <c r="AN424" s="29"/>
      <c r="AO424" s="29"/>
      <c r="AP424" s="29"/>
      <c r="AQ424" s="29"/>
      <c r="AR424" s="29"/>
      <c r="AS424" s="29"/>
      <c r="AT424" s="29"/>
      <c r="AU424" s="29"/>
      <c r="AV424" s="29"/>
    </row>
    <row r="425" spans="1:48" ht="17.25" customHeight="1" x14ac:dyDescent="0.15">
      <c r="A425" s="29"/>
      <c r="B425" s="29"/>
      <c r="C425" s="29"/>
      <c r="D425" s="24" t="str">
        <f t="shared" si="0"/>
        <v/>
      </c>
      <c r="E425" s="29"/>
      <c r="F425" s="29"/>
      <c r="G425" s="29"/>
      <c r="H425" s="29"/>
      <c r="I425" s="29"/>
      <c r="J425" s="29"/>
      <c r="K425" s="29"/>
      <c r="L425" s="29"/>
      <c r="M425" s="29"/>
      <c r="N425" s="29"/>
      <c r="O425" s="29"/>
      <c r="P425" s="18" t="str">
        <f t="shared" si="7"/>
        <v/>
      </c>
      <c r="Q425" s="29"/>
      <c r="R425" s="29"/>
      <c r="S425" s="29"/>
      <c r="T425" s="29"/>
      <c r="U425" s="29"/>
      <c r="V425" s="29"/>
      <c r="W425" s="29"/>
      <c r="X425" s="29"/>
      <c r="Y425" s="29"/>
      <c r="Z425" s="29"/>
      <c r="AA425" s="29"/>
      <c r="AB425" s="29"/>
      <c r="AC425" s="29" t="s">
        <v>5290</v>
      </c>
      <c r="AD425" s="29" t="str">
        <f t="shared" si="4"/>
        <v/>
      </c>
      <c r="AE425" s="31" t="str">
        <f t="shared" si="5"/>
        <v/>
      </c>
      <c r="AF425" s="29"/>
      <c r="AG425" s="29"/>
      <c r="AH425" s="29"/>
      <c r="AI425" s="29"/>
      <c r="AJ425" s="29"/>
      <c r="AK425" s="29"/>
      <c r="AL425" s="29"/>
      <c r="AM425" s="29"/>
      <c r="AN425" s="29"/>
      <c r="AO425" s="29"/>
      <c r="AP425" s="29"/>
      <c r="AQ425" s="29"/>
      <c r="AR425" s="29"/>
      <c r="AS425" s="29"/>
      <c r="AT425" s="29"/>
      <c r="AU425" s="29"/>
      <c r="AV425" s="29"/>
    </row>
    <row r="426" spans="1:48" ht="17.25" customHeight="1" x14ac:dyDescent="0.15">
      <c r="A426" s="29"/>
      <c r="B426" s="29"/>
      <c r="C426" s="29"/>
      <c r="D426" s="24" t="str">
        <f t="shared" si="0"/>
        <v/>
      </c>
      <c r="E426" s="29"/>
      <c r="F426" s="29"/>
      <c r="G426" s="29"/>
      <c r="H426" s="29"/>
      <c r="I426" s="29"/>
      <c r="J426" s="29"/>
      <c r="K426" s="29"/>
      <c r="L426" s="29"/>
      <c r="M426" s="29"/>
      <c r="N426" s="29"/>
      <c r="O426" s="29"/>
      <c r="P426" s="18" t="str">
        <f t="shared" si="7"/>
        <v/>
      </c>
      <c r="Q426" s="29"/>
      <c r="R426" s="29"/>
      <c r="S426" s="29"/>
      <c r="T426" s="29"/>
      <c r="U426" s="29"/>
      <c r="V426" s="29"/>
      <c r="W426" s="29"/>
      <c r="X426" s="29"/>
      <c r="Y426" s="29"/>
      <c r="Z426" s="29"/>
      <c r="AA426" s="29"/>
      <c r="AB426" s="29"/>
      <c r="AC426" s="29" t="s">
        <v>5290</v>
      </c>
      <c r="AD426" s="29" t="str">
        <f t="shared" si="4"/>
        <v/>
      </c>
      <c r="AE426" s="31" t="str">
        <f t="shared" si="5"/>
        <v/>
      </c>
      <c r="AF426" s="29"/>
      <c r="AG426" s="29"/>
      <c r="AH426" s="29"/>
      <c r="AI426" s="29"/>
      <c r="AJ426" s="29"/>
      <c r="AK426" s="29"/>
      <c r="AL426" s="29"/>
      <c r="AM426" s="29"/>
      <c r="AN426" s="29"/>
      <c r="AO426" s="29"/>
      <c r="AP426" s="29"/>
      <c r="AQ426" s="29"/>
      <c r="AR426" s="29"/>
      <c r="AS426" s="29"/>
      <c r="AT426" s="29"/>
      <c r="AU426" s="29"/>
      <c r="AV426" s="29"/>
    </row>
    <row r="427" spans="1:48" ht="17.25" customHeight="1" x14ac:dyDescent="0.15">
      <c r="A427" s="29"/>
      <c r="B427" s="29"/>
      <c r="C427" s="29"/>
      <c r="D427" s="24" t="str">
        <f t="shared" si="0"/>
        <v/>
      </c>
      <c r="E427" s="29"/>
      <c r="F427" s="29"/>
      <c r="G427" s="29"/>
      <c r="H427" s="29"/>
      <c r="I427" s="29"/>
      <c r="J427" s="29"/>
      <c r="K427" s="29"/>
      <c r="L427" s="29"/>
      <c r="M427" s="29"/>
      <c r="N427" s="29"/>
      <c r="O427" s="29"/>
      <c r="P427" s="18" t="str">
        <f t="shared" si="7"/>
        <v/>
      </c>
      <c r="Q427" s="29"/>
      <c r="R427" s="29"/>
      <c r="S427" s="29"/>
      <c r="T427" s="29"/>
      <c r="U427" s="29"/>
      <c r="V427" s="29"/>
      <c r="W427" s="29"/>
      <c r="X427" s="29"/>
      <c r="Y427" s="29"/>
      <c r="Z427" s="29"/>
      <c r="AA427" s="29"/>
      <c r="AB427" s="29"/>
      <c r="AC427" s="29" t="s">
        <v>5290</v>
      </c>
      <c r="AD427" s="29" t="str">
        <f t="shared" si="4"/>
        <v/>
      </c>
      <c r="AE427" s="31" t="str">
        <f t="shared" si="5"/>
        <v/>
      </c>
      <c r="AF427" s="29"/>
      <c r="AG427" s="29"/>
      <c r="AH427" s="29"/>
      <c r="AI427" s="29"/>
      <c r="AJ427" s="29"/>
      <c r="AK427" s="29"/>
      <c r="AL427" s="29"/>
      <c r="AM427" s="29"/>
      <c r="AN427" s="29"/>
      <c r="AO427" s="29"/>
      <c r="AP427" s="29"/>
      <c r="AQ427" s="29"/>
      <c r="AR427" s="29"/>
      <c r="AS427" s="29"/>
      <c r="AT427" s="29"/>
      <c r="AU427" s="29"/>
      <c r="AV427" s="29"/>
    </row>
    <row r="428" spans="1:48" ht="17.25" customHeight="1" x14ac:dyDescent="0.15">
      <c r="A428" s="29"/>
      <c r="B428" s="29"/>
      <c r="C428" s="29"/>
      <c r="D428" s="24" t="str">
        <f t="shared" si="0"/>
        <v/>
      </c>
      <c r="E428" s="29"/>
      <c r="F428" s="29"/>
      <c r="G428" s="29"/>
      <c r="H428" s="29"/>
      <c r="I428" s="29"/>
      <c r="J428" s="29"/>
      <c r="K428" s="29"/>
      <c r="L428" s="29"/>
      <c r="M428" s="29"/>
      <c r="N428" s="29"/>
      <c r="O428" s="29"/>
      <c r="P428" s="18" t="str">
        <f t="shared" si="7"/>
        <v/>
      </c>
      <c r="Q428" s="29"/>
      <c r="R428" s="29"/>
      <c r="S428" s="29"/>
      <c r="T428" s="29"/>
      <c r="U428" s="29"/>
      <c r="V428" s="29"/>
      <c r="W428" s="29"/>
      <c r="X428" s="29"/>
      <c r="Y428" s="29"/>
      <c r="Z428" s="29"/>
      <c r="AA428" s="29"/>
      <c r="AB428" s="29"/>
      <c r="AC428" s="29" t="s">
        <v>5290</v>
      </c>
      <c r="AD428" s="29" t="str">
        <f t="shared" si="4"/>
        <v/>
      </c>
      <c r="AE428" s="31" t="str">
        <f t="shared" si="5"/>
        <v/>
      </c>
      <c r="AF428" s="29"/>
      <c r="AG428" s="29"/>
      <c r="AH428" s="29"/>
      <c r="AI428" s="29"/>
      <c r="AJ428" s="29"/>
      <c r="AK428" s="29"/>
      <c r="AL428" s="29"/>
      <c r="AM428" s="29"/>
      <c r="AN428" s="29"/>
      <c r="AO428" s="29"/>
      <c r="AP428" s="29"/>
      <c r="AQ428" s="29"/>
      <c r="AR428" s="29"/>
      <c r="AS428" s="29"/>
      <c r="AT428" s="29"/>
      <c r="AU428" s="29"/>
      <c r="AV428" s="29"/>
    </row>
    <row r="429" spans="1:48" ht="17.25" customHeight="1" x14ac:dyDescent="0.15">
      <c r="A429" s="29"/>
      <c r="B429" s="29"/>
      <c r="C429" s="29"/>
      <c r="D429" s="24" t="str">
        <f t="shared" si="0"/>
        <v/>
      </c>
      <c r="E429" s="29"/>
      <c r="F429" s="29"/>
      <c r="G429" s="29"/>
      <c r="H429" s="29"/>
      <c r="I429" s="29"/>
      <c r="J429" s="29"/>
      <c r="K429" s="29"/>
      <c r="L429" s="29"/>
      <c r="M429" s="29"/>
      <c r="N429" s="29"/>
      <c r="O429" s="29"/>
      <c r="P429" s="18" t="str">
        <f t="shared" si="7"/>
        <v/>
      </c>
      <c r="Q429" s="29"/>
      <c r="R429" s="29"/>
      <c r="S429" s="29"/>
      <c r="T429" s="29"/>
      <c r="U429" s="29"/>
      <c r="V429" s="29"/>
      <c r="W429" s="29"/>
      <c r="X429" s="29"/>
      <c r="Y429" s="29"/>
      <c r="Z429" s="29"/>
      <c r="AA429" s="29"/>
      <c r="AB429" s="29"/>
      <c r="AC429" s="29" t="s">
        <v>5290</v>
      </c>
      <c r="AD429" s="29" t="str">
        <f t="shared" si="4"/>
        <v/>
      </c>
      <c r="AE429" s="31" t="str">
        <f t="shared" si="5"/>
        <v/>
      </c>
      <c r="AF429" s="29"/>
      <c r="AG429" s="29"/>
      <c r="AH429" s="29"/>
      <c r="AI429" s="29"/>
      <c r="AJ429" s="29"/>
      <c r="AK429" s="29"/>
      <c r="AL429" s="29"/>
      <c r="AM429" s="29"/>
      <c r="AN429" s="29"/>
      <c r="AO429" s="29"/>
      <c r="AP429" s="29"/>
      <c r="AQ429" s="29"/>
      <c r="AR429" s="29"/>
      <c r="AS429" s="29"/>
      <c r="AT429" s="29"/>
      <c r="AU429" s="29"/>
      <c r="AV429" s="29"/>
    </row>
    <row r="430" spans="1:48" ht="17.25" customHeight="1" x14ac:dyDescent="0.15">
      <c r="A430" s="29"/>
      <c r="B430" s="29"/>
      <c r="C430" s="29"/>
      <c r="D430" s="24" t="str">
        <f t="shared" si="0"/>
        <v/>
      </c>
      <c r="E430" s="29"/>
      <c r="F430" s="29"/>
      <c r="G430" s="29"/>
      <c r="H430" s="29"/>
      <c r="I430" s="29"/>
      <c r="J430" s="29"/>
      <c r="K430" s="29"/>
      <c r="L430" s="29"/>
      <c r="M430" s="29"/>
      <c r="N430" s="29"/>
      <c r="O430" s="29"/>
      <c r="P430" s="18" t="str">
        <f t="shared" si="7"/>
        <v/>
      </c>
      <c r="Q430" s="29"/>
      <c r="R430" s="29"/>
      <c r="S430" s="29"/>
      <c r="T430" s="29"/>
      <c r="U430" s="29"/>
      <c r="V430" s="29"/>
      <c r="W430" s="29"/>
      <c r="X430" s="29"/>
      <c r="Y430" s="29"/>
      <c r="Z430" s="29"/>
      <c r="AA430" s="29"/>
      <c r="AB430" s="29"/>
      <c r="AC430" s="29" t="s">
        <v>5290</v>
      </c>
      <c r="AD430" s="29" t="str">
        <f t="shared" si="4"/>
        <v/>
      </c>
      <c r="AE430" s="31" t="str">
        <f t="shared" si="5"/>
        <v/>
      </c>
      <c r="AF430" s="29"/>
      <c r="AG430" s="29"/>
      <c r="AH430" s="29"/>
      <c r="AI430" s="29"/>
      <c r="AJ430" s="29"/>
      <c r="AK430" s="29"/>
      <c r="AL430" s="29"/>
      <c r="AM430" s="29"/>
      <c r="AN430" s="29"/>
      <c r="AO430" s="29"/>
      <c r="AP430" s="29"/>
      <c r="AQ430" s="29"/>
      <c r="AR430" s="29"/>
      <c r="AS430" s="29"/>
      <c r="AT430" s="29"/>
      <c r="AU430" s="29"/>
      <c r="AV430" s="29"/>
    </row>
    <row r="431" spans="1:48" ht="17.25" customHeight="1" x14ac:dyDescent="0.15">
      <c r="A431" s="29"/>
      <c r="B431" s="29"/>
      <c r="C431" s="29"/>
      <c r="D431" s="24" t="str">
        <f t="shared" si="0"/>
        <v/>
      </c>
      <c r="E431" s="29"/>
      <c r="F431" s="29"/>
      <c r="G431" s="29"/>
      <c r="H431" s="29"/>
      <c r="I431" s="29"/>
      <c r="J431" s="29"/>
      <c r="K431" s="29"/>
      <c r="L431" s="29"/>
      <c r="M431" s="29"/>
      <c r="N431" s="29"/>
      <c r="O431" s="29"/>
      <c r="P431" s="18" t="str">
        <f t="shared" si="7"/>
        <v/>
      </c>
      <c r="Q431" s="29"/>
      <c r="R431" s="29"/>
      <c r="S431" s="29"/>
      <c r="T431" s="29"/>
      <c r="U431" s="29"/>
      <c r="V431" s="29"/>
      <c r="W431" s="29"/>
      <c r="X431" s="29"/>
      <c r="Y431" s="29"/>
      <c r="Z431" s="29"/>
      <c r="AA431" s="29"/>
      <c r="AB431" s="29"/>
      <c r="AC431" s="29" t="s">
        <v>5290</v>
      </c>
      <c r="AD431" s="29" t="str">
        <f t="shared" si="4"/>
        <v/>
      </c>
      <c r="AE431" s="31" t="str">
        <f t="shared" si="5"/>
        <v/>
      </c>
      <c r="AF431" s="29"/>
      <c r="AG431" s="29"/>
      <c r="AH431" s="29"/>
      <c r="AI431" s="29"/>
      <c r="AJ431" s="29"/>
      <c r="AK431" s="29"/>
      <c r="AL431" s="29"/>
      <c r="AM431" s="29"/>
      <c r="AN431" s="29"/>
      <c r="AO431" s="29"/>
      <c r="AP431" s="29"/>
      <c r="AQ431" s="29"/>
      <c r="AR431" s="29"/>
      <c r="AS431" s="29"/>
      <c r="AT431" s="29"/>
      <c r="AU431" s="29"/>
      <c r="AV431" s="29"/>
    </row>
    <row r="432" spans="1:48" ht="17.25" customHeight="1" x14ac:dyDescent="0.15">
      <c r="A432" s="29"/>
      <c r="B432" s="29"/>
      <c r="C432" s="29"/>
      <c r="D432" s="24" t="str">
        <f t="shared" si="0"/>
        <v/>
      </c>
      <c r="E432" s="29"/>
      <c r="F432" s="29"/>
      <c r="G432" s="29"/>
      <c r="H432" s="29"/>
      <c r="I432" s="29"/>
      <c r="J432" s="29"/>
      <c r="K432" s="29"/>
      <c r="L432" s="29"/>
      <c r="M432" s="29"/>
      <c r="N432" s="29"/>
      <c r="O432" s="29"/>
      <c r="P432" s="18" t="str">
        <f t="shared" si="7"/>
        <v/>
      </c>
      <c r="Q432" s="29"/>
      <c r="R432" s="29"/>
      <c r="S432" s="29"/>
      <c r="T432" s="29"/>
      <c r="U432" s="29"/>
      <c r="V432" s="29"/>
      <c r="W432" s="29"/>
      <c r="X432" s="29"/>
      <c r="Y432" s="29"/>
      <c r="Z432" s="29"/>
      <c r="AA432" s="29"/>
      <c r="AB432" s="29"/>
      <c r="AC432" s="29" t="s">
        <v>5290</v>
      </c>
      <c r="AD432" s="29" t="str">
        <f t="shared" si="4"/>
        <v/>
      </c>
      <c r="AE432" s="31" t="str">
        <f t="shared" si="5"/>
        <v/>
      </c>
      <c r="AF432" s="29"/>
      <c r="AG432" s="29"/>
      <c r="AH432" s="29"/>
      <c r="AI432" s="29"/>
      <c r="AJ432" s="29"/>
      <c r="AK432" s="29"/>
      <c r="AL432" s="29"/>
      <c r="AM432" s="29"/>
      <c r="AN432" s="29"/>
      <c r="AO432" s="29"/>
      <c r="AP432" s="29"/>
      <c r="AQ432" s="29"/>
      <c r="AR432" s="29"/>
      <c r="AS432" s="29"/>
      <c r="AT432" s="29"/>
      <c r="AU432" s="29"/>
      <c r="AV432" s="29"/>
    </row>
    <row r="433" spans="1:48" ht="17.25" customHeight="1" x14ac:dyDescent="0.15">
      <c r="A433" s="29"/>
      <c r="B433" s="29"/>
      <c r="C433" s="29"/>
      <c r="D433" s="24" t="str">
        <f t="shared" si="0"/>
        <v/>
      </c>
      <c r="E433" s="29"/>
      <c r="F433" s="29"/>
      <c r="G433" s="29"/>
      <c r="H433" s="29"/>
      <c r="I433" s="29"/>
      <c r="J433" s="29"/>
      <c r="K433" s="29"/>
      <c r="L433" s="29"/>
      <c r="M433" s="29"/>
      <c r="N433" s="29"/>
      <c r="O433" s="29"/>
      <c r="P433" s="18" t="str">
        <f t="shared" si="7"/>
        <v/>
      </c>
      <c r="Q433" s="29"/>
      <c r="R433" s="29"/>
      <c r="S433" s="29"/>
      <c r="T433" s="29"/>
      <c r="U433" s="29"/>
      <c r="V433" s="29"/>
      <c r="W433" s="29"/>
      <c r="X433" s="29"/>
      <c r="Y433" s="29"/>
      <c r="Z433" s="29"/>
      <c r="AA433" s="29"/>
      <c r="AB433" s="29"/>
      <c r="AC433" s="29" t="s">
        <v>5290</v>
      </c>
      <c r="AD433" s="29" t="str">
        <f t="shared" si="4"/>
        <v/>
      </c>
      <c r="AE433" s="31" t="str">
        <f t="shared" si="5"/>
        <v/>
      </c>
      <c r="AF433" s="29"/>
      <c r="AG433" s="29"/>
      <c r="AH433" s="29"/>
      <c r="AI433" s="29"/>
      <c r="AJ433" s="29"/>
      <c r="AK433" s="29"/>
      <c r="AL433" s="29"/>
      <c r="AM433" s="29"/>
      <c r="AN433" s="29"/>
      <c r="AO433" s="29"/>
      <c r="AP433" s="29"/>
      <c r="AQ433" s="29"/>
      <c r="AR433" s="29"/>
      <c r="AS433" s="29"/>
      <c r="AT433" s="29"/>
      <c r="AU433" s="29"/>
      <c r="AV433" s="29"/>
    </row>
    <row r="434" spans="1:48" ht="17.25" customHeight="1" x14ac:dyDescent="0.15">
      <c r="A434" s="29"/>
      <c r="B434" s="29"/>
      <c r="C434" s="29"/>
      <c r="D434" s="24" t="str">
        <f t="shared" si="0"/>
        <v/>
      </c>
      <c r="E434" s="29"/>
      <c r="F434" s="29"/>
      <c r="G434" s="29"/>
      <c r="H434" s="29"/>
      <c r="I434" s="29"/>
      <c r="J434" s="29"/>
      <c r="K434" s="29"/>
      <c r="L434" s="29"/>
      <c r="M434" s="29"/>
      <c r="N434" s="29"/>
      <c r="O434" s="29"/>
      <c r="P434" s="18" t="str">
        <f t="shared" si="7"/>
        <v/>
      </c>
      <c r="Q434" s="29"/>
      <c r="R434" s="29"/>
      <c r="S434" s="29"/>
      <c r="T434" s="29"/>
      <c r="U434" s="29"/>
      <c r="V434" s="29"/>
      <c r="W434" s="29"/>
      <c r="X434" s="29"/>
      <c r="Y434" s="29"/>
      <c r="Z434" s="29"/>
      <c r="AA434" s="29"/>
      <c r="AB434" s="29"/>
      <c r="AC434" s="29" t="s">
        <v>5290</v>
      </c>
      <c r="AD434" s="29" t="str">
        <f t="shared" si="4"/>
        <v/>
      </c>
      <c r="AE434" s="31" t="str">
        <f t="shared" si="5"/>
        <v/>
      </c>
      <c r="AF434" s="29"/>
      <c r="AG434" s="29"/>
      <c r="AH434" s="29"/>
      <c r="AI434" s="29"/>
      <c r="AJ434" s="29"/>
      <c r="AK434" s="29"/>
      <c r="AL434" s="29"/>
      <c r="AM434" s="29"/>
      <c r="AN434" s="29"/>
      <c r="AO434" s="29"/>
      <c r="AP434" s="29"/>
      <c r="AQ434" s="29"/>
      <c r="AR434" s="29"/>
      <c r="AS434" s="29"/>
      <c r="AT434" s="29"/>
      <c r="AU434" s="29"/>
      <c r="AV434" s="29"/>
    </row>
    <row r="435" spans="1:48" ht="17.25" customHeight="1" x14ac:dyDescent="0.15">
      <c r="A435" s="29"/>
      <c r="B435" s="29"/>
      <c r="C435" s="29"/>
      <c r="D435" s="24" t="str">
        <f t="shared" si="0"/>
        <v/>
      </c>
      <c r="E435" s="29"/>
      <c r="F435" s="29"/>
      <c r="G435" s="29"/>
      <c r="H435" s="29"/>
      <c r="I435" s="29"/>
      <c r="J435" s="29"/>
      <c r="K435" s="29"/>
      <c r="L435" s="29"/>
      <c r="M435" s="29"/>
      <c r="N435" s="29"/>
      <c r="O435" s="29"/>
      <c r="P435" s="18" t="str">
        <f t="shared" si="7"/>
        <v/>
      </c>
      <c r="Q435" s="29"/>
      <c r="R435" s="29"/>
      <c r="S435" s="29"/>
      <c r="T435" s="29"/>
      <c r="U435" s="29"/>
      <c r="V435" s="29"/>
      <c r="W435" s="29"/>
      <c r="X435" s="29"/>
      <c r="Y435" s="29"/>
      <c r="Z435" s="29"/>
      <c r="AA435" s="29"/>
      <c r="AB435" s="29"/>
      <c r="AC435" s="29" t="s">
        <v>5290</v>
      </c>
      <c r="AD435" s="29" t="str">
        <f t="shared" si="4"/>
        <v/>
      </c>
      <c r="AE435" s="31" t="str">
        <f t="shared" si="5"/>
        <v/>
      </c>
      <c r="AF435" s="29"/>
      <c r="AG435" s="29"/>
      <c r="AH435" s="29"/>
      <c r="AI435" s="29"/>
      <c r="AJ435" s="29"/>
      <c r="AK435" s="29"/>
      <c r="AL435" s="29"/>
      <c r="AM435" s="29"/>
      <c r="AN435" s="29"/>
      <c r="AO435" s="29"/>
      <c r="AP435" s="29"/>
      <c r="AQ435" s="29"/>
      <c r="AR435" s="29"/>
      <c r="AS435" s="29"/>
      <c r="AT435" s="29"/>
      <c r="AU435" s="29"/>
      <c r="AV435" s="29"/>
    </row>
    <row r="436" spans="1:48" ht="17.25" customHeight="1" x14ac:dyDescent="0.15">
      <c r="A436" s="29"/>
      <c r="B436" s="29"/>
      <c r="C436" s="29"/>
      <c r="D436" s="24" t="str">
        <f t="shared" si="0"/>
        <v/>
      </c>
      <c r="E436" s="29"/>
      <c r="F436" s="29"/>
      <c r="G436" s="29"/>
      <c r="H436" s="29"/>
      <c r="I436" s="29"/>
      <c r="J436" s="29"/>
      <c r="K436" s="29"/>
      <c r="L436" s="29"/>
      <c r="M436" s="29"/>
      <c r="N436" s="29"/>
      <c r="O436" s="29"/>
      <c r="P436" s="18" t="str">
        <f t="shared" si="7"/>
        <v/>
      </c>
      <c r="Q436" s="29"/>
      <c r="R436" s="29"/>
      <c r="S436" s="29"/>
      <c r="T436" s="29"/>
      <c r="U436" s="29"/>
      <c r="V436" s="29"/>
      <c r="W436" s="29"/>
      <c r="X436" s="29"/>
      <c r="Y436" s="29"/>
      <c r="Z436" s="29"/>
      <c r="AA436" s="29"/>
      <c r="AB436" s="29"/>
      <c r="AC436" s="29" t="s">
        <v>5290</v>
      </c>
      <c r="AD436" s="29" t="str">
        <f t="shared" si="4"/>
        <v/>
      </c>
      <c r="AE436" s="31" t="str">
        <f t="shared" si="5"/>
        <v/>
      </c>
      <c r="AF436" s="29"/>
      <c r="AG436" s="29"/>
      <c r="AH436" s="29"/>
      <c r="AI436" s="29"/>
      <c r="AJ436" s="29"/>
      <c r="AK436" s="29"/>
      <c r="AL436" s="29"/>
      <c r="AM436" s="29"/>
      <c r="AN436" s="29"/>
      <c r="AO436" s="29"/>
      <c r="AP436" s="29"/>
      <c r="AQ436" s="29"/>
      <c r="AR436" s="29"/>
      <c r="AS436" s="29"/>
      <c r="AT436" s="29"/>
      <c r="AU436" s="29"/>
      <c r="AV436" s="29"/>
    </row>
    <row r="437" spans="1:48" ht="17.25" customHeight="1" x14ac:dyDescent="0.15">
      <c r="A437" s="29"/>
      <c r="B437" s="29"/>
      <c r="C437" s="29"/>
      <c r="D437" s="24" t="str">
        <f t="shared" si="0"/>
        <v/>
      </c>
      <c r="E437" s="29"/>
      <c r="F437" s="29"/>
      <c r="G437" s="29"/>
      <c r="H437" s="29"/>
      <c r="I437" s="29"/>
      <c r="J437" s="29"/>
      <c r="K437" s="29"/>
      <c r="L437" s="29"/>
      <c r="M437" s="29"/>
      <c r="N437" s="29"/>
      <c r="O437" s="29"/>
      <c r="P437" s="18" t="str">
        <f t="shared" si="7"/>
        <v/>
      </c>
      <c r="Q437" s="29"/>
      <c r="R437" s="29"/>
      <c r="S437" s="29"/>
      <c r="T437" s="29"/>
      <c r="U437" s="29"/>
      <c r="V437" s="29"/>
      <c r="W437" s="29"/>
      <c r="X437" s="29"/>
      <c r="Y437" s="29"/>
      <c r="Z437" s="29"/>
      <c r="AA437" s="29"/>
      <c r="AB437" s="29"/>
      <c r="AC437" s="29" t="s">
        <v>5290</v>
      </c>
      <c r="AD437" s="29" t="str">
        <f t="shared" si="4"/>
        <v/>
      </c>
      <c r="AE437" s="31" t="str">
        <f t="shared" si="5"/>
        <v/>
      </c>
      <c r="AF437" s="29"/>
      <c r="AG437" s="29"/>
      <c r="AH437" s="29"/>
      <c r="AI437" s="29"/>
      <c r="AJ437" s="29"/>
      <c r="AK437" s="29"/>
      <c r="AL437" s="29"/>
      <c r="AM437" s="29"/>
      <c r="AN437" s="29"/>
      <c r="AO437" s="29"/>
      <c r="AP437" s="29"/>
      <c r="AQ437" s="29"/>
      <c r="AR437" s="29"/>
      <c r="AS437" s="29"/>
      <c r="AT437" s="29"/>
      <c r="AU437" s="29"/>
      <c r="AV437" s="29"/>
    </row>
    <row r="438" spans="1:48" ht="17.25" customHeight="1" x14ac:dyDescent="0.15">
      <c r="A438" s="29"/>
      <c r="B438" s="29"/>
      <c r="C438" s="29"/>
      <c r="D438" s="24" t="str">
        <f t="shared" si="0"/>
        <v/>
      </c>
      <c r="E438" s="29"/>
      <c r="F438" s="29"/>
      <c r="G438" s="29"/>
      <c r="H438" s="29"/>
      <c r="I438" s="29"/>
      <c r="J438" s="29"/>
      <c r="K438" s="29"/>
      <c r="L438" s="29"/>
      <c r="M438" s="29"/>
      <c r="N438" s="29"/>
      <c r="O438" s="29"/>
      <c r="P438" s="18" t="str">
        <f t="shared" si="7"/>
        <v/>
      </c>
      <c r="Q438" s="29"/>
      <c r="R438" s="29"/>
      <c r="S438" s="29"/>
      <c r="T438" s="29"/>
      <c r="U438" s="29"/>
      <c r="V438" s="29"/>
      <c r="W438" s="29"/>
      <c r="X438" s="29"/>
      <c r="Y438" s="29"/>
      <c r="Z438" s="29"/>
      <c r="AA438" s="29"/>
      <c r="AB438" s="29"/>
      <c r="AC438" s="29" t="s">
        <v>5290</v>
      </c>
      <c r="AD438" s="29" t="str">
        <f t="shared" si="4"/>
        <v/>
      </c>
      <c r="AE438" s="31" t="str">
        <f t="shared" si="5"/>
        <v/>
      </c>
      <c r="AF438" s="29"/>
      <c r="AG438" s="29"/>
      <c r="AH438" s="29"/>
      <c r="AI438" s="29"/>
      <c r="AJ438" s="29"/>
      <c r="AK438" s="29"/>
      <c r="AL438" s="29"/>
      <c r="AM438" s="29"/>
      <c r="AN438" s="29"/>
      <c r="AO438" s="29"/>
      <c r="AP438" s="29"/>
      <c r="AQ438" s="29"/>
      <c r="AR438" s="29"/>
      <c r="AS438" s="29"/>
      <c r="AT438" s="29"/>
      <c r="AU438" s="29"/>
      <c r="AV438" s="29"/>
    </row>
    <row r="439" spans="1:48" ht="17.25" customHeight="1" x14ac:dyDescent="0.15">
      <c r="A439" s="29"/>
      <c r="B439" s="29"/>
      <c r="C439" s="29"/>
      <c r="D439" s="24" t="str">
        <f t="shared" si="0"/>
        <v/>
      </c>
      <c r="E439" s="29"/>
      <c r="F439" s="29"/>
      <c r="G439" s="29"/>
      <c r="H439" s="29"/>
      <c r="I439" s="29"/>
      <c r="J439" s="29"/>
      <c r="K439" s="29"/>
      <c r="L439" s="29"/>
      <c r="M439" s="29"/>
      <c r="N439" s="29"/>
      <c r="O439" s="29"/>
      <c r="P439" s="18" t="str">
        <f t="shared" si="7"/>
        <v/>
      </c>
      <c r="Q439" s="29"/>
      <c r="R439" s="29"/>
      <c r="S439" s="29"/>
      <c r="T439" s="29"/>
      <c r="U439" s="29"/>
      <c r="V439" s="29"/>
      <c r="W439" s="29"/>
      <c r="X439" s="29"/>
      <c r="Y439" s="29"/>
      <c r="Z439" s="29"/>
      <c r="AA439" s="29"/>
      <c r="AB439" s="29"/>
      <c r="AC439" s="29" t="s">
        <v>5290</v>
      </c>
      <c r="AD439" s="29" t="str">
        <f t="shared" si="4"/>
        <v/>
      </c>
      <c r="AE439" s="31" t="str">
        <f t="shared" si="5"/>
        <v/>
      </c>
      <c r="AF439" s="29"/>
      <c r="AG439" s="29"/>
      <c r="AH439" s="29"/>
      <c r="AI439" s="29"/>
      <c r="AJ439" s="29"/>
      <c r="AK439" s="29"/>
      <c r="AL439" s="29"/>
      <c r="AM439" s="29"/>
      <c r="AN439" s="29"/>
      <c r="AO439" s="29"/>
      <c r="AP439" s="29"/>
      <c r="AQ439" s="29"/>
      <c r="AR439" s="29"/>
      <c r="AS439" s="29"/>
      <c r="AT439" s="29"/>
      <c r="AU439" s="29"/>
      <c r="AV439" s="29"/>
    </row>
    <row r="440" spans="1:48" ht="17.25" customHeight="1" x14ac:dyDescent="0.15">
      <c r="A440" s="29"/>
      <c r="B440" s="29"/>
      <c r="C440" s="29"/>
      <c r="D440" s="24" t="str">
        <f t="shared" si="0"/>
        <v/>
      </c>
      <c r="E440" s="29"/>
      <c r="F440" s="29"/>
      <c r="G440" s="29"/>
      <c r="H440" s="29"/>
      <c r="I440" s="29"/>
      <c r="J440" s="29"/>
      <c r="K440" s="29"/>
      <c r="L440" s="29"/>
      <c r="M440" s="29"/>
      <c r="N440" s="29"/>
      <c r="O440" s="29"/>
      <c r="P440" s="18" t="str">
        <f t="shared" si="7"/>
        <v/>
      </c>
      <c r="Q440" s="29"/>
      <c r="R440" s="29"/>
      <c r="S440" s="29"/>
      <c r="T440" s="29"/>
      <c r="U440" s="29"/>
      <c r="V440" s="29"/>
      <c r="W440" s="29"/>
      <c r="X440" s="29"/>
      <c r="Y440" s="29"/>
      <c r="Z440" s="29"/>
      <c r="AA440" s="29"/>
      <c r="AB440" s="29"/>
      <c r="AC440" s="29" t="s">
        <v>5290</v>
      </c>
      <c r="AD440" s="29" t="str">
        <f t="shared" si="4"/>
        <v/>
      </c>
      <c r="AE440" s="31" t="str">
        <f t="shared" si="5"/>
        <v/>
      </c>
      <c r="AF440" s="29"/>
      <c r="AG440" s="29"/>
      <c r="AH440" s="29"/>
      <c r="AI440" s="29"/>
      <c r="AJ440" s="29"/>
      <c r="AK440" s="29"/>
      <c r="AL440" s="29"/>
      <c r="AM440" s="29"/>
      <c r="AN440" s="29"/>
      <c r="AO440" s="29"/>
      <c r="AP440" s="29"/>
      <c r="AQ440" s="29"/>
      <c r="AR440" s="29"/>
      <c r="AS440" s="29"/>
      <c r="AT440" s="29"/>
      <c r="AU440" s="29"/>
      <c r="AV440" s="29"/>
    </row>
    <row r="441" spans="1:48" ht="17.25" customHeight="1" x14ac:dyDescent="0.15">
      <c r="A441" s="29"/>
      <c r="B441" s="29"/>
      <c r="C441" s="29"/>
      <c r="D441" s="24" t="str">
        <f t="shared" si="0"/>
        <v/>
      </c>
      <c r="E441" s="29"/>
      <c r="F441" s="29"/>
      <c r="G441" s="29"/>
      <c r="H441" s="29"/>
      <c r="I441" s="29"/>
      <c r="J441" s="29"/>
      <c r="K441" s="29"/>
      <c r="L441" s="29"/>
      <c r="M441" s="29"/>
      <c r="N441" s="29"/>
      <c r="O441" s="29"/>
      <c r="P441" s="18" t="str">
        <f t="shared" si="7"/>
        <v/>
      </c>
      <c r="Q441" s="29"/>
      <c r="R441" s="29"/>
      <c r="S441" s="29"/>
      <c r="T441" s="29"/>
      <c r="U441" s="29"/>
      <c r="V441" s="29"/>
      <c r="W441" s="29"/>
      <c r="X441" s="29"/>
      <c r="Y441" s="29"/>
      <c r="Z441" s="29"/>
      <c r="AA441" s="29"/>
      <c r="AB441" s="29"/>
      <c r="AC441" s="29" t="s">
        <v>5290</v>
      </c>
      <c r="AD441" s="29" t="str">
        <f t="shared" si="4"/>
        <v/>
      </c>
      <c r="AE441" s="31" t="str">
        <f t="shared" si="5"/>
        <v/>
      </c>
      <c r="AF441" s="29"/>
      <c r="AG441" s="29"/>
      <c r="AH441" s="29"/>
      <c r="AI441" s="29"/>
      <c r="AJ441" s="29"/>
      <c r="AK441" s="29"/>
      <c r="AL441" s="29"/>
      <c r="AM441" s="29"/>
      <c r="AN441" s="29"/>
      <c r="AO441" s="29"/>
      <c r="AP441" s="29"/>
      <c r="AQ441" s="29"/>
      <c r="AR441" s="29"/>
      <c r="AS441" s="29"/>
      <c r="AT441" s="29"/>
      <c r="AU441" s="29"/>
      <c r="AV441" s="29"/>
    </row>
    <row r="442" spans="1:48" ht="17.25" customHeight="1" x14ac:dyDescent="0.15">
      <c r="A442" s="29"/>
      <c r="B442" s="29"/>
      <c r="C442" s="29"/>
      <c r="D442" s="24" t="str">
        <f t="shared" si="0"/>
        <v/>
      </c>
      <c r="E442" s="29"/>
      <c r="F442" s="29"/>
      <c r="G442" s="29"/>
      <c r="H442" s="29"/>
      <c r="I442" s="29"/>
      <c r="J442" s="29"/>
      <c r="K442" s="29"/>
      <c r="L442" s="29"/>
      <c r="M442" s="29"/>
      <c r="N442" s="29"/>
      <c r="O442" s="29"/>
      <c r="P442" s="18" t="str">
        <f t="shared" si="7"/>
        <v/>
      </c>
      <c r="Q442" s="29"/>
      <c r="R442" s="29"/>
      <c r="S442" s="29"/>
      <c r="T442" s="29"/>
      <c r="U442" s="29"/>
      <c r="V442" s="29"/>
      <c r="W442" s="29"/>
      <c r="X442" s="29"/>
      <c r="Y442" s="29"/>
      <c r="Z442" s="29"/>
      <c r="AA442" s="29"/>
      <c r="AB442" s="29"/>
      <c r="AC442" s="29" t="s">
        <v>5290</v>
      </c>
      <c r="AD442" s="29" t="str">
        <f t="shared" si="4"/>
        <v/>
      </c>
      <c r="AE442" s="31" t="str">
        <f t="shared" si="5"/>
        <v/>
      </c>
      <c r="AF442" s="29"/>
      <c r="AG442" s="29"/>
      <c r="AH442" s="29"/>
      <c r="AI442" s="29"/>
      <c r="AJ442" s="29"/>
      <c r="AK442" s="29"/>
      <c r="AL442" s="29"/>
      <c r="AM442" s="29"/>
      <c r="AN442" s="29"/>
      <c r="AO442" s="29"/>
      <c r="AP442" s="29"/>
      <c r="AQ442" s="29"/>
      <c r="AR442" s="29"/>
      <c r="AS442" s="29"/>
      <c r="AT442" s="29"/>
      <c r="AU442" s="29"/>
      <c r="AV442" s="29"/>
    </row>
    <row r="443" spans="1:48" ht="17.25" customHeight="1" x14ac:dyDescent="0.15">
      <c r="A443" s="29"/>
      <c r="B443" s="29"/>
      <c r="C443" s="29"/>
      <c r="D443" s="24" t="str">
        <f t="shared" si="0"/>
        <v/>
      </c>
      <c r="E443" s="29"/>
      <c r="F443" s="29"/>
      <c r="G443" s="29"/>
      <c r="H443" s="29"/>
      <c r="I443" s="29"/>
      <c r="J443" s="29"/>
      <c r="K443" s="29"/>
      <c r="L443" s="29"/>
      <c r="M443" s="29"/>
      <c r="N443" s="29"/>
      <c r="O443" s="29"/>
      <c r="P443" s="18" t="str">
        <f t="shared" si="7"/>
        <v/>
      </c>
      <c r="Q443" s="29"/>
      <c r="R443" s="29"/>
      <c r="S443" s="29"/>
      <c r="T443" s="29"/>
      <c r="U443" s="29"/>
      <c r="V443" s="29"/>
      <c r="W443" s="29"/>
      <c r="X443" s="29"/>
      <c r="Y443" s="29"/>
      <c r="Z443" s="29"/>
      <c r="AA443" s="29"/>
      <c r="AB443" s="29"/>
      <c r="AC443" s="29" t="s">
        <v>5290</v>
      </c>
      <c r="AD443" s="29" t="str">
        <f t="shared" si="4"/>
        <v/>
      </c>
      <c r="AE443" s="31" t="str">
        <f t="shared" si="5"/>
        <v/>
      </c>
      <c r="AF443" s="29"/>
      <c r="AG443" s="29"/>
      <c r="AH443" s="29"/>
      <c r="AI443" s="29"/>
      <c r="AJ443" s="29"/>
      <c r="AK443" s="29"/>
      <c r="AL443" s="29"/>
      <c r="AM443" s="29"/>
      <c r="AN443" s="29"/>
      <c r="AO443" s="29"/>
      <c r="AP443" s="29"/>
      <c r="AQ443" s="29"/>
      <c r="AR443" s="29"/>
      <c r="AS443" s="29"/>
      <c r="AT443" s="29"/>
      <c r="AU443" s="29"/>
      <c r="AV443" s="29"/>
    </row>
    <row r="444" spans="1:48" ht="17.25" customHeight="1" x14ac:dyDescent="0.15">
      <c r="A444" s="29"/>
      <c r="B444" s="29"/>
      <c r="C444" s="29"/>
      <c r="D444" s="24" t="str">
        <f t="shared" si="0"/>
        <v/>
      </c>
      <c r="E444" s="29"/>
      <c r="F444" s="29"/>
      <c r="G444" s="29"/>
      <c r="H444" s="29"/>
      <c r="I444" s="29"/>
      <c r="J444" s="29"/>
      <c r="K444" s="29"/>
      <c r="L444" s="29"/>
      <c r="M444" s="29"/>
      <c r="N444" s="29"/>
      <c r="O444" s="29"/>
      <c r="P444" s="18" t="str">
        <f t="shared" si="7"/>
        <v/>
      </c>
      <c r="Q444" s="29"/>
      <c r="R444" s="29"/>
      <c r="S444" s="29"/>
      <c r="T444" s="29"/>
      <c r="U444" s="29"/>
      <c r="V444" s="29"/>
      <c r="W444" s="29"/>
      <c r="X444" s="29"/>
      <c r="Y444" s="29"/>
      <c r="Z444" s="29"/>
      <c r="AA444" s="29"/>
      <c r="AB444" s="29"/>
      <c r="AC444" s="29" t="s">
        <v>5290</v>
      </c>
      <c r="AD444" s="29" t="str">
        <f t="shared" si="4"/>
        <v/>
      </c>
      <c r="AE444" s="31" t="str">
        <f t="shared" si="5"/>
        <v/>
      </c>
      <c r="AF444" s="29"/>
      <c r="AG444" s="29"/>
      <c r="AH444" s="29"/>
      <c r="AI444" s="29"/>
      <c r="AJ444" s="29"/>
      <c r="AK444" s="29"/>
      <c r="AL444" s="29"/>
      <c r="AM444" s="29"/>
      <c r="AN444" s="29"/>
      <c r="AO444" s="29"/>
      <c r="AP444" s="29"/>
      <c r="AQ444" s="29"/>
      <c r="AR444" s="29"/>
      <c r="AS444" s="29"/>
      <c r="AT444" s="29"/>
      <c r="AU444" s="29"/>
      <c r="AV444" s="29"/>
    </row>
    <row r="445" spans="1:48" ht="17.25" customHeight="1" x14ac:dyDescent="0.15">
      <c r="A445" s="29"/>
      <c r="B445" s="29"/>
      <c r="C445" s="29"/>
      <c r="D445" s="24" t="str">
        <f t="shared" si="0"/>
        <v/>
      </c>
      <c r="E445" s="29"/>
      <c r="F445" s="29"/>
      <c r="G445" s="29"/>
      <c r="H445" s="29"/>
      <c r="I445" s="29"/>
      <c r="J445" s="29"/>
      <c r="K445" s="29"/>
      <c r="L445" s="29"/>
      <c r="M445" s="29"/>
      <c r="N445" s="29"/>
      <c r="O445" s="29"/>
      <c r="P445" s="18" t="str">
        <f t="shared" si="7"/>
        <v/>
      </c>
      <c r="Q445" s="29"/>
      <c r="R445" s="29"/>
      <c r="S445" s="29"/>
      <c r="T445" s="29"/>
      <c r="U445" s="29"/>
      <c r="V445" s="29"/>
      <c r="W445" s="29"/>
      <c r="X445" s="29"/>
      <c r="Y445" s="29"/>
      <c r="Z445" s="29"/>
      <c r="AA445" s="29"/>
      <c r="AB445" s="29"/>
      <c r="AC445" s="29" t="s">
        <v>5290</v>
      </c>
      <c r="AD445" s="29" t="str">
        <f t="shared" si="4"/>
        <v/>
      </c>
      <c r="AE445" s="31" t="str">
        <f t="shared" si="5"/>
        <v/>
      </c>
      <c r="AF445" s="29"/>
      <c r="AG445" s="29"/>
      <c r="AH445" s="29"/>
      <c r="AI445" s="29"/>
      <c r="AJ445" s="29"/>
      <c r="AK445" s="29"/>
      <c r="AL445" s="29"/>
      <c r="AM445" s="29"/>
      <c r="AN445" s="29"/>
      <c r="AO445" s="29"/>
      <c r="AP445" s="29"/>
      <c r="AQ445" s="29"/>
      <c r="AR445" s="29"/>
      <c r="AS445" s="29"/>
      <c r="AT445" s="29"/>
      <c r="AU445" s="29"/>
      <c r="AV445" s="29"/>
    </row>
    <row r="446" spans="1:48" ht="17.25" customHeight="1" x14ac:dyDescent="0.15">
      <c r="A446" s="29"/>
      <c r="B446" s="29"/>
      <c r="C446" s="29"/>
      <c r="D446" s="24" t="str">
        <f t="shared" si="0"/>
        <v/>
      </c>
      <c r="E446" s="29"/>
      <c r="F446" s="29"/>
      <c r="G446" s="29"/>
      <c r="H446" s="29"/>
      <c r="I446" s="29"/>
      <c r="J446" s="29"/>
      <c r="K446" s="29"/>
      <c r="L446" s="29"/>
      <c r="M446" s="29"/>
      <c r="N446" s="29"/>
      <c r="O446" s="29"/>
      <c r="P446" s="18" t="str">
        <f t="shared" si="7"/>
        <v/>
      </c>
      <c r="Q446" s="29"/>
      <c r="R446" s="29"/>
      <c r="S446" s="29"/>
      <c r="T446" s="29"/>
      <c r="U446" s="29"/>
      <c r="V446" s="29"/>
      <c r="W446" s="29"/>
      <c r="X446" s="29"/>
      <c r="Y446" s="29"/>
      <c r="Z446" s="29"/>
      <c r="AA446" s="29"/>
      <c r="AB446" s="29"/>
      <c r="AC446" s="29" t="s">
        <v>5290</v>
      </c>
      <c r="AD446" s="29" t="str">
        <f t="shared" si="4"/>
        <v/>
      </c>
      <c r="AE446" s="31" t="str">
        <f t="shared" si="5"/>
        <v/>
      </c>
      <c r="AF446" s="29"/>
      <c r="AG446" s="29"/>
      <c r="AH446" s="29"/>
      <c r="AI446" s="29"/>
      <c r="AJ446" s="29"/>
      <c r="AK446" s="29"/>
      <c r="AL446" s="29"/>
      <c r="AM446" s="29"/>
      <c r="AN446" s="29"/>
      <c r="AO446" s="29"/>
      <c r="AP446" s="29"/>
      <c r="AQ446" s="29"/>
      <c r="AR446" s="29"/>
      <c r="AS446" s="29"/>
      <c r="AT446" s="29"/>
      <c r="AU446" s="29"/>
      <c r="AV446" s="29"/>
    </row>
    <row r="447" spans="1:48" ht="17.25" customHeight="1" x14ac:dyDescent="0.15">
      <c r="A447" s="29"/>
      <c r="B447" s="29"/>
      <c r="C447" s="29"/>
      <c r="D447" s="24" t="str">
        <f t="shared" si="0"/>
        <v/>
      </c>
      <c r="E447" s="29"/>
      <c r="F447" s="29"/>
      <c r="G447" s="29"/>
      <c r="H447" s="29"/>
      <c r="I447" s="29"/>
      <c r="J447" s="29"/>
      <c r="K447" s="29"/>
      <c r="L447" s="29"/>
      <c r="M447" s="29"/>
      <c r="N447" s="29"/>
      <c r="O447" s="29"/>
      <c r="P447" s="18" t="str">
        <f t="shared" si="7"/>
        <v/>
      </c>
      <c r="Q447" s="29"/>
      <c r="R447" s="29"/>
      <c r="S447" s="29"/>
      <c r="T447" s="29"/>
      <c r="U447" s="29"/>
      <c r="V447" s="29"/>
      <c r="W447" s="29"/>
      <c r="X447" s="29"/>
      <c r="Y447" s="29"/>
      <c r="Z447" s="29"/>
      <c r="AA447" s="29"/>
      <c r="AB447" s="29"/>
      <c r="AC447" s="29" t="s">
        <v>5290</v>
      </c>
      <c r="AD447" s="29" t="str">
        <f t="shared" si="4"/>
        <v/>
      </c>
      <c r="AE447" s="31" t="str">
        <f t="shared" si="5"/>
        <v/>
      </c>
      <c r="AF447" s="29"/>
      <c r="AG447" s="29"/>
      <c r="AH447" s="29"/>
      <c r="AI447" s="29"/>
      <c r="AJ447" s="29"/>
      <c r="AK447" s="29"/>
      <c r="AL447" s="29"/>
      <c r="AM447" s="29"/>
      <c r="AN447" s="29"/>
      <c r="AO447" s="29"/>
      <c r="AP447" s="29"/>
      <c r="AQ447" s="29"/>
      <c r="AR447" s="29"/>
      <c r="AS447" s="29"/>
      <c r="AT447" s="29"/>
      <c r="AU447" s="29"/>
      <c r="AV447" s="29"/>
    </row>
    <row r="448" spans="1:48" ht="17.25" customHeight="1" x14ac:dyDescent="0.15">
      <c r="A448" s="29"/>
      <c r="B448" s="29"/>
      <c r="C448" s="29"/>
      <c r="D448" s="24" t="str">
        <f t="shared" si="0"/>
        <v/>
      </c>
      <c r="E448" s="29"/>
      <c r="F448" s="29"/>
      <c r="G448" s="29"/>
      <c r="H448" s="29"/>
      <c r="I448" s="29"/>
      <c r="J448" s="29"/>
      <c r="K448" s="29"/>
      <c r="L448" s="29"/>
      <c r="M448" s="29"/>
      <c r="N448" s="29"/>
      <c r="O448" s="29"/>
      <c r="P448" s="18" t="str">
        <f t="shared" si="7"/>
        <v/>
      </c>
      <c r="Q448" s="29"/>
      <c r="R448" s="29"/>
      <c r="S448" s="29"/>
      <c r="T448" s="29"/>
      <c r="U448" s="29"/>
      <c r="V448" s="29"/>
      <c r="W448" s="29"/>
      <c r="X448" s="29"/>
      <c r="Y448" s="29"/>
      <c r="Z448" s="29"/>
      <c r="AA448" s="29"/>
      <c r="AB448" s="29"/>
      <c r="AC448" s="29" t="s">
        <v>5290</v>
      </c>
      <c r="AD448" s="29" t="str">
        <f t="shared" si="4"/>
        <v/>
      </c>
      <c r="AE448" s="31" t="str">
        <f t="shared" si="5"/>
        <v/>
      </c>
      <c r="AF448" s="29"/>
      <c r="AG448" s="29"/>
      <c r="AH448" s="29"/>
      <c r="AI448" s="29"/>
      <c r="AJ448" s="29"/>
      <c r="AK448" s="29"/>
      <c r="AL448" s="29"/>
      <c r="AM448" s="29"/>
      <c r="AN448" s="29"/>
      <c r="AO448" s="29"/>
      <c r="AP448" s="29"/>
      <c r="AQ448" s="29"/>
      <c r="AR448" s="29"/>
      <c r="AS448" s="29"/>
      <c r="AT448" s="29"/>
      <c r="AU448" s="29"/>
      <c r="AV448" s="29"/>
    </row>
    <row r="449" spans="1:48" ht="17.25" customHeight="1" x14ac:dyDescent="0.15">
      <c r="A449" s="29"/>
      <c r="B449" s="29"/>
      <c r="C449" s="29"/>
      <c r="D449" s="24" t="str">
        <f t="shared" si="0"/>
        <v/>
      </c>
      <c r="E449" s="29"/>
      <c r="F449" s="29"/>
      <c r="G449" s="29"/>
      <c r="H449" s="29"/>
      <c r="I449" s="29"/>
      <c r="J449" s="29"/>
      <c r="K449" s="29"/>
      <c r="L449" s="29"/>
      <c r="M449" s="29"/>
      <c r="N449" s="29"/>
      <c r="O449" s="29"/>
      <c r="P449" s="18" t="str">
        <f t="shared" si="7"/>
        <v/>
      </c>
      <c r="Q449" s="29"/>
      <c r="R449" s="29"/>
      <c r="S449" s="29"/>
      <c r="T449" s="29"/>
      <c r="U449" s="29"/>
      <c r="V449" s="29"/>
      <c r="W449" s="29"/>
      <c r="X449" s="29"/>
      <c r="Y449" s="29"/>
      <c r="Z449" s="29"/>
      <c r="AA449" s="29"/>
      <c r="AB449" s="29"/>
      <c r="AC449" s="29" t="s">
        <v>5290</v>
      </c>
      <c r="AD449" s="29" t="str">
        <f t="shared" si="4"/>
        <v/>
      </c>
      <c r="AE449" s="31" t="str">
        <f t="shared" si="5"/>
        <v/>
      </c>
      <c r="AF449" s="29"/>
      <c r="AG449" s="29"/>
      <c r="AH449" s="29"/>
      <c r="AI449" s="29"/>
      <c r="AJ449" s="29"/>
      <c r="AK449" s="29"/>
      <c r="AL449" s="29"/>
      <c r="AM449" s="29"/>
      <c r="AN449" s="29"/>
      <c r="AO449" s="29"/>
      <c r="AP449" s="29"/>
      <c r="AQ449" s="29"/>
      <c r="AR449" s="29"/>
      <c r="AS449" s="29"/>
      <c r="AT449" s="29"/>
      <c r="AU449" s="29"/>
      <c r="AV449" s="29"/>
    </row>
    <row r="450" spans="1:48" ht="17.25" customHeight="1" x14ac:dyDescent="0.15">
      <c r="A450" s="29"/>
      <c r="B450" s="29"/>
      <c r="C450" s="29"/>
      <c r="D450" s="24" t="str">
        <f t="shared" si="0"/>
        <v/>
      </c>
      <c r="E450" s="29"/>
      <c r="F450" s="29"/>
      <c r="G450" s="29"/>
      <c r="H450" s="29"/>
      <c r="I450" s="29"/>
      <c r="J450" s="29"/>
      <c r="K450" s="29"/>
      <c r="L450" s="29"/>
      <c r="M450" s="29"/>
      <c r="N450" s="29"/>
      <c r="O450" s="29"/>
      <c r="P450" s="18" t="str">
        <f t="shared" si="7"/>
        <v/>
      </c>
      <c r="Q450" s="29"/>
      <c r="R450" s="29"/>
      <c r="S450" s="29"/>
      <c r="T450" s="29"/>
      <c r="U450" s="29"/>
      <c r="V450" s="29"/>
      <c r="W450" s="29"/>
      <c r="X450" s="29"/>
      <c r="Y450" s="29"/>
      <c r="Z450" s="29"/>
      <c r="AA450" s="29"/>
      <c r="AB450" s="29"/>
      <c r="AC450" s="29" t="s">
        <v>5290</v>
      </c>
      <c r="AD450" s="29" t="str">
        <f t="shared" si="4"/>
        <v/>
      </c>
      <c r="AE450" s="31" t="str">
        <f t="shared" si="5"/>
        <v/>
      </c>
      <c r="AF450" s="29"/>
      <c r="AG450" s="29"/>
      <c r="AH450" s="29"/>
      <c r="AI450" s="29"/>
      <c r="AJ450" s="29"/>
      <c r="AK450" s="29"/>
      <c r="AL450" s="29"/>
      <c r="AM450" s="29"/>
      <c r="AN450" s="29"/>
      <c r="AO450" s="29"/>
      <c r="AP450" s="29"/>
      <c r="AQ450" s="29"/>
      <c r="AR450" s="29"/>
      <c r="AS450" s="29"/>
      <c r="AT450" s="29"/>
      <c r="AU450" s="29"/>
      <c r="AV450" s="29"/>
    </row>
    <row r="451" spans="1:48" ht="17.25" customHeight="1" x14ac:dyDescent="0.15">
      <c r="A451" s="29"/>
      <c r="B451" s="29"/>
      <c r="C451" s="29"/>
      <c r="D451" s="24" t="str">
        <f t="shared" si="0"/>
        <v/>
      </c>
      <c r="E451" s="29"/>
      <c r="F451" s="29"/>
      <c r="G451" s="29"/>
      <c r="H451" s="29"/>
      <c r="I451" s="29"/>
      <c r="J451" s="29"/>
      <c r="K451" s="29"/>
      <c r="L451" s="29"/>
      <c r="M451" s="29"/>
      <c r="N451" s="29"/>
      <c r="O451" s="29"/>
      <c r="P451" s="18" t="str">
        <f t="shared" si="7"/>
        <v/>
      </c>
      <c r="Q451" s="29"/>
      <c r="R451" s="29"/>
      <c r="S451" s="29"/>
      <c r="T451" s="29"/>
      <c r="U451" s="29"/>
      <c r="V451" s="29"/>
      <c r="W451" s="29"/>
      <c r="X451" s="29"/>
      <c r="Y451" s="29"/>
      <c r="Z451" s="29"/>
      <c r="AA451" s="29"/>
      <c r="AB451" s="29"/>
      <c r="AC451" s="29" t="s">
        <v>5290</v>
      </c>
      <c r="AD451" s="29" t="str">
        <f t="shared" si="4"/>
        <v/>
      </c>
      <c r="AE451" s="31" t="str">
        <f t="shared" si="5"/>
        <v/>
      </c>
      <c r="AF451" s="29"/>
      <c r="AG451" s="29"/>
      <c r="AH451" s="29"/>
      <c r="AI451" s="29"/>
      <c r="AJ451" s="29"/>
      <c r="AK451" s="29"/>
      <c r="AL451" s="29"/>
      <c r="AM451" s="29"/>
      <c r="AN451" s="29"/>
      <c r="AO451" s="29"/>
      <c r="AP451" s="29"/>
      <c r="AQ451" s="29"/>
      <c r="AR451" s="29"/>
      <c r="AS451" s="29"/>
      <c r="AT451" s="29"/>
      <c r="AU451" s="29"/>
      <c r="AV451" s="29"/>
    </row>
    <row r="452" spans="1:48" ht="17.25" customHeight="1" x14ac:dyDescent="0.15">
      <c r="A452" s="29"/>
      <c r="B452" s="29"/>
      <c r="C452" s="29"/>
      <c r="D452" s="24" t="str">
        <f t="shared" si="0"/>
        <v/>
      </c>
      <c r="E452" s="29"/>
      <c r="F452" s="29"/>
      <c r="G452" s="29"/>
      <c r="H452" s="29"/>
      <c r="I452" s="29"/>
      <c r="J452" s="29"/>
      <c r="K452" s="29"/>
      <c r="L452" s="29"/>
      <c r="M452" s="29"/>
      <c r="N452" s="29"/>
      <c r="O452" s="29"/>
      <c r="P452" s="18" t="str">
        <f t="shared" si="7"/>
        <v/>
      </c>
      <c r="Q452" s="29"/>
      <c r="R452" s="29"/>
      <c r="S452" s="29"/>
      <c r="T452" s="29"/>
      <c r="U452" s="29"/>
      <c r="V452" s="29"/>
      <c r="W452" s="29"/>
      <c r="X452" s="29"/>
      <c r="Y452" s="29"/>
      <c r="Z452" s="29"/>
      <c r="AA452" s="29"/>
      <c r="AB452" s="29"/>
      <c r="AC452" s="29" t="s">
        <v>5290</v>
      </c>
      <c r="AD452" s="29" t="str">
        <f t="shared" si="4"/>
        <v/>
      </c>
      <c r="AE452" s="31" t="str">
        <f t="shared" si="5"/>
        <v/>
      </c>
      <c r="AF452" s="29"/>
      <c r="AG452" s="29"/>
      <c r="AH452" s="29"/>
      <c r="AI452" s="29"/>
      <c r="AJ452" s="29"/>
      <c r="AK452" s="29"/>
      <c r="AL452" s="29"/>
      <c r="AM452" s="29"/>
      <c r="AN452" s="29"/>
      <c r="AO452" s="29"/>
      <c r="AP452" s="29"/>
      <c r="AQ452" s="29"/>
      <c r="AR452" s="29"/>
      <c r="AS452" s="29"/>
      <c r="AT452" s="29"/>
      <c r="AU452" s="29"/>
      <c r="AV452" s="29"/>
    </row>
    <row r="453" spans="1:48" ht="17.25" customHeight="1" x14ac:dyDescent="0.15">
      <c r="A453" s="29"/>
      <c r="B453" s="29"/>
      <c r="C453" s="29"/>
      <c r="D453" s="24" t="str">
        <f t="shared" si="0"/>
        <v/>
      </c>
      <c r="E453" s="29"/>
      <c r="F453" s="29"/>
      <c r="G453" s="29"/>
      <c r="H453" s="29"/>
      <c r="I453" s="29"/>
      <c r="J453" s="29"/>
      <c r="K453" s="29"/>
      <c r="L453" s="29"/>
      <c r="M453" s="29"/>
      <c r="N453" s="29"/>
      <c r="O453" s="29"/>
      <c r="P453" s="18" t="str">
        <f t="shared" si="7"/>
        <v/>
      </c>
      <c r="Q453" s="29"/>
      <c r="R453" s="29"/>
      <c r="S453" s="29"/>
      <c r="T453" s="29"/>
      <c r="U453" s="29"/>
      <c r="V453" s="29"/>
      <c r="W453" s="29"/>
      <c r="X453" s="29"/>
      <c r="Y453" s="29"/>
      <c r="Z453" s="29"/>
      <c r="AA453" s="29"/>
      <c r="AB453" s="29"/>
      <c r="AC453" s="29" t="s">
        <v>5290</v>
      </c>
      <c r="AD453" s="29" t="str">
        <f t="shared" si="4"/>
        <v/>
      </c>
      <c r="AE453" s="31" t="str">
        <f t="shared" si="5"/>
        <v/>
      </c>
      <c r="AF453" s="29"/>
      <c r="AG453" s="29"/>
      <c r="AH453" s="29"/>
      <c r="AI453" s="29"/>
      <c r="AJ453" s="29"/>
      <c r="AK453" s="29"/>
      <c r="AL453" s="29"/>
      <c r="AM453" s="29"/>
      <c r="AN453" s="29"/>
      <c r="AO453" s="29"/>
      <c r="AP453" s="29"/>
      <c r="AQ453" s="29"/>
      <c r="AR453" s="29"/>
      <c r="AS453" s="29"/>
      <c r="AT453" s="29"/>
      <c r="AU453" s="29"/>
      <c r="AV453" s="29"/>
    </row>
    <row r="454" spans="1:48" ht="17.25" customHeight="1" x14ac:dyDescent="0.15">
      <c r="A454" s="29"/>
      <c r="B454" s="29"/>
      <c r="C454" s="29"/>
      <c r="D454" s="24" t="str">
        <f t="shared" si="0"/>
        <v/>
      </c>
      <c r="E454" s="29"/>
      <c r="F454" s="29"/>
      <c r="G454" s="29"/>
      <c r="H454" s="29"/>
      <c r="I454" s="29"/>
      <c r="J454" s="29"/>
      <c r="K454" s="29"/>
      <c r="L454" s="29"/>
      <c r="M454" s="29"/>
      <c r="N454" s="29"/>
      <c r="O454" s="29"/>
      <c r="P454" s="18" t="str">
        <f t="shared" si="7"/>
        <v/>
      </c>
      <c r="Q454" s="29"/>
      <c r="R454" s="29"/>
      <c r="S454" s="29"/>
      <c r="T454" s="29"/>
      <c r="U454" s="29"/>
      <c r="V454" s="29"/>
      <c r="W454" s="29"/>
      <c r="X454" s="29"/>
      <c r="Y454" s="29"/>
      <c r="Z454" s="29"/>
      <c r="AA454" s="29"/>
      <c r="AB454" s="29"/>
      <c r="AC454" s="29" t="s">
        <v>5290</v>
      </c>
      <c r="AD454" s="29" t="str">
        <f t="shared" si="4"/>
        <v/>
      </c>
      <c r="AE454" s="31" t="str">
        <f t="shared" si="5"/>
        <v/>
      </c>
      <c r="AF454" s="29"/>
      <c r="AG454" s="29"/>
      <c r="AH454" s="29"/>
      <c r="AI454" s="29"/>
      <c r="AJ454" s="29"/>
      <c r="AK454" s="29"/>
      <c r="AL454" s="29"/>
      <c r="AM454" s="29"/>
      <c r="AN454" s="29"/>
      <c r="AO454" s="29"/>
      <c r="AP454" s="29"/>
      <c r="AQ454" s="29"/>
      <c r="AR454" s="29"/>
      <c r="AS454" s="29"/>
      <c r="AT454" s="29"/>
      <c r="AU454" s="29"/>
      <c r="AV454" s="29"/>
    </row>
    <row r="455" spans="1:48" ht="17.25" customHeight="1" x14ac:dyDescent="0.15">
      <c r="A455" s="29"/>
      <c r="B455" s="29"/>
      <c r="C455" s="29"/>
      <c r="D455" s="24" t="str">
        <f t="shared" si="0"/>
        <v/>
      </c>
      <c r="E455" s="29"/>
      <c r="F455" s="29"/>
      <c r="G455" s="29"/>
      <c r="H455" s="29"/>
      <c r="I455" s="29"/>
      <c r="J455" s="29"/>
      <c r="K455" s="29"/>
      <c r="L455" s="29"/>
      <c r="M455" s="29"/>
      <c r="N455" s="29"/>
      <c r="O455" s="29"/>
      <c r="P455" s="18" t="str">
        <f t="shared" si="7"/>
        <v/>
      </c>
      <c r="Q455" s="29"/>
      <c r="R455" s="29"/>
      <c r="S455" s="29"/>
      <c r="T455" s="29"/>
      <c r="U455" s="29"/>
      <c r="V455" s="29"/>
      <c r="W455" s="29"/>
      <c r="X455" s="29"/>
      <c r="Y455" s="29"/>
      <c r="Z455" s="29"/>
      <c r="AA455" s="29"/>
      <c r="AB455" s="29"/>
      <c r="AC455" s="29" t="s">
        <v>5290</v>
      </c>
      <c r="AD455" s="29" t="str">
        <f t="shared" si="4"/>
        <v/>
      </c>
      <c r="AE455" s="31" t="str">
        <f t="shared" si="5"/>
        <v/>
      </c>
      <c r="AF455" s="29"/>
      <c r="AG455" s="29"/>
      <c r="AH455" s="29"/>
      <c r="AI455" s="29"/>
      <c r="AJ455" s="29"/>
      <c r="AK455" s="29"/>
      <c r="AL455" s="29"/>
      <c r="AM455" s="29"/>
      <c r="AN455" s="29"/>
      <c r="AO455" s="29"/>
      <c r="AP455" s="29"/>
      <c r="AQ455" s="29"/>
      <c r="AR455" s="29"/>
      <c r="AS455" s="29"/>
      <c r="AT455" s="29"/>
      <c r="AU455" s="29"/>
      <c r="AV455" s="29"/>
    </row>
    <row r="456" spans="1:48" ht="17.25" customHeight="1" x14ac:dyDescent="0.15">
      <c r="A456" s="29"/>
      <c r="B456" s="29"/>
      <c r="C456" s="29"/>
      <c r="D456" s="24" t="str">
        <f t="shared" si="0"/>
        <v/>
      </c>
      <c r="E456" s="29"/>
      <c r="F456" s="29"/>
      <c r="G456" s="29"/>
      <c r="H456" s="29"/>
      <c r="I456" s="29"/>
      <c r="J456" s="29"/>
      <c r="K456" s="29"/>
      <c r="L456" s="29"/>
      <c r="M456" s="29"/>
      <c r="N456" s="29"/>
      <c r="O456" s="29"/>
      <c r="P456" s="18" t="str">
        <f t="shared" si="7"/>
        <v/>
      </c>
      <c r="Q456" s="29"/>
      <c r="R456" s="29"/>
      <c r="S456" s="29"/>
      <c r="T456" s="29"/>
      <c r="U456" s="29"/>
      <c r="V456" s="29"/>
      <c r="W456" s="29"/>
      <c r="X456" s="29"/>
      <c r="Y456" s="29"/>
      <c r="Z456" s="29"/>
      <c r="AA456" s="29"/>
      <c r="AB456" s="29"/>
      <c r="AC456" s="29" t="s">
        <v>5290</v>
      </c>
      <c r="AD456" s="29" t="str">
        <f t="shared" si="4"/>
        <v/>
      </c>
      <c r="AE456" s="31" t="str">
        <f t="shared" si="5"/>
        <v/>
      </c>
      <c r="AF456" s="29"/>
      <c r="AG456" s="29"/>
      <c r="AH456" s="29"/>
      <c r="AI456" s="29"/>
      <c r="AJ456" s="29"/>
      <c r="AK456" s="29"/>
      <c r="AL456" s="29"/>
      <c r="AM456" s="29"/>
      <c r="AN456" s="29"/>
      <c r="AO456" s="29"/>
      <c r="AP456" s="29"/>
      <c r="AQ456" s="29"/>
      <c r="AR456" s="29"/>
      <c r="AS456" s="29"/>
      <c r="AT456" s="29"/>
      <c r="AU456" s="29"/>
      <c r="AV456" s="29"/>
    </row>
    <row r="457" spans="1:48" ht="17.25" customHeight="1" x14ac:dyDescent="0.15">
      <c r="A457" s="29"/>
      <c r="B457" s="29"/>
      <c r="C457" s="29"/>
      <c r="D457" s="24" t="str">
        <f t="shared" si="0"/>
        <v/>
      </c>
      <c r="E457" s="29"/>
      <c r="F457" s="29"/>
      <c r="G457" s="29"/>
      <c r="H457" s="29"/>
      <c r="I457" s="29"/>
      <c r="J457" s="29"/>
      <c r="K457" s="29"/>
      <c r="L457" s="29"/>
      <c r="M457" s="29"/>
      <c r="N457" s="29"/>
      <c r="O457" s="29"/>
      <c r="P457" s="18" t="str">
        <f t="shared" si="7"/>
        <v/>
      </c>
      <c r="Q457" s="29"/>
      <c r="R457" s="29"/>
      <c r="S457" s="29"/>
      <c r="T457" s="29"/>
      <c r="U457" s="29"/>
      <c r="V457" s="29"/>
      <c r="W457" s="29"/>
      <c r="X457" s="29"/>
      <c r="Y457" s="29"/>
      <c r="Z457" s="29"/>
      <c r="AA457" s="29"/>
      <c r="AB457" s="29"/>
      <c r="AC457" s="29" t="s">
        <v>5290</v>
      </c>
      <c r="AD457" s="29" t="str">
        <f t="shared" si="4"/>
        <v/>
      </c>
      <c r="AE457" s="31" t="str">
        <f t="shared" si="5"/>
        <v/>
      </c>
      <c r="AF457" s="29"/>
      <c r="AG457" s="29"/>
      <c r="AH457" s="29"/>
      <c r="AI457" s="29"/>
      <c r="AJ457" s="29"/>
      <c r="AK457" s="29"/>
      <c r="AL457" s="29"/>
      <c r="AM457" s="29"/>
      <c r="AN457" s="29"/>
      <c r="AO457" s="29"/>
      <c r="AP457" s="29"/>
      <c r="AQ457" s="29"/>
      <c r="AR457" s="29"/>
      <c r="AS457" s="29"/>
      <c r="AT457" s="29"/>
      <c r="AU457" s="29"/>
      <c r="AV457" s="29"/>
    </row>
    <row r="458" spans="1:48" ht="17.25" customHeight="1" x14ac:dyDescent="0.15">
      <c r="A458" s="29"/>
      <c r="B458" s="29"/>
      <c r="C458" s="29"/>
      <c r="D458" s="24" t="str">
        <f t="shared" si="0"/>
        <v/>
      </c>
      <c r="E458" s="29"/>
      <c r="F458" s="29"/>
      <c r="G458" s="29"/>
      <c r="H458" s="29"/>
      <c r="I458" s="29"/>
      <c r="J458" s="29"/>
      <c r="K458" s="29"/>
      <c r="L458" s="29"/>
      <c r="M458" s="29"/>
      <c r="N458" s="29"/>
      <c r="O458" s="29"/>
      <c r="P458" s="18" t="str">
        <f t="shared" si="7"/>
        <v/>
      </c>
      <c r="Q458" s="29"/>
      <c r="R458" s="29"/>
      <c r="S458" s="29"/>
      <c r="T458" s="29"/>
      <c r="U458" s="29"/>
      <c r="V458" s="29"/>
      <c r="W458" s="29"/>
      <c r="X458" s="29"/>
      <c r="Y458" s="29"/>
      <c r="Z458" s="29"/>
      <c r="AA458" s="29"/>
      <c r="AB458" s="29"/>
      <c r="AC458" s="29" t="s">
        <v>5290</v>
      </c>
      <c r="AD458" s="29" t="str">
        <f t="shared" si="4"/>
        <v/>
      </c>
      <c r="AE458" s="31" t="str">
        <f t="shared" si="5"/>
        <v/>
      </c>
      <c r="AF458" s="29"/>
      <c r="AG458" s="29"/>
      <c r="AH458" s="29"/>
      <c r="AI458" s="29"/>
      <c r="AJ458" s="29"/>
      <c r="AK458" s="29"/>
      <c r="AL458" s="29"/>
      <c r="AM458" s="29"/>
      <c r="AN458" s="29"/>
      <c r="AO458" s="29"/>
      <c r="AP458" s="29"/>
      <c r="AQ458" s="29"/>
      <c r="AR458" s="29"/>
      <c r="AS458" s="29"/>
      <c r="AT458" s="29"/>
      <c r="AU458" s="29"/>
      <c r="AV458" s="29"/>
    </row>
    <row r="459" spans="1:48" ht="17.25" customHeight="1" x14ac:dyDescent="0.15">
      <c r="A459" s="29"/>
      <c r="B459" s="29"/>
      <c r="C459" s="29"/>
      <c r="D459" s="24" t="str">
        <f t="shared" si="0"/>
        <v/>
      </c>
      <c r="E459" s="29"/>
      <c r="F459" s="29"/>
      <c r="G459" s="29"/>
      <c r="H459" s="29"/>
      <c r="I459" s="29"/>
      <c r="J459" s="29"/>
      <c r="K459" s="29"/>
      <c r="L459" s="29"/>
      <c r="M459" s="29"/>
      <c r="N459" s="29"/>
      <c r="O459" s="29"/>
      <c r="P459" s="18" t="str">
        <f t="shared" si="7"/>
        <v/>
      </c>
      <c r="Q459" s="29"/>
      <c r="R459" s="29"/>
      <c r="S459" s="29"/>
      <c r="T459" s="29"/>
      <c r="U459" s="29"/>
      <c r="V459" s="29"/>
      <c r="W459" s="29"/>
      <c r="X459" s="29"/>
      <c r="Y459" s="29"/>
      <c r="Z459" s="29"/>
      <c r="AA459" s="29"/>
      <c r="AB459" s="29"/>
      <c r="AC459" s="29" t="s">
        <v>5290</v>
      </c>
      <c r="AD459" s="29" t="str">
        <f t="shared" si="4"/>
        <v/>
      </c>
      <c r="AE459" s="31" t="str">
        <f t="shared" si="5"/>
        <v/>
      </c>
      <c r="AF459" s="29"/>
      <c r="AG459" s="29"/>
      <c r="AH459" s="29"/>
      <c r="AI459" s="29"/>
      <c r="AJ459" s="29"/>
      <c r="AK459" s="29"/>
      <c r="AL459" s="29"/>
      <c r="AM459" s="29"/>
      <c r="AN459" s="29"/>
      <c r="AO459" s="29"/>
      <c r="AP459" s="29"/>
      <c r="AQ459" s="29"/>
      <c r="AR459" s="29"/>
      <c r="AS459" s="29"/>
      <c r="AT459" s="29"/>
      <c r="AU459" s="29"/>
      <c r="AV459" s="29"/>
    </row>
    <row r="460" spans="1:48" ht="17.25" customHeight="1" x14ac:dyDescent="0.15">
      <c r="A460" s="29"/>
      <c r="B460" s="29"/>
      <c r="C460" s="29"/>
      <c r="D460" s="24" t="str">
        <f t="shared" si="0"/>
        <v/>
      </c>
      <c r="E460" s="29"/>
      <c r="F460" s="29"/>
      <c r="G460" s="29"/>
      <c r="H460" s="29"/>
      <c r="I460" s="29"/>
      <c r="J460" s="29"/>
      <c r="K460" s="29"/>
      <c r="L460" s="29"/>
      <c r="M460" s="29"/>
      <c r="N460" s="29"/>
      <c r="O460" s="29"/>
      <c r="P460" s="18" t="str">
        <f t="shared" si="7"/>
        <v/>
      </c>
      <c r="Q460" s="29"/>
      <c r="R460" s="29"/>
      <c r="S460" s="29"/>
      <c r="T460" s="29"/>
      <c r="U460" s="29"/>
      <c r="V460" s="29"/>
      <c r="W460" s="29"/>
      <c r="X460" s="29"/>
      <c r="Y460" s="29"/>
      <c r="Z460" s="29"/>
      <c r="AA460" s="29"/>
      <c r="AB460" s="29"/>
      <c r="AC460" s="29" t="s">
        <v>5290</v>
      </c>
      <c r="AD460" s="29" t="str">
        <f t="shared" si="4"/>
        <v/>
      </c>
      <c r="AE460" s="31" t="str">
        <f t="shared" si="5"/>
        <v/>
      </c>
      <c r="AF460" s="29"/>
      <c r="AG460" s="29"/>
      <c r="AH460" s="29"/>
      <c r="AI460" s="29"/>
      <c r="AJ460" s="29"/>
      <c r="AK460" s="29"/>
      <c r="AL460" s="29"/>
      <c r="AM460" s="29"/>
      <c r="AN460" s="29"/>
      <c r="AO460" s="29"/>
      <c r="AP460" s="29"/>
      <c r="AQ460" s="29"/>
      <c r="AR460" s="29"/>
      <c r="AS460" s="29"/>
      <c r="AT460" s="29"/>
      <c r="AU460" s="29"/>
      <c r="AV460" s="29"/>
    </row>
    <row r="461" spans="1:48" ht="17.25" customHeight="1" x14ac:dyDescent="0.15">
      <c r="A461" s="29"/>
      <c r="B461" s="29"/>
      <c r="C461" s="29"/>
      <c r="D461" s="24" t="str">
        <f t="shared" si="0"/>
        <v/>
      </c>
      <c r="E461" s="29"/>
      <c r="F461" s="29"/>
      <c r="G461" s="29"/>
      <c r="H461" s="29"/>
      <c r="I461" s="29"/>
      <c r="J461" s="29"/>
      <c r="K461" s="29"/>
      <c r="L461" s="29"/>
      <c r="M461" s="29"/>
      <c r="N461" s="29"/>
      <c r="O461" s="29"/>
      <c r="P461" s="18" t="str">
        <f t="shared" si="7"/>
        <v/>
      </c>
      <c r="Q461" s="29"/>
      <c r="R461" s="29"/>
      <c r="S461" s="29"/>
      <c r="T461" s="29"/>
      <c r="U461" s="29"/>
      <c r="V461" s="29"/>
      <c r="W461" s="29"/>
      <c r="X461" s="29"/>
      <c r="Y461" s="29"/>
      <c r="Z461" s="29"/>
      <c r="AA461" s="29"/>
      <c r="AB461" s="29"/>
      <c r="AC461" s="29" t="s">
        <v>5290</v>
      </c>
      <c r="AD461" s="29" t="str">
        <f t="shared" si="4"/>
        <v/>
      </c>
      <c r="AE461" s="31" t="str">
        <f t="shared" si="5"/>
        <v/>
      </c>
      <c r="AF461" s="29"/>
      <c r="AG461" s="29"/>
      <c r="AH461" s="29"/>
      <c r="AI461" s="29"/>
      <c r="AJ461" s="29"/>
      <c r="AK461" s="29"/>
      <c r="AL461" s="29"/>
      <c r="AM461" s="29"/>
      <c r="AN461" s="29"/>
      <c r="AO461" s="29"/>
      <c r="AP461" s="29"/>
      <c r="AQ461" s="29"/>
      <c r="AR461" s="29"/>
      <c r="AS461" s="29"/>
      <c r="AT461" s="29"/>
      <c r="AU461" s="29"/>
      <c r="AV461" s="29"/>
    </row>
    <row r="462" spans="1:48" ht="17.25" customHeight="1" x14ac:dyDescent="0.15">
      <c r="A462" s="29"/>
      <c r="B462" s="29"/>
      <c r="C462" s="29"/>
      <c r="D462" s="24" t="str">
        <f t="shared" si="0"/>
        <v/>
      </c>
      <c r="E462" s="29"/>
      <c r="F462" s="29"/>
      <c r="G462" s="29"/>
      <c r="H462" s="29"/>
      <c r="I462" s="29"/>
      <c r="J462" s="29"/>
      <c r="K462" s="29"/>
      <c r="L462" s="29"/>
      <c r="M462" s="29"/>
      <c r="N462" s="29"/>
      <c r="O462" s="29"/>
      <c r="P462" s="18" t="str">
        <f t="shared" si="7"/>
        <v/>
      </c>
      <c r="Q462" s="29"/>
      <c r="R462" s="29"/>
      <c r="S462" s="29"/>
      <c r="T462" s="29"/>
      <c r="U462" s="29"/>
      <c r="V462" s="29"/>
      <c r="W462" s="29"/>
      <c r="X462" s="29"/>
      <c r="Y462" s="29"/>
      <c r="Z462" s="29"/>
      <c r="AA462" s="29"/>
      <c r="AB462" s="29"/>
      <c r="AC462" s="29" t="s">
        <v>5290</v>
      </c>
      <c r="AD462" s="29" t="str">
        <f t="shared" si="4"/>
        <v/>
      </c>
      <c r="AE462" s="31" t="str">
        <f t="shared" si="5"/>
        <v/>
      </c>
      <c r="AF462" s="29"/>
      <c r="AG462" s="29"/>
      <c r="AH462" s="29"/>
      <c r="AI462" s="29"/>
      <c r="AJ462" s="29"/>
      <c r="AK462" s="29"/>
      <c r="AL462" s="29"/>
      <c r="AM462" s="29"/>
      <c r="AN462" s="29"/>
      <c r="AO462" s="29"/>
      <c r="AP462" s="29"/>
      <c r="AQ462" s="29"/>
      <c r="AR462" s="29"/>
      <c r="AS462" s="29"/>
      <c r="AT462" s="29"/>
      <c r="AU462" s="29"/>
      <c r="AV462" s="29"/>
    </row>
    <row r="463" spans="1:48" ht="17.25" customHeight="1" x14ac:dyDescent="0.15">
      <c r="A463" s="29"/>
      <c r="B463" s="29"/>
      <c r="C463" s="29"/>
      <c r="D463" s="24" t="str">
        <f t="shared" si="0"/>
        <v/>
      </c>
      <c r="E463" s="29"/>
      <c r="F463" s="29"/>
      <c r="G463" s="29"/>
      <c r="H463" s="29"/>
      <c r="I463" s="29"/>
      <c r="J463" s="29"/>
      <c r="K463" s="29"/>
      <c r="L463" s="29"/>
      <c r="M463" s="29"/>
      <c r="N463" s="29"/>
      <c r="O463" s="29"/>
      <c r="P463" s="18" t="str">
        <f t="shared" si="7"/>
        <v/>
      </c>
      <c r="Q463" s="29"/>
      <c r="R463" s="29"/>
      <c r="S463" s="29"/>
      <c r="T463" s="29"/>
      <c r="U463" s="29"/>
      <c r="V463" s="29"/>
      <c r="W463" s="29"/>
      <c r="X463" s="29"/>
      <c r="Y463" s="29"/>
      <c r="Z463" s="29"/>
      <c r="AA463" s="29"/>
      <c r="AB463" s="29"/>
      <c r="AC463" s="29" t="s">
        <v>5290</v>
      </c>
      <c r="AD463" s="29" t="str">
        <f t="shared" si="4"/>
        <v/>
      </c>
      <c r="AE463" s="31" t="str">
        <f t="shared" si="5"/>
        <v/>
      </c>
      <c r="AF463" s="29"/>
      <c r="AG463" s="29"/>
      <c r="AH463" s="29"/>
      <c r="AI463" s="29"/>
      <c r="AJ463" s="29"/>
      <c r="AK463" s="29"/>
      <c r="AL463" s="29"/>
      <c r="AM463" s="29"/>
      <c r="AN463" s="29"/>
      <c r="AO463" s="29"/>
      <c r="AP463" s="29"/>
      <c r="AQ463" s="29"/>
      <c r="AR463" s="29"/>
      <c r="AS463" s="29"/>
      <c r="AT463" s="29"/>
      <c r="AU463" s="29"/>
      <c r="AV463" s="29"/>
    </row>
    <row r="464" spans="1:48" ht="17.25" customHeight="1" x14ac:dyDescent="0.15">
      <c r="A464" s="29"/>
      <c r="B464" s="29"/>
      <c r="C464" s="29"/>
      <c r="D464" s="24" t="str">
        <f t="shared" si="0"/>
        <v/>
      </c>
      <c r="E464" s="29"/>
      <c r="F464" s="29"/>
      <c r="G464" s="29"/>
      <c r="H464" s="29"/>
      <c r="I464" s="29"/>
      <c r="J464" s="29"/>
      <c r="K464" s="29"/>
      <c r="L464" s="29"/>
      <c r="M464" s="29"/>
      <c r="N464" s="29"/>
      <c r="O464" s="29"/>
      <c r="P464" s="18" t="str">
        <f t="shared" si="7"/>
        <v/>
      </c>
      <c r="Q464" s="29"/>
      <c r="R464" s="29"/>
      <c r="S464" s="29"/>
      <c r="T464" s="29"/>
      <c r="U464" s="29"/>
      <c r="V464" s="29"/>
      <c r="W464" s="29"/>
      <c r="X464" s="29"/>
      <c r="Y464" s="29"/>
      <c r="Z464" s="29"/>
      <c r="AA464" s="29"/>
      <c r="AB464" s="29"/>
      <c r="AC464" s="29" t="s">
        <v>5290</v>
      </c>
      <c r="AD464" s="29" t="str">
        <f t="shared" si="4"/>
        <v/>
      </c>
      <c r="AE464" s="31" t="str">
        <f t="shared" si="5"/>
        <v/>
      </c>
      <c r="AF464" s="29"/>
      <c r="AG464" s="29"/>
      <c r="AH464" s="29"/>
      <c r="AI464" s="29"/>
      <c r="AJ464" s="29"/>
      <c r="AK464" s="29"/>
      <c r="AL464" s="29"/>
      <c r="AM464" s="29"/>
      <c r="AN464" s="29"/>
      <c r="AO464" s="29"/>
      <c r="AP464" s="29"/>
      <c r="AQ464" s="29"/>
      <c r="AR464" s="29"/>
      <c r="AS464" s="29"/>
      <c r="AT464" s="29"/>
      <c r="AU464" s="29"/>
      <c r="AV464" s="29"/>
    </row>
    <row r="465" spans="1:48" ht="17.25" customHeight="1" x14ac:dyDescent="0.15">
      <c r="A465" s="29"/>
      <c r="B465" s="29"/>
      <c r="C465" s="29"/>
      <c r="D465" s="24" t="str">
        <f t="shared" si="0"/>
        <v/>
      </c>
      <c r="E465" s="29"/>
      <c r="F465" s="29"/>
      <c r="G465" s="29"/>
      <c r="H465" s="29"/>
      <c r="I465" s="29"/>
      <c r="J465" s="29"/>
      <c r="K465" s="29"/>
      <c r="L465" s="29"/>
      <c r="M465" s="29"/>
      <c r="N465" s="29"/>
      <c r="O465" s="29"/>
      <c r="P465" s="18" t="str">
        <f t="shared" si="7"/>
        <v/>
      </c>
      <c r="Q465" s="29"/>
      <c r="R465" s="29"/>
      <c r="S465" s="29"/>
      <c r="T465" s="29"/>
      <c r="U465" s="29"/>
      <c r="V465" s="29"/>
      <c r="W465" s="29"/>
      <c r="X465" s="29"/>
      <c r="Y465" s="29"/>
      <c r="Z465" s="29"/>
      <c r="AA465" s="29"/>
      <c r="AB465" s="29"/>
      <c r="AC465" s="29" t="s">
        <v>5290</v>
      </c>
      <c r="AD465" s="29" t="str">
        <f t="shared" si="4"/>
        <v/>
      </c>
      <c r="AE465" s="31" t="str">
        <f t="shared" si="5"/>
        <v/>
      </c>
      <c r="AF465" s="29"/>
      <c r="AG465" s="29"/>
      <c r="AH465" s="29"/>
      <c r="AI465" s="29"/>
      <c r="AJ465" s="29"/>
      <c r="AK465" s="29"/>
      <c r="AL465" s="29"/>
      <c r="AM465" s="29"/>
      <c r="AN465" s="29"/>
      <c r="AO465" s="29"/>
      <c r="AP465" s="29"/>
      <c r="AQ465" s="29"/>
      <c r="AR465" s="29"/>
      <c r="AS465" s="29"/>
      <c r="AT465" s="29"/>
      <c r="AU465" s="29"/>
      <c r="AV465" s="29"/>
    </row>
    <row r="466" spans="1:48" ht="17.25" customHeight="1" x14ac:dyDescent="0.15">
      <c r="A466" s="29"/>
      <c r="B466" s="29"/>
      <c r="C466" s="29"/>
      <c r="D466" s="24" t="str">
        <f t="shared" si="0"/>
        <v/>
      </c>
      <c r="E466" s="29"/>
      <c r="F466" s="29"/>
      <c r="G466" s="29"/>
      <c r="H466" s="29"/>
      <c r="I466" s="29"/>
      <c r="J466" s="29"/>
      <c r="K466" s="29"/>
      <c r="L466" s="29"/>
      <c r="M466" s="29"/>
      <c r="N466" s="29"/>
      <c r="O466" s="29"/>
      <c r="P466" s="18" t="str">
        <f t="shared" si="7"/>
        <v/>
      </c>
      <c r="Q466" s="29"/>
      <c r="R466" s="29"/>
      <c r="S466" s="29"/>
      <c r="T466" s="29"/>
      <c r="U466" s="29"/>
      <c r="V466" s="29"/>
      <c r="W466" s="29"/>
      <c r="X466" s="29"/>
      <c r="Y466" s="29"/>
      <c r="Z466" s="29"/>
      <c r="AA466" s="29"/>
      <c r="AB466" s="29"/>
      <c r="AC466" s="29" t="s">
        <v>5290</v>
      </c>
      <c r="AD466" s="29" t="str">
        <f t="shared" si="4"/>
        <v/>
      </c>
      <c r="AE466" s="31" t="str">
        <f t="shared" si="5"/>
        <v/>
      </c>
      <c r="AF466" s="29"/>
      <c r="AG466" s="29"/>
      <c r="AH466" s="29"/>
      <c r="AI466" s="29"/>
      <c r="AJ466" s="29"/>
      <c r="AK466" s="29"/>
      <c r="AL466" s="29"/>
      <c r="AM466" s="29"/>
      <c r="AN466" s="29"/>
      <c r="AO466" s="29"/>
      <c r="AP466" s="29"/>
      <c r="AQ466" s="29"/>
      <c r="AR466" s="29"/>
      <c r="AS466" s="29"/>
      <c r="AT466" s="29"/>
      <c r="AU466" s="29"/>
      <c r="AV466" s="29"/>
    </row>
    <row r="467" spans="1:48" ht="17.25" customHeight="1" x14ac:dyDescent="0.15">
      <c r="A467" s="29"/>
      <c r="B467" s="29"/>
      <c r="C467" s="29"/>
      <c r="D467" s="24" t="str">
        <f t="shared" si="0"/>
        <v/>
      </c>
      <c r="E467" s="29"/>
      <c r="F467" s="29"/>
      <c r="G467" s="29"/>
      <c r="H467" s="29"/>
      <c r="I467" s="29"/>
      <c r="J467" s="29"/>
      <c r="K467" s="29"/>
      <c r="L467" s="29"/>
      <c r="M467" s="29"/>
      <c r="N467" s="29"/>
      <c r="O467" s="29"/>
      <c r="P467" s="18" t="str">
        <f t="shared" si="7"/>
        <v/>
      </c>
      <c r="Q467" s="29"/>
      <c r="R467" s="29"/>
      <c r="S467" s="29"/>
      <c r="T467" s="29"/>
      <c r="U467" s="29"/>
      <c r="V467" s="29"/>
      <c r="W467" s="29"/>
      <c r="X467" s="29"/>
      <c r="Y467" s="29"/>
      <c r="Z467" s="29"/>
      <c r="AA467" s="29"/>
      <c r="AB467" s="29"/>
      <c r="AC467" s="29" t="s">
        <v>5290</v>
      </c>
      <c r="AD467" s="29" t="str">
        <f t="shared" si="4"/>
        <v/>
      </c>
      <c r="AE467" s="31" t="str">
        <f t="shared" si="5"/>
        <v/>
      </c>
      <c r="AF467" s="29"/>
      <c r="AG467" s="29"/>
      <c r="AH467" s="29"/>
      <c r="AI467" s="29"/>
      <c r="AJ467" s="29"/>
      <c r="AK467" s="29"/>
      <c r="AL467" s="29"/>
      <c r="AM467" s="29"/>
      <c r="AN467" s="29"/>
      <c r="AO467" s="29"/>
      <c r="AP467" s="29"/>
      <c r="AQ467" s="29"/>
      <c r="AR467" s="29"/>
      <c r="AS467" s="29"/>
      <c r="AT467" s="29"/>
      <c r="AU467" s="29"/>
      <c r="AV467" s="29"/>
    </row>
    <row r="468" spans="1:48" ht="17.25" customHeight="1" x14ac:dyDescent="0.15">
      <c r="A468" s="29"/>
      <c r="B468" s="29"/>
      <c r="C468" s="29"/>
      <c r="D468" s="24" t="str">
        <f t="shared" si="0"/>
        <v/>
      </c>
      <c r="E468" s="29"/>
      <c r="F468" s="29"/>
      <c r="G468" s="29"/>
      <c r="H468" s="29"/>
      <c r="I468" s="29"/>
      <c r="J468" s="29"/>
      <c r="K468" s="29"/>
      <c r="L468" s="29"/>
      <c r="M468" s="29"/>
      <c r="N468" s="29"/>
      <c r="O468" s="29"/>
      <c r="P468" s="18" t="str">
        <f t="shared" si="7"/>
        <v/>
      </c>
      <c r="Q468" s="29"/>
      <c r="R468" s="29"/>
      <c r="S468" s="29"/>
      <c r="T468" s="29"/>
      <c r="U468" s="29"/>
      <c r="V468" s="29"/>
      <c r="W468" s="29"/>
      <c r="X468" s="29"/>
      <c r="Y468" s="29"/>
      <c r="Z468" s="29"/>
      <c r="AA468" s="29"/>
      <c r="AB468" s="29"/>
      <c r="AC468" s="29" t="s">
        <v>5290</v>
      </c>
      <c r="AD468" s="29" t="str">
        <f t="shared" si="4"/>
        <v/>
      </c>
      <c r="AE468" s="31" t="str">
        <f t="shared" si="5"/>
        <v/>
      </c>
      <c r="AF468" s="29"/>
      <c r="AG468" s="29"/>
      <c r="AH468" s="29"/>
      <c r="AI468" s="29"/>
      <c r="AJ468" s="29"/>
      <c r="AK468" s="29"/>
      <c r="AL468" s="29"/>
      <c r="AM468" s="29"/>
      <c r="AN468" s="29"/>
      <c r="AO468" s="29"/>
      <c r="AP468" s="29"/>
      <c r="AQ468" s="29"/>
      <c r="AR468" s="29"/>
      <c r="AS468" s="29"/>
      <c r="AT468" s="29"/>
      <c r="AU468" s="29"/>
      <c r="AV468" s="29"/>
    </row>
    <row r="469" spans="1:48" ht="17.25" customHeight="1" x14ac:dyDescent="0.15">
      <c r="A469" s="29"/>
      <c r="B469" s="29"/>
      <c r="C469" s="29"/>
      <c r="D469" s="24" t="str">
        <f t="shared" si="0"/>
        <v/>
      </c>
      <c r="E469" s="29"/>
      <c r="F469" s="29"/>
      <c r="G469" s="29"/>
      <c r="H469" s="29"/>
      <c r="I469" s="29"/>
      <c r="J469" s="29"/>
      <c r="K469" s="29"/>
      <c r="L469" s="29"/>
      <c r="M469" s="29"/>
      <c r="N469" s="29"/>
      <c r="O469" s="29"/>
      <c r="P469" s="18" t="str">
        <f t="shared" si="7"/>
        <v/>
      </c>
      <c r="Q469" s="29"/>
      <c r="R469" s="29"/>
      <c r="S469" s="29"/>
      <c r="T469" s="29"/>
      <c r="U469" s="29"/>
      <c r="V469" s="29"/>
      <c r="W469" s="29"/>
      <c r="X469" s="29"/>
      <c r="Y469" s="29"/>
      <c r="Z469" s="29"/>
      <c r="AA469" s="29"/>
      <c r="AB469" s="29"/>
      <c r="AC469" s="29" t="s">
        <v>5290</v>
      </c>
      <c r="AD469" s="29" t="str">
        <f t="shared" si="4"/>
        <v/>
      </c>
      <c r="AE469" s="31" t="str">
        <f t="shared" si="5"/>
        <v/>
      </c>
      <c r="AF469" s="29"/>
      <c r="AG469" s="29"/>
      <c r="AH469" s="29"/>
      <c r="AI469" s="29"/>
      <c r="AJ469" s="29"/>
      <c r="AK469" s="29"/>
      <c r="AL469" s="29"/>
      <c r="AM469" s="29"/>
      <c r="AN469" s="29"/>
      <c r="AO469" s="29"/>
      <c r="AP469" s="29"/>
      <c r="AQ469" s="29"/>
      <c r="AR469" s="29"/>
      <c r="AS469" s="29"/>
      <c r="AT469" s="29"/>
      <c r="AU469" s="29"/>
      <c r="AV469" s="29"/>
    </row>
    <row r="470" spans="1:48" ht="17.25" customHeight="1" x14ac:dyDescent="0.15">
      <c r="A470" s="29"/>
      <c r="B470" s="29"/>
      <c r="C470" s="29"/>
      <c r="D470" s="24" t="str">
        <f t="shared" si="0"/>
        <v/>
      </c>
      <c r="E470" s="29"/>
      <c r="F470" s="29"/>
      <c r="G470" s="29"/>
      <c r="H470" s="29"/>
      <c r="I470" s="29"/>
      <c r="J470" s="29"/>
      <c r="K470" s="29"/>
      <c r="L470" s="29"/>
      <c r="M470" s="29"/>
      <c r="N470" s="29"/>
      <c r="O470" s="29"/>
      <c r="P470" s="18" t="str">
        <f t="shared" si="7"/>
        <v/>
      </c>
      <c r="Q470" s="29"/>
      <c r="R470" s="29"/>
      <c r="S470" s="29"/>
      <c r="T470" s="29"/>
      <c r="U470" s="29"/>
      <c r="V470" s="29"/>
      <c r="W470" s="29"/>
      <c r="X470" s="29"/>
      <c r="Y470" s="29"/>
      <c r="Z470" s="29"/>
      <c r="AA470" s="29"/>
      <c r="AB470" s="29"/>
      <c r="AC470" s="29" t="s">
        <v>5290</v>
      </c>
      <c r="AD470" s="29" t="str">
        <f t="shared" si="4"/>
        <v/>
      </c>
      <c r="AE470" s="31" t="str">
        <f t="shared" si="5"/>
        <v/>
      </c>
      <c r="AF470" s="29"/>
      <c r="AG470" s="29"/>
      <c r="AH470" s="29"/>
      <c r="AI470" s="29"/>
      <c r="AJ470" s="29"/>
      <c r="AK470" s="29"/>
      <c r="AL470" s="29"/>
      <c r="AM470" s="29"/>
      <c r="AN470" s="29"/>
      <c r="AO470" s="29"/>
      <c r="AP470" s="29"/>
      <c r="AQ470" s="29"/>
      <c r="AR470" s="29"/>
      <c r="AS470" s="29"/>
      <c r="AT470" s="29"/>
      <c r="AU470" s="29"/>
      <c r="AV470" s="29"/>
    </row>
    <row r="471" spans="1:48" ht="17.25" customHeight="1" x14ac:dyDescent="0.15">
      <c r="A471" s="29"/>
      <c r="B471" s="29"/>
      <c r="C471" s="29"/>
      <c r="D471" s="24" t="str">
        <f t="shared" si="0"/>
        <v/>
      </c>
      <c r="E471" s="29"/>
      <c r="F471" s="29"/>
      <c r="G471" s="29"/>
      <c r="H471" s="29"/>
      <c r="I471" s="29"/>
      <c r="J471" s="29"/>
      <c r="K471" s="29"/>
      <c r="L471" s="29"/>
      <c r="M471" s="29"/>
      <c r="N471" s="29"/>
      <c r="O471" s="29"/>
      <c r="P471" s="18" t="str">
        <f t="shared" si="7"/>
        <v/>
      </c>
      <c r="Q471" s="29"/>
      <c r="R471" s="29"/>
      <c r="S471" s="29"/>
      <c r="T471" s="29"/>
      <c r="U471" s="29"/>
      <c r="V471" s="29"/>
      <c r="W471" s="29"/>
      <c r="X471" s="29"/>
      <c r="Y471" s="29"/>
      <c r="Z471" s="29"/>
      <c r="AA471" s="29"/>
      <c r="AB471" s="29"/>
      <c r="AC471" s="29" t="s">
        <v>5290</v>
      </c>
      <c r="AD471" s="29" t="str">
        <f t="shared" si="4"/>
        <v/>
      </c>
      <c r="AE471" s="31" t="str">
        <f t="shared" si="5"/>
        <v/>
      </c>
      <c r="AF471" s="29"/>
      <c r="AG471" s="29"/>
      <c r="AH471" s="29"/>
      <c r="AI471" s="29"/>
      <c r="AJ471" s="29"/>
      <c r="AK471" s="29"/>
      <c r="AL471" s="29"/>
      <c r="AM471" s="29"/>
      <c r="AN471" s="29"/>
      <c r="AO471" s="29"/>
      <c r="AP471" s="29"/>
      <c r="AQ471" s="29"/>
      <c r="AR471" s="29"/>
      <c r="AS471" s="29"/>
      <c r="AT471" s="29"/>
      <c r="AU471" s="29"/>
      <c r="AV471" s="29"/>
    </row>
    <row r="472" spans="1:48" ht="17.25" customHeight="1" x14ac:dyDescent="0.15">
      <c r="A472" s="29"/>
      <c r="B472" s="29"/>
      <c r="C472" s="29"/>
      <c r="D472" s="24" t="str">
        <f t="shared" si="0"/>
        <v/>
      </c>
      <c r="E472" s="29"/>
      <c r="F472" s="29"/>
      <c r="G472" s="29"/>
      <c r="H472" s="29"/>
      <c r="I472" s="29"/>
      <c r="J472" s="29"/>
      <c r="K472" s="29"/>
      <c r="L472" s="29"/>
      <c r="M472" s="29"/>
      <c r="N472" s="29"/>
      <c r="O472" s="29"/>
      <c r="P472" s="18" t="str">
        <f t="shared" si="7"/>
        <v/>
      </c>
      <c r="Q472" s="29"/>
      <c r="R472" s="29"/>
      <c r="S472" s="29"/>
      <c r="T472" s="29"/>
      <c r="U472" s="29"/>
      <c r="V472" s="29"/>
      <c r="W472" s="29"/>
      <c r="X472" s="29"/>
      <c r="Y472" s="29"/>
      <c r="Z472" s="29"/>
      <c r="AA472" s="29"/>
      <c r="AB472" s="29"/>
      <c r="AC472" s="29" t="s">
        <v>5290</v>
      </c>
      <c r="AD472" s="29" t="str">
        <f t="shared" si="4"/>
        <v/>
      </c>
      <c r="AE472" s="31" t="str">
        <f t="shared" si="5"/>
        <v/>
      </c>
      <c r="AF472" s="29"/>
      <c r="AG472" s="29"/>
      <c r="AH472" s="29"/>
      <c r="AI472" s="29"/>
      <c r="AJ472" s="29"/>
      <c r="AK472" s="29"/>
      <c r="AL472" s="29"/>
      <c r="AM472" s="29"/>
      <c r="AN472" s="29"/>
      <c r="AO472" s="29"/>
      <c r="AP472" s="29"/>
      <c r="AQ472" s="29"/>
      <c r="AR472" s="29"/>
      <c r="AS472" s="29"/>
      <c r="AT472" s="29"/>
      <c r="AU472" s="29"/>
      <c r="AV472" s="29"/>
    </row>
    <row r="473" spans="1:48" ht="17.25" customHeight="1" x14ac:dyDescent="0.15">
      <c r="A473" s="29"/>
      <c r="B473" s="29"/>
      <c r="C473" s="29"/>
      <c r="D473" s="24" t="str">
        <f t="shared" si="0"/>
        <v/>
      </c>
      <c r="E473" s="29"/>
      <c r="F473" s="29"/>
      <c r="G473" s="29"/>
      <c r="H473" s="29"/>
      <c r="I473" s="29"/>
      <c r="J473" s="29"/>
      <c r="K473" s="29"/>
      <c r="L473" s="29"/>
      <c r="M473" s="29"/>
      <c r="N473" s="29"/>
      <c r="O473" s="29"/>
      <c r="P473" s="18" t="str">
        <f t="shared" si="7"/>
        <v/>
      </c>
      <c r="Q473" s="29"/>
      <c r="R473" s="29"/>
      <c r="S473" s="29"/>
      <c r="T473" s="29"/>
      <c r="U473" s="29"/>
      <c r="V473" s="29"/>
      <c r="W473" s="29"/>
      <c r="X473" s="29"/>
      <c r="Y473" s="29"/>
      <c r="Z473" s="29"/>
      <c r="AA473" s="29"/>
      <c r="AB473" s="29"/>
      <c r="AC473" s="29" t="s">
        <v>5290</v>
      </c>
      <c r="AD473" s="29" t="str">
        <f t="shared" si="4"/>
        <v/>
      </c>
      <c r="AE473" s="31" t="str">
        <f t="shared" si="5"/>
        <v/>
      </c>
      <c r="AF473" s="29"/>
      <c r="AG473" s="29"/>
      <c r="AH473" s="29"/>
      <c r="AI473" s="29"/>
      <c r="AJ473" s="29"/>
      <c r="AK473" s="29"/>
      <c r="AL473" s="29"/>
      <c r="AM473" s="29"/>
      <c r="AN473" s="29"/>
      <c r="AO473" s="29"/>
      <c r="AP473" s="29"/>
      <c r="AQ473" s="29"/>
      <c r="AR473" s="29"/>
      <c r="AS473" s="29"/>
      <c r="AT473" s="29"/>
      <c r="AU473" s="29"/>
      <c r="AV473" s="29"/>
    </row>
    <row r="474" spans="1:48" ht="17.25" customHeight="1" x14ac:dyDescent="0.15">
      <c r="A474" s="29"/>
      <c r="B474" s="29"/>
      <c r="C474" s="29"/>
      <c r="D474" s="24" t="str">
        <f t="shared" si="0"/>
        <v/>
      </c>
      <c r="E474" s="29"/>
      <c r="F474" s="29"/>
      <c r="G474" s="29"/>
      <c r="H474" s="29"/>
      <c r="I474" s="29"/>
      <c r="J474" s="29"/>
      <c r="K474" s="29"/>
      <c r="L474" s="29"/>
      <c r="M474" s="29"/>
      <c r="N474" s="29"/>
      <c r="O474" s="29"/>
      <c r="P474" s="18" t="str">
        <f t="shared" si="7"/>
        <v/>
      </c>
      <c r="Q474" s="29"/>
      <c r="R474" s="29"/>
      <c r="S474" s="29"/>
      <c r="T474" s="29"/>
      <c r="U474" s="29"/>
      <c r="V474" s="29"/>
      <c r="W474" s="29"/>
      <c r="X474" s="29"/>
      <c r="Y474" s="29"/>
      <c r="Z474" s="29"/>
      <c r="AA474" s="29"/>
      <c r="AB474" s="29"/>
      <c r="AC474" s="29" t="s">
        <v>5290</v>
      </c>
      <c r="AD474" s="29" t="str">
        <f t="shared" si="4"/>
        <v/>
      </c>
      <c r="AE474" s="31" t="str">
        <f t="shared" si="5"/>
        <v/>
      </c>
      <c r="AF474" s="29"/>
      <c r="AG474" s="29"/>
      <c r="AH474" s="29"/>
      <c r="AI474" s="29"/>
      <c r="AJ474" s="29"/>
      <c r="AK474" s="29"/>
      <c r="AL474" s="29"/>
      <c r="AM474" s="29"/>
      <c r="AN474" s="29"/>
      <c r="AO474" s="29"/>
      <c r="AP474" s="29"/>
      <c r="AQ474" s="29"/>
      <c r="AR474" s="29"/>
      <c r="AS474" s="29"/>
      <c r="AT474" s="29"/>
      <c r="AU474" s="29"/>
      <c r="AV474" s="29"/>
    </row>
    <row r="475" spans="1:48" ht="17.25" customHeight="1" x14ac:dyDescent="0.15">
      <c r="A475" s="29"/>
      <c r="B475" s="29"/>
      <c r="C475" s="29"/>
      <c r="D475" s="24" t="str">
        <f t="shared" si="0"/>
        <v/>
      </c>
      <c r="E475" s="29"/>
      <c r="F475" s="29"/>
      <c r="G475" s="29"/>
      <c r="H475" s="29"/>
      <c r="I475" s="29"/>
      <c r="J475" s="29"/>
      <c r="K475" s="29"/>
      <c r="L475" s="29"/>
      <c r="M475" s="29"/>
      <c r="N475" s="29"/>
      <c r="O475" s="29"/>
      <c r="P475" s="18" t="str">
        <f t="shared" si="7"/>
        <v/>
      </c>
      <c r="Q475" s="29"/>
      <c r="R475" s="29"/>
      <c r="S475" s="29"/>
      <c r="T475" s="29"/>
      <c r="U475" s="29"/>
      <c r="V475" s="29"/>
      <c r="W475" s="29"/>
      <c r="X475" s="29"/>
      <c r="Y475" s="29"/>
      <c r="Z475" s="29"/>
      <c r="AA475" s="29"/>
      <c r="AB475" s="29"/>
      <c r="AC475" s="29" t="s">
        <v>5290</v>
      </c>
      <c r="AD475" s="29" t="str">
        <f t="shared" si="4"/>
        <v/>
      </c>
      <c r="AE475" s="31" t="str">
        <f t="shared" si="5"/>
        <v/>
      </c>
      <c r="AF475" s="29"/>
      <c r="AG475" s="29"/>
      <c r="AH475" s="29"/>
      <c r="AI475" s="29"/>
      <c r="AJ475" s="29"/>
      <c r="AK475" s="29"/>
      <c r="AL475" s="29"/>
      <c r="AM475" s="29"/>
      <c r="AN475" s="29"/>
      <c r="AO475" s="29"/>
      <c r="AP475" s="29"/>
      <c r="AQ475" s="29"/>
      <c r="AR475" s="29"/>
      <c r="AS475" s="29"/>
      <c r="AT475" s="29"/>
      <c r="AU475" s="29"/>
      <c r="AV475" s="29"/>
    </row>
    <row r="476" spans="1:48" ht="17.25" customHeight="1" x14ac:dyDescent="0.15">
      <c r="A476" s="29"/>
      <c r="B476" s="29"/>
      <c r="C476" s="29"/>
      <c r="D476" s="24" t="str">
        <f t="shared" si="0"/>
        <v/>
      </c>
      <c r="E476" s="29"/>
      <c r="F476" s="29"/>
      <c r="G476" s="29"/>
      <c r="H476" s="29"/>
      <c r="I476" s="29"/>
      <c r="J476" s="29"/>
      <c r="K476" s="29"/>
      <c r="L476" s="29"/>
      <c r="M476" s="29"/>
      <c r="N476" s="29"/>
      <c r="O476" s="29"/>
      <c r="P476" s="18" t="str">
        <f t="shared" si="7"/>
        <v/>
      </c>
      <c r="Q476" s="29"/>
      <c r="R476" s="29"/>
      <c r="S476" s="29"/>
      <c r="T476" s="29"/>
      <c r="U476" s="29"/>
      <c r="V476" s="29"/>
      <c r="W476" s="29"/>
      <c r="X476" s="29"/>
      <c r="Y476" s="29"/>
      <c r="Z476" s="29"/>
      <c r="AA476" s="29"/>
      <c r="AB476" s="29"/>
      <c r="AC476" s="29" t="s">
        <v>5290</v>
      </c>
      <c r="AD476" s="29" t="str">
        <f t="shared" si="4"/>
        <v/>
      </c>
      <c r="AE476" s="31" t="str">
        <f t="shared" si="5"/>
        <v/>
      </c>
      <c r="AF476" s="29"/>
      <c r="AG476" s="29"/>
      <c r="AH476" s="29"/>
      <c r="AI476" s="29"/>
      <c r="AJ476" s="29"/>
      <c r="AK476" s="29"/>
      <c r="AL476" s="29"/>
      <c r="AM476" s="29"/>
      <c r="AN476" s="29"/>
      <c r="AO476" s="29"/>
      <c r="AP476" s="29"/>
      <c r="AQ476" s="29"/>
      <c r="AR476" s="29"/>
      <c r="AS476" s="29"/>
      <c r="AT476" s="29"/>
      <c r="AU476" s="29"/>
      <c r="AV476" s="29"/>
    </row>
    <row r="477" spans="1:48" ht="17.25" customHeight="1" x14ac:dyDescent="0.15">
      <c r="A477" s="29"/>
      <c r="B477" s="29"/>
      <c r="C477" s="29"/>
      <c r="D477" s="24" t="str">
        <f t="shared" si="0"/>
        <v/>
      </c>
      <c r="E477" s="29"/>
      <c r="F477" s="29"/>
      <c r="G477" s="29"/>
      <c r="H477" s="29"/>
      <c r="I477" s="29"/>
      <c r="J477" s="29"/>
      <c r="K477" s="29"/>
      <c r="L477" s="29"/>
      <c r="M477" s="29"/>
      <c r="N477" s="29"/>
      <c r="O477" s="29"/>
      <c r="P477" s="18" t="str">
        <f t="shared" si="7"/>
        <v/>
      </c>
      <c r="Q477" s="29"/>
      <c r="R477" s="29"/>
      <c r="S477" s="29"/>
      <c r="T477" s="29"/>
      <c r="U477" s="29"/>
      <c r="V477" s="29"/>
      <c r="W477" s="29"/>
      <c r="X477" s="29"/>
      <c r="Y477" s="29"/>
      <c r="Z477" s="29"/>
      <c r="AA477" s="29"/>
      <c r="AB477" s="29"/>
      <c r="AC477" s="29" t="s">
        <v>5290</v>
      </c>
      <c r="AD477" s="29" t="str">
        <f t="shared" si="4"/>
        <v/>
      </c>
      <c r="AE477" s="31" t="str">
        <f t="shared" si="5"/>
        <v/>
      </c>
      <c r="AF477" s="29"/>
      <c r="AG477" s="29"/>
      <c r="AH477" s="29"/>
      <c r="AI477" s="29"/>
      <c r="AJ477" s="29"/>
      <c r="AK477" s="29"/>
      <c r="AL477" s="29"/>
      <c r="AM477" s="29"/>
      <c r="AN477" s="29"/>
      <c r="AO477" s="29"/>
      <c r="AP477" s="29"/>
      <c r="AQ477" s="29"/>
      <c r="AR477" s="29"/>
      <c r="AS477" s="29"/>
      <c r="AT477" s="29"/>
      <c r="AU477" s="29"/>
      <c r="AV477" s="29"/>
    </row>
    <row r="478" spans="1:48" ht="17.25" customHeight="1" x14ac:dyDescent="0.15">
      <c r="A478" s="29"/>
      <c r="B478" s="29"/>
      <c r="C478" s="29"/>
      <c r="D478" s="24" t="str">
        <f t="shared" si="0"/>
        <v/>
      </c>
      <c r="E478" s="29"/>
      <c r="F478" s="29"/>
      <c r="G478" s="29"/>
      <c r="H478" s="29"/>
      <c r="I478" s="29"/>
      <c r="J478" s="29"/>
      <c r="K478" s="29"/>
      <c r="L478" s="29"/>
      <c r="M478" s="29"/>
      <c r="N478" s="29"/>
      <c r="O478" s="29"/>
      <c r="P478" s="18" t="str">
        <f t="shared" si="7"/>
        <v/>
      </c>
      <c r="Q478" s="29"/>
      <c r="R478" s="29"/>
      <c r="S478" s="29"/>
      <c r="T478" s="29"/>
      <c r="U478" s="29"/>
      <c r="V478" s="29"/>
      <c r="W478" s="29"/>
      <c r="X478" s="29"/>
      <c r="Y478" s="29"/>
      <c r="Z478" s="29"/>
      <c r="AA478" s="29"/>
      <c r="AB478" s="29"/>
      <c r="AC478" s="29" t="s">
        <v>5290</v>
      </c>
      <c r="AD478" s="29" t="str">
        <f t="shared" si="4"/>
        <v/>
      </c>
      <c r="AE478" s="31" t="str">
        <f t="shared" si="5"/>
        <v/>
      </c>
      <c r="AF478" s="29"/>
      <c r="AG478" s="29"/>
      <c r="AH478" s="29"/>
      <c r="AI478" s="29"/>
      <c r="AJ478" s="29"/>
      <c r="AK478" s="29"/>
      <c r="AL478" s="29"/>
      <c r="AM478" s="29"/>
      <c r="AN478" s="29"/>
      <c r="AO478" s="29"/>
      <c r="AP478" s="29"/>
      <c r="AQ478" s="29"/>
      <c r="AR478" s="29"/>
      <c r="AS478" s="29"/>
      <c r="AT478" s="29"/>
      <c r="AU478" s="29"/>
      <c r="AV478" s="29"/>
    </row>
    <row r="479" spans="1:48" ht="17.25" customHeight="1" x14ac:dyDescent="0.15">
      <c r="A479" s="29"/>
      <c r="B479" s="29"/>
      <c r="C479" s="29"/>
      <c r="D479" s="24" t="str">
        <f t="shared" si="0"/>
        <v/>
      </c>
      <c r="E479" s="29"/>
      <c r="F479" s="29"/>
      <c r="G479" s="29"/>
      <c r="H479" s="29"/>
      <c r="I479" s="29"/>
      <c r="J479" s="29"/>
      <c r="K479" s="29"/>
      <c r="L479" s="29"/>
      <c r="M479" s="29"/>
      <c r="N479" s="29"/>
      <c r="O479" s="29"/>
      <c r="P479" s="18" t="str">
        <f t="shared" si="7"/>
        <v/>
      </c>
      <c r="Q479" s="29"/>
      <c r="R479" s="29"/>
      <c r="S479" s="29"/>
      <c r="T479" s="29"/>
      <c r="U479" s="29"/>
      <c r="V479" s="29"/>
      <c r="W479" s="29"/>
      <c r="X479" s="29"/>
      <c r="Y479" s="29"/>
      <c r="Z479" s="29"/>
      <c r="AA479" s="29"/>
      <c r="AB479" s="29"/>
      <c r="AC479" s="29" t="s">
        <v>5290</v>
      </c>
      <c r="AD479" s="29" t="str">
        <f t="shared" si="4"/>
        <v/>
      </c>
      <c r="AE479" s="31" t="str">
        <f t="shared" si="5"/>
        <v/>
      </c>
      <c r="AF479" s="29"/>
      <c r="AG479" s="29"/>
      <c r="AH479" s="29"/>
      <c r="AI479" s="29"/>
      <c r="AJ479" s="29"/>
      <c r="AK479" s="29"/>
      <c r="AL479" s="29"/>
      <c r="AM479" s="29"/>
      <c r="AN479" s="29"/>
      <c r="AO479" s="29"/>
      <c r="AP479" s="29"/>
      <c r="AQ479" s="29"/>
      <c r="AR479" s="29"/>
      <c r="AS479" s="29"/>
      <c r="AT479" s="29"/>
      <c r="AU479" s="29"/>
      <c r="AV479" s="29"/>
    </row>
    <row r="480" spans="1:48" ht="17.25" customHeight="1" x14ac:dyDescent="0.15">
      <c r="A480" s="29"/>
      <c r="B480" s="29"/>
      <c r="C480" s="29"/>
      <c r="D480" s="24" t="str">
        <f t="shared" si="0"/>
        <v/>
      </c>
      <c r="E480" s="29"/>
      <c r="F480" s="29"/>
      <c r="G480" s="29"/>
      <c r="H480" s="29"/>
      <c r="I480" s="29"/>
      <c r="J480" s="29"/>
      <c r="K480" s="29"/>
      <c r="L480" s="29"/>
      <c r="M480" s="29"/>
      <c r="N480" s="29"/>
      <c r="O480" s="29"/>
      <c r="P480" s="18" t="str">
        <f t="shared" si="7"/>
        <v/>
      </c>
      <c r="Q480" s="29"/>
      <c r="R480" s="29"/>
      <c r="S480" s="29"/>
      <c r="T480" s="29"/>
      <c r="U480" s="29"/>
      <c r="V480" s="29"/>
      <c r="W480" s="29"/>
      <c r="X480" s="29"/>
      <c r="Y480" s="29"/>
      <c r="Z480" s="29"/>
      <c r="AA480" s="29"/>
      <c r="AB480" s="29"/>
      <c r="AC480" s="29" t="s">
        <v>5290</v>
      </c>
      <c r="AD480" s="29" t="str">
        <f t="shared" si="4"/>
        <v/>
      </c>
      <c r="AE480" s="31" t="str">
        <f t="shared" si="5"/>
        <v/>
      </c>
      <c r="AF480" s="29"/>
      <c r="AG480" s="29"/>
      <c r="AH480" s="29"/>
      <c r="AI480" s="29"/>
      <c r="AJ480" s="29"/>
      <c r="AK480" s="29"/>
      <c r="AL480" s="29"/>
      <c r="AM480" s="29"/>
      <c r="AN480" s="29"/>
      <c r="AO480" s="29"/>
      <c r="AP480" s="29"/>
      <c r="AQ480" s="29"/>
      <c r="AR480" s="29"/>
      <c r="AS480" s="29"/>
      <c r="AT480" s="29"/>
      <c r="AU480" s="29"/>
      <c r="AV480" s="29"/>
    </row>
    <row r="481" spans="1:48" ht="17.25" customHeight="1" x14ac:dyDescent="0.15">
      <c r="A481" s="29"/>
      <c r="B481" s="29"/>
      <c r="C481" s="29"/>
      <c r="D481" s="24" t="str">
        <f t="shared" si="0"/>
        <v/>
      </c>
      <c r="E481" s="29"/>
      <c r="F481" s="29"/>
      <c r="G481" s="29"/>
      <c r="H481" s="29"/>
      <c r="I481" s="29"/>
      <c r="J481" s="29"/>
      <c r="K481" s="29"/>
      <c r="L481" s="29"/>
      <c r="M481" s="29"/>
      <c r="N481" s="29"/>
      <c r="O481" s="29"/>
      <c r="P481" s="18" t="str">
        <f t="shared" si="7"/>
        <v/>
      </c>
      <c r="Q481" s="29"/>
      <c r="R481" s="29"/>
      <c r="S481" s="29"/>
      <c r="T481" s="29"/>
      <c r="U481" s="29"/>
      <c r="V481" s="29"/>
      <c r="W481" s="29"/>
      <c r="X481" s="29"/>
      <c r="Y481" s="29"/>
      <c r="Z481" s="29"/>
      <c r="AA481" s="29"/>
      <c r="AB481" s="29"/>
      <c r="AC481" s="29" t="s">
        <v>5290</v>
      </c>
      <c r="AD481" s="29" t="str">
        <f t="shared" si="4"/>
        <v/>
      </c>
      <c r="AE481" s="31" t="str">
        <f t="shared" si="5"/>
        <v/>
      </c>
      <c r="AF481" s="29"/>
      <c r="AG481" s="29"/>
      <c r="AH481" s="29"/>
      <c r="AI481" s="29"/>
      <c r="AJ481" s="29"/>
      <c r="AK481" s="29"/>
      <c r="AL481" s="29"/>
      <c r="AM481" s="29"/>
      <c r="AN481" s="29"/>
      <c r="AO481" s="29"/>
      <c r="AP481" s="29"/>
      <c r="AQ481" s="29"/>
      <c r="AR481" s="29"/>
      <c r="AS481" s="29"/>
      <c r="AT481" s="29"/>
      <c r="AU481" s="29"/>
      <c r="AV481" s="29"/>
    </row>
    <row r="482" spans="1:48" ht="17.25" customHeight="1" x14ac:dyDescent="0.15">
      <c r="A482" s="29"/>
      <c r="B482" s="29"/>
      <c r="C482" s="29"/>
      <c r="D482" s="24" t="str">
        <f t="shared" si="0"/>
        <v/>
      </c>
      <c r="E482" s="29"/>
      <c r="F482" s="29"/>
      <c r="G482" s="29"/>
      <c r="H482" s="29"/>
      <c r="I482" s="29"/>
      <c r="J482" s="29"/>
      <c r="K482" s="29"/>
      <c r="L482" s="29"/>
      <c r="M482" s="29"/>
      <c r="N482" s="29"/>
      <c r="O482" s="29"/>
      <c r="P482" s="18" t="str">
        <f t="shared" si="7"/>
        <v/>
      </c>
      <c r="Q482" s="29"/>
      <c r="R482" s="29"/>
      <c r="S482" s="29"/>
      <c r="T482" s="29"/>
      <c r="U482" s="29"/>
      <c r="V482" s="29"/>
      <c r="W482" s="29"/>
      <c r="X482" s="29"/>
      <c r="Y482" s="29"/>
      <c r="Z482" s="29"/>
      <c r="AA482" s="29"/>
      <c r="AB482" s="29"/>
      <c r="AC482" s="29" t="s">
        <v>5290</v>
      </c>
      <c r="AD482" s="29" t="str">
        <f t="shared" si="4"/>
        <v/>
      </c>
      <c r="AE482" s="31" t="str">
        <f t="shared" si="5"/>
        <v/>
      </c>
      <c r="AF482" s="29"/>
      <c r="AG482" s="29"/>
      <c r="AH482" s="29"/>
      <c r="AI482" s="29"/>
      <c r="AJ482" s="29"/>
      <c r="AK482" s="29"/>
      <c r="AL482" s="29"/>
      <c r="AM482" s="29"/>
      <c r="AN482" s="29"/>
      <c r="AO482" s="29"/>
      <c r="AP482" s="29"/>
      <c r="AQ482" s="29"/>
      <c r="AR482" s="29"/>
      <c r="AS482" s="29"/>
      <c r="AT482" s="29"/>
      <c r="AU482" s="29"/>
      <c r="AV482" s="29"/>
    </row>
    <row r="483" spans="1:48" ht="17.25" customHeight="1" x14ac:dyDescent="0.15">
      <c r="A483" s="29"/>
      <c r="B483" s="29"/>
      <c r="C483" s="29"/>
      <c r="D483" s="24" t="str">
        <f t="shared" si="0"/>
        <v/>
      </c>
      <c r="E483" s="29"/>
      <c r="F483" s="29"/>
      <c r="G483" s="29"/>
      <c r="H483" s="29"/>
      <c r="I483" s="29"/>
      <c r="J483" s="29"/>
      <c r="K483" s="29"/>
      <c r="L483" s="29"/>
      <c r="M483" s="29"/>
      <c r="N483" s="29"/>
      <c r="O483" s="29"/>
      <c r="P483" s="18" t="str">
        <f t="shared" si="7"/>
        <v/>
      </c>
      <c r="Q483" s="29"/>
      <c r="R483" s="29"/>
      <c r="S483" s="29"/>
      <c r="T483" s="29"/>
      <c r="U483" s="29"/>
      <c r="V483" s="29"/>
      <c r="W483" s="29"/>
      <c r="X483" s="29"/>
      <c r="Y483" s="29"/>
      <c r="Z483" s="29"/>
      <c r="AA483" s="29"/>
      <c r="AB483" s="29"/>
      <c r="AC483" s="29" t="s">
        <v>5290</v>
      </c>
      <c r="AD483" s="29" t="str">
        <f t="shared" si="4"/>
        <v/>
      </c>
      <c r="AE483" s="31" t="str">
        <f t="shared" si="5"/>
        <v/>
      </c>
      <c r="AF483" s="29"/>
      <c r="AG483" s="29"/>
      <c r="AH483" s="29"/>
      <c r="AI483" s="29"/>
      <c r="AJ483" s="29"/>
      <c r="AK483" s="29"/>
      <c r="AL483" s="29"/>
      <c r="AM483" s="29"/>
      <c r="AN483" s="29"/>
      <c r="AO483" s="29"/>
      <c r="AP483" s="29"/>
      <c r="AQ483" s="29"/>
      <c r="AR483" s="29"/>
      <c r="AS483" s="29"/>
      <c r="AT483" s="29"/>
      <c r="AU483" s="29"/>
      <c r="AV483" s="29"/>
    </row>
    <row r="484" spans="1:48" ht="17.25" customHeight="1" x14ac:dyDescent="0.15">
      <c r="A484" s="29"/>
      <c r="B484" s="29"/>
      <c r="C484" s="29"/>
      <c r="D484" s="24" t="str">
        <f t="shared" si="0"/>
        <v/>
      </c>
      <c r="E484" s="29"/>
      <c r="F484" s="29"/>
      <c r="G484" s="29"/>
      <c r="H484" s="29"/>
      <c r="I484" s="29"/>
      <c r="J484" s="29"/>
      <c r="K484" s="29"/>
      <c r="L484" s="29"/>
      <c r="M484" s="29"/>
      <c r="N484" s="29"/>
      <c r="O484" s="29"/>
      <c r="P484" s="18" t="str">
        <f t="shared" si="7"/>
        <v/>
      </c>
      <c r="Q484" s="29"/>
      <c r="R484" s="29"/>
      <c r="S484" s="29"/>
      <c r="T484" s="29"/>
      <c r="U484" s="29"/>
      <c r="V484" s="29"/>
      <c r="W484" s="29"/>
      <c r="X484" s="29"/>
      <c r="Y484" s="29"/>
      <c r="Z484" s="29"/>
      <c r="AA484" s="29"/>
      <c r="AB484" s="29"/>
      <c r="AC484" s="29" t="s">
        <v>5290</v>
      </c>
      <c r="AD484" s="29" t="str">
        <f t="shared" si="4"/>
        <v/>
      </c>
      <c r="AE484" s="31" t="str">
        <f t="shared" si="5"/>
        <v/>
      </c>
      <c r="AF484" s="29"/>
      <c r="AG484" s="29"/>
      <c r="AH484" s="29"/>
      <c r="AI484" s="29"/>
      <c r="AJ484" s="29"/>
      <c r="AK484" s="29"/>
      <c r="AL484" s="29"/>
      <c r="AM484" s="29"/>
      <c r="AN484" s="29"/>
      <c r="AO484" s="29"/>
      <c r="AP484" s="29"/>
      <c r="AQ484" s="29"/>
      <c r="AR484" s="29"/>
      <c r="AS484" s="29"/>
      <c r="AT484" s="29"/>
      <c r="AU484" s="29"/>
      <c r="AV484" s="29"/>
    </row>
    <row r="485" spans="1:48" ht="17.25" customHeight="1" x14ac:dyDescent="0.15">
      <c r="A485" s="29"/>
      <c r="B485" s="29"/>
      <c r="C485" s="29"/>
      <c r="D485" s="24" t="str">
        <f t="shared" si="0"/>
        <v/>
      </c>
      <c r="E485" s="29"/>
      <c r="F485" s="29"/>
      <c r="G485" s="29"/>
      <c r="H485" s="29"/>
      <c r="I485" s="29"/>
      <c r="J485" s="29"/>
      <c r="K485" s="29"/>
      <c r="L485" s="29"/>
      <c r="M485" s="29"/>
      <c r="N485" s="29"/>
      <c r="O485" s="29"/>
      <c r="P485" s="18" t="str">
        <f t="shared" si="7"/>
        <v/>
      </c>
      <c r="Q485" s="29"/>
      <c r="R485" s="29"/>
      <c r="S485" s="29"/>
      <c r="T485" s="29"/>
      <c r="U485" s="29"/>
      <c r="V485" s="29"/>
      <c r="W485" s="29"/>
      <c r="X485" s="29"/>
      <c r="Y485" s="29"/>
      <c r="Z485" s="29"/>
      <c r="AA485" s="29"/>
      <c r="AB485" s="29"/>
      <c r="AC485" s="29" t="s">
        <v>5290</v>
      </c>
      <c r="AD485" s="29" t="str">
        <f t="shared" si="4"/>
        <v/>
      </c>
      <c r="AE485" s="31" t="str">
        <f t="shared" si="5"/>
        <v/>
      </c>
      <c r="AF485" s="29"/>
      <c r="AG485" s="29"/>
      <c r="AH485" s="29"/>
      <c r="AI485" s="29"/>
      <c r="AJ485" s="29"/>
      <c r="AK485" s="29"/>
      <c r="AL485" s="29"/>
      <c r="AM485" s="29"/>
      <c r="AN485" s="29"/>
      <c r="AO485" s="29"/>
      <c r="AP485" s="29"/>
      <c r="AQ485" s="29"/>
      <c r="AR485" s="29"/>
      <c r="AS485" s="29"/>
      <c r="AT485" s="29"/>
      <c r="AU485" s="29"/>
      <c r="AV485" s="29"/>
    </row>
    <row r="486" spans="1:48" ht="17.25" customHeight="1" x14ac:dyDescent="0.15">
      <c r="A486" s="29"/>
      <c r="B486" s="29"/>
      <c r="C486" s="29"/>
      <c r="D486" s="24" t="str">
        <f t="shared" si="0"/>
        <v/>
      </c>
      <c r="E486" s="29"/>
      <c r="F486" s="29"/>
      <c r="G486" s="29"/>
      <c r="H486" s="29"/>
      <c r="I486" s="29"/>
      <c r="J486" s="29"/>
      <c r="K486" s="29"/>
      <c r="L486" s="29"/>
      <c r="M486" s="29"/>
      <c r="N486" s="29"/>
      <c r="O486" s="29"/>
      <c r="P486" s="18" t="str">
        <f t="shared" si="7"/>
        <v/>
      </c>
      <c r="Q486" s="29"/>
      <c r="R486" s="29"/>
      <c r="S486" s="29"/>
      <c r="T486" s="29"/>
      <c r="U486" s="29"/>
      <c r="V486" s="29"/>
      <c r="W486" s="29"/>
      <c r="X486" s="29"/>
      <c r="Y486" s="29"/>
      <c r="Z486" s="29"/>
      <c r="AA486" s="29"/>
      <c r="AB486" s="29"/>
      <c r="AC486" s="29" t="s">
        <v>5290</v>
      </c>
      <c r="AD486" s="29" t="str">
        <f t="shared" si="4"/>
        <v/>
      </c>
      <c r="AE486" s="31" t="str">
        <f t="shared" si="5"/>
        <v/>
      </c>
      <c r="AF486" s="29"/>
      <c r="AG486" s="29"/>
      <c r="AH486" s="29"/>
      <c r="AI486" s="29"/>
      <c r="AJ486" s="29"/>
      <c r="AK486" s="29"/>
      <c r="AL486" s="29"/>
      <c r="AM486" s="29"/>
      <c r="AN486" s="29"/>
      <c r="AO486" s="29"/>
      <c r="AP486" s="29"/>
      <c r="AQ486" s="29"/>
      <c r="AR486" s="29"/>
      <c r="AS486" s="29"/>
      <c r="AT486" s="29"/>
      <c r="AU486" s="29"/>
      <c r="AV486" s="29"/>
    </row>
    <row r="487" spans="1:48" ht="17.25" customHeight="1" x14ac:dyDescent="0.15">
      <c r="A487" s="29"/>
      <c r="B487" s="29"/>
      <c r="C487" s="29"/>
      <c r="D487" s="24" t="str">
        <f t="shared" si="0"/>
        <v/>
      </c>
      <c r="E487" s="29"/>
      <c r="F487" s="29"/>
      <c r="G487" s="29"/>
      <c r="H487" s="29"/>
      <c r="I487" s="29"/>
      <c r="J487" s="29"/>
      <c r="K487" s="29"/>
      <c r="L487" s="29"/>
      <c r="M487" s="29"/>
      <c r="N487" s="29"/>
      <c r="O487" s="29"/>
      <c r="P487" s="18" t="str">
        <f t="shared" si="7"/>
        <v/>
      </c>
      <c r="Q487" s="29"/>
      <c r="R487" s="29"/>
      <c r="S487" s="29"/>
      <c r="T487" s="29"/>
      <c r="U487" s="29"/>
      <c r="V487" s="29"/>
      <c r="W487" s="29"/>
      <c r="X487" s="29"/>
      <c r="Y487" s="29"/>
      <c r="Z487" s="29"/>
      <c r="AA487" s="29"/>
      <c r="AB487" s="29"/>
      <c r="AC487" s="29" t="s">
        <v>5290</v>
      </c>
      <c r="AD487" s="29" t="str">
        <f t="shared" si="4"/>
        <v/>
      </c>
      <c r="AE487" s="31" t="str">
        <f t="shared" si="5"/>
        <v/>
      </c>
      <c r="AF487" s="29"/>
      <c r="AG487" s="29"/>
      <c r="AH487" s="29"/>
      <c r="AI487" s="29"/>
      <c r="AJ487" s="29"/>
      <c r="AK487" s="29"/>
      <c r="AL487" s="29"/>
      <c r="AM487" s="29"/>
      <c r="AN487" s="29"/>
      <c r="AO487" s="29"/>
      <c r="AP487" s="29"/>
      <c r="AQ487" s="29"/>
      <c r="AR487" s="29"/>
      <c r="AS487" s="29"/>
      <c r="AT487" s="29"/>
      <c r="AU487" s="29"/>
      <c r="AV487" s="29"/>
    </row>
    <row r="488" spans="1:48" ht="17.25" customHeight="1" x14ac:dyDescent="0.15">
      <c r="A488" s="29"/>
      <c r="B488" s="29"/>
      <c r="C488" s="29"/>
      <c r="D488" s="24" t="str">
        <f t="shared" si="0"/>
        <v/>
      </c>
      <c r="E488" s="29"/>
      <c r="F488" s="29"/>
      <c r="G488" s="29"/>
      <c r="H488" s="29"/>
      <c r="I488" s="29"/>
      <c r="J488" s="29"/>
      <c r="K488" s="29"/>
      <c r="L488" s="29"/>
      <c r="M488" s="29"/>
      <c r="N488" s="29"/>
      <c r="O488" s="29"/>
      <c r="P488" s="18" t="str">
        <f t="shared" si="7"/>
        <v/>
      </c>
      <c r="Q488" s="29"/>
      <c r="R488" s="29"/>
      <c r="S488" s="29"/>
      <c r="T488" s="29"/>
      <c r="U488" s="29"/>
      <c r="V488" s="29"/>
      <c r="W488" s="29"/>
      <c r="X488" s="29"/>
      <c r="Y488" s="29"/>
      <c r="Z488" s="29"/>
      <c r="AA488" s="29"/>
      <c r="AB488" s="29"/>
      <c r="AC488" s="29" t="s">
        <v>5290</v>
      </c>
      <c r="AD488" s="29" t="str">
        <f t="shared" si="4"/>
        <v/>
      </c>
      <c r="AE488" s="31" t="str">
        <f t="shared" si="5"/>
        <v/>
      </c>
      <c r="AF488" s="29"/>
      <c r="AG488" s="29"/>
      <c r="AH488" s="29"/>
      <c r="AI488" s="29"/>
      <c r="AJ488" s="29"/>
      <c r="AK488" s="29"/>
      <c r="AL488" s="29"/>
      <c r="AM488" s="29"/>
      <c r="AN488" s="29"/>
      <c r="AO488" s="29"/>
      <c r="AP488" s="29"/>
      <c r="AQ488" s="29"/>
      <c r="AR488" s="29"/>
      <c r="AS488" s="29"/>
      <c r="AT488" s="29"/>
      <c r="AU488" s="29"/>
      <c r="AV488" s="29"/>
    </row>
    <row r="489" spans="1:48" ht="17.25" customHeight="1" x14ac:dyDescent="0.15">
      <c r="A489" s="29"/>
      <c r="B489" s="29"/>
      <c r="C489" s="29"/>
      <c r="D489" s="24" t="str">
        <f t="shared" si="0"/>
        <v/>
      </c>
      <c r="E489" s="29"/>
      <c r="F489" s="29"/>
      <c r="G489" s="29"/>
      <c r="H489" s="29"/>
      <c r="I489" s="29"/>
      <c r="J489" s="29"/>
      <c r="K489" s="29"/>
      <c r="L489" s="29"/>
      <c r="M489" s="29"/>
      <c r="N489" s="29"/>
      <c r="O489" s="29"/>
      <c r="P489" s="18" t="str">
        <f t="shared" si="7"/>
        <v/>
      </c>
      <c r="Q489" s="29"/>
      <c r="R489" s="29"/>
      <c r="S489" s="29"/>
      <c r="T489" s="29"/>
      <c r="U489" s="29"/>
      <c r="V489" s="29"/>
      <c r="W489" s="29"/>
      <c r="X489" s="29"/>
      <c r="Y489" s="29"/>
      <c r="Z489" s="29"/>
      <c r="AA489" s="29"/>
      <c r="AB489" s="29"/>
      <c r="AC489" s="29" t="s">
        <v>5290</v>
      </c>
      <c r="AD489" s="29" t="str">
        <f t="shared" si="4"/>
        <v/>
      </c>
      <c r="AE489" s="31" t="str">
        <f t="shared" si="5"/>
        <v/>
      </c>
      <c r="AF489" s="29"/>
      <c r="AG489" s="29"/>
      <c r="AH489" s="29"/>
      <c r="AI489" s="29"/>
      <c r="AJ489" s="29"/>
      <c r="AK489" s="29"/>
      <c r="AL489" s="29"/>
      <c r="AM489" s="29"/>
      <c r="AN489" s="29"/>
      <c r="AO489" s="29"/>
      <c r="AP489" s="29"/>
      <c r="AQ489" s="29"/>
      <c r="AR489" s="29"/>
      <c r="AS489" s="29"/>
      <c r="AT489" s="29"/>
      <c r="AU489" s="29"/>
      <c r="AV489" s="29"/>
    </row>
    <row r="490" spans="1:48" ht="17.25" customHeight="1" x14ac:dyDescent="0.15">
      <c r="A490" s="29"/>
      <c r="B490" s="29"/>
      <c r="C490" s="29"/>
      <c r="D490" s="24" t="str">
        <f t="shared" si="0"/>
        <v/>
      </c>
      <c r="E490" s="29"/>
      <c r="F490" s="29"/>
      <c r="G490" s="29"/>
      <c r="H490" s="29"/>
      <c r="I490" s="29"/>
      <c r="J490" s="29"/>
      <c r="K490" s="29"/>
      <c r="L490" s="29"/>
      <c r="M490" s="29"/>
      <c r="N490" s="29"/>
      <c r="O490" s="29"/>
      <c r="P490" s="18" t="str">
        <f t="shared" si="7"/>
        <v/>
      </c>
      <c r="Q490" s="29"/>
      <c r="R490" s="29"/>
      <c r="S490" s="29"/>
      <c r="T490" s="29"/>
      <c r="U490" s="29"/>
      <c r="V490" s="29"/>
      <c r="W490" s="29"/>
      <c r="X490" s="29"/>
      <c r="Y490" s="29"/>
      <c r="Z490" s="29"/>
      <c r="AA490" s="29"/>
      <c r="AB490" s="29"/>
      <c r="AC490" s="29" t="s">
        <v>5290</v>
      </c>
      <c r="AD490" s="29" t="str">
        <f t="shared" si="4"/>
        <v/>
      </c>
      <c r="AE490" s="31" t="str">
        <f t="shared" si="5"/>
        <v/>
      </c>
      <c r="AF490" s="29"/>
      <c r="AG490" s="29"/>
      <c r="AH490" s="29"/>
      <c r="AI490" s="29"/>
      <c r="AJ490" s="29"/>
      <c r="AK490" s="29"/>
      <c r="AL490" s="29"/>
      <c r="AM490" s="29"/>
      <c r="AN490" s="29"/>
      <c r="AO490" s="29"/>
      <c r="AP490" s="29"/>
      <c r="AQ490" s="29"/>
      <c r="AR490" s="29"/>
      <c r="AS490" s="29"/>
      <c r="AT490" s="29"/>
      <c r="AU490" s="29"/>
      <c r="AV490" s="29"/>
    </row>
    <row r="491" spans="1:48" ht="17.25" customHeight="1" x14ac:dyDescent="0.15">
      <c r="A491" s="29"/>
      <c r="B491" s="29"/>
      <c r="C491" s="29"/>
      <c r="D491" s="24" t="str">
        <f t="shared" si="0"/>
        <v/>
      </c>
      <c r="E491" s="29"/>
      <c r="F491" s="29"/>
      <c r="G491" s="29"/>
      <c r="H491" s="29"/>
      <c r="I491" s="29"/>
      <c r="J491" s="29"/>
      <c r="K491" s="29"/>
      <c r="L491" s="29"/>
      <c r="M491" s="29"/>
      <c r="N491" s="29"/>
      <c r="O491" s="29"/>
      <c r="P491" s="18" t="str">
        <f t="shared" si="7"/>
        <v/>
      </c>
      <c r="Q491" s="29"/>
      <c r="R491" s="29"/>
      <c r="S491" s="29"/>
      <c r="T491" s="29"/>
      <c r="U491" s="29"/>
      <c r="V491" s="29"/>
      <c r="W491" s="29"/>
      <c r="X491" s="29"/>
      <c r="Y491" s="29"/>
      <c r="Z491" s="29"/>
      <c r="AA491" s="29"/>
      <c r="AB491" s="29"/>
      <c r="AC491" s="29" t="s">
        <v>5290</v>
      </c>
      <c r="AD491" s="29" t="str">
        <f t="shared" si="4"/>
        <v/>
      </c>
      <c r="AE491" s="31" t="str">
        <f t="shared" si="5"/>
        <v/>
      </c>
      <c r="AF491" s="29"/>
      <c r="AG491" s="29"/>
      <c r="AH491" s="29"/>
      <c r="AI491" s="29"/>
      <c r="AJ491" s="29"/>
      <c r="AK491" s="29"/>
      <c r="AL491" s="29"/>
      <c r="AM491" s="29"/>
      <c r="AN491" s="29"/>
      <c r="AO491" s="29"/>
      <c r="AP491" s="29"/>
      <c r="AQ491" s="29"/>
      <c r="AR491" s="29"/>
      <c r="AS491" s="29"/>
      <c r="AT491" s="29"/>
      <c r="AU491" s="29"/>
      <c r="AV491" s="29"/>
    </row>
    <row r="492" spans="1:48" ht="17.25" customHeight="1" x14ac:dyDescent="0.15">
      <c r="A492" s="29"/>
      <c r="B492" s="29"/>
      <c r="C492" s="29"/>
      <c r="D492" s="24" t="str">
        <f t="shared" si="0"/>
        <v/>
      </c>
      <c r="E492" s="29"/>
      <c r="F492" s="29"/>
      <c r="G492" s="29"/>
      <c r="H492" s="29"/>
      <c r="I492" s="29"/>
      <c r="J492" s="29"/>
      <c r="K492" s="29"/>
      <c r="L492" s="29"/>
      <c r="M492" s="29"/>
      <c r="N492" s="29"/>
      <c r="O492" s="29"/>
      <c r="P492" s="18" t="str">
        <f t="shared" si="7"/>
        <v/>
      </c>
      <c r="Q492" s="29"/>
      <c r="R492" s="29"/>
      <c r="S492" s="29"/>
      <c r="T492" s="29"/>
      <c r="U492" s="29"/>
      <c r="V492" s="29"/>
      <c r="W492" s="29"/>
      <c r="X492" s="29"/>
      <c r="Y492" s="29"/>
      <c r="Z492" s="29"/>
      <c r="AA492" s="29"/>
      <c r="AB492" s="29"/>
      <c r="AC492" s="29" t="s">
        <v>5290</v>
      </c>
      <c r="AD492" s="29" t="str">
        <f t="shared" si="4"/>
        <v/>
      </c>
      <c r="AE492" s="31" t="str">
        <f t="shared" si="5"/>
        <v/>
      </c>
      <c r="AF492" s="29"/>
      <c r="AG492" s="29"/>
      <c r="AH492" s="29"/>
      <c r="AI492" s="29"/>
      <c r="AJ492" s="29"/>
      <c r="AK492" s="29"/>
      <c r="AL492" s="29"/>
      <c r="AM492" s="29"/>
      <c r="AN492" s="29"/>
      <c r="AO492" s="29"/>
      <c r="AP492" s="29"/>
      <c r="AQ492" s="29"/>
      <c r="AR492" s="29"/>
      <c r="AS492" s="29"/>
      <c r="AT492" s="29"/>
      <c r="AU492" s="29"/>
      <c r="AV492" s="29"/>
    </row>
    <row r="493" spans="1:48" ht="17.25" customHeight="1" x14ac:dyDescent="0.15">
      <c r="A493" s="29"/>
      <c r="B493" s="29"/>
      <c r="C493" s="29"/>
      <c r="D493" s="24" t="str">
        <f t="shared" si="0"/>
        <v/>
      </c>
      <c r="E493" s="29"/>
      <c r="F493" s="29"/>
      <c r="G493" s="29"/>
      <c r="H493" s="29"/>
      <c r="I493" s="29"/>
      <c r="J493" s="29"/>
      <c r="K493" s="29"/>
      <c r="L493" s="29"/>
      <c r="M493" s="29"/>
      <c r="N493" s="29"/>
      <c r="O493" s="29"/>
      <c r="P493" s="18" t="str">
        <f t="shared" si="7"/>
        <v/>
      </c>
      <c r="Q493" s="29"/>
      <c r="R493" s="29"/>
      <c r="S493" s="29"/>
      <c r="T493" s="29"/>
      <c r="U493" s="29"/>
      <c r="V493" s="29"/>
      <c r="W493" s="29"/>
      <c r="X493" s="29"/>
      <c r="Y493" s="29"/>
      <c r="Z493" s="29"/>
      <c r="AA493" s="29"/>
      <c r="AB493" s="29"/>
      <c r="AC493" s="29" t="s">
        <v>5290</v>
      </c>
      <c r="AD493" s="29" t="str">
        <f t="shared" si="4"/>
        <v/>
      </c>
      <c r="AE493" s="31" t="str">
        <f t="shared" si="5"/>
        <v/>
      </c>
      <c r="AF493" s="29"/>
      <c r="AG493" s="29"/>
      <c r="AH493" s="29"/>
      <c r="AI493" s="29"/>
      <c r="AJ493" s="29"/>
      <c r="AK493" s="29"/>
      <c r="AL493" s="29"/>
      <c r="AM493" s="29"/>
      <c r="AN493" s="29"/>
      <c r="AO493" s="29"/>
      <c r="AP493" s="29"/>
      <c r="AQ493" s="29"/>
      <c r="AR493" s="29"/>
      <c r="AS493" s="29"/>
      <c r="AT493" s="29"/>
      <c r="AU493" s="29"/>
      <c r="AV493" s="29"/>
    </row>
    <row r="494" spans="1:48" ht="17.25" customHeight="1" x14ac:dyDescent="0.15">
      <c r="A494" s="29"/>
      <c r="B494" s="29"/>
      <c r="C494" s="29"/>
      <c r="D494" s="24" t="str">
        <f t="shared" si="0"/>
        <v/>
      </c>
      <c r="E494" s="29"/>
      <c r="F494" s="29"/>
      <c r="G494" s="29"/>
      <c r="H494" s="29"/>
      <c r="I494" s="29"/>
      <c r="J494" s="29"/>
      <c r="K494" s="29"/>
      <c r="L494" s="29"/>
      <c r="M494" s="29"/>
      <c r="N494" s="29"/>
      <c r="O494" s="29"/>
      <c r="P494" s="18" t="str">
        <f t="shared" si="7"/>
        <v/>
      </c>
      <c r="Q494" s="29"/>
      <c r="R494" s="29"/>
      <c r="S494" s="29"/>
      <c r="T494" s="29"/>
      <c r="U494" s="29"/>
      <c r="V494" s="29"/>
      <c r="W494" s="29"/>
      <c r="X494" s="29"/>
      <c r="Y494" s="29"/>
      <c r="Z494" s="29"/>
      <c r="AA494" s="29"/>
      <c r="AB494" s="29"/>
      <c r="AC494" s="29" t="s">
        <v>5290</v>
      </c>
      <c r="AD494" s="29" t="str">
        <f t="shared" si="4"/>
        <v/>
      </c>
      <c r="AE494" s="31" t="str">
        <f t="shared" si="5"/>
        <v/>
      </c>
      <c r="AF494" s="29"/>
      <c r="AG494" s="29"/>
      <c r="AH494" s="29"/>
      <c r="AI494" s="29"/>
      <c r="AJ494" s="29"/>
      <c r="AK494" s="29"/>
      <c r="AL494" s="29"/>
      <c r="AM494" s="29"/>
      <c r="AN494" s="29"/>
      <c r="AO494" s="29"/>
      <c r="AP494" s="29"/>
      <c r="AQ494" s="29"/>
      <c r="AR494" s="29"/>
      <c r="AS494" s="29"/>
      <c r="AT494" s="29"/>
      <c r="AU494" s="29"/>
      <c r="AV494" s="29"/>
    </row>
    <row r="495" spans="1:48" ht="17.25" customHeight="1" x14ac:dyDescent="0.15">
      <c r="A495" s="29"/>
      <c r="B495" s="29"/>
      <c r="C495" s="29"/>
      <c r="D495" s="24" t="str">
        <f t="shared" si="0"/>
        <v/>
      </c>
      <c r="E495" s="29"/>
      <c r="F495" s="29"/>
      <c r="G495" s="29"/>
      <c r="H495" s="29"/>
      <c r="I495" s="29"/>
      <c r="J495" s="29"/>
      <c r="K495" s="29"/>
      <c r="L495" s="29"/>
      <c r="M495" s="29"/>
      <c r="N495" s="29"/>
      <c r="O495" s="29"/>
      <c r="P495" s="18" t="str">
        <f t="shared" si="7"/>
        <v/>
      </c>
      <c r="Q495" s="29"/>
      <c r="R495" s="29"/>
      <c r="S495" s="29"/>
      <c r="T495" s="29"/>
      <c r="U495" s="29"/>
      <c r="V495" s="29"/>
      <c r="W495" s="29"/>
      <c r="X495" s="29"/>
      <c r="Y495" s="29"/>
      <c r="Z495" s="29"/>
      <c r="AA495" s="29"/>
      <c r="AB495" s="29"/>
      <c r="AC495" s="29" t="s">
        <v>5290</v>
      </c>
      <c r="AD495" s="29" t="str">
        <f t="shared" si="4"/>
        <v/>
      </c>
      <c r="AE495" s="31" t="str">
        <f t="shared" si="5"/>
        <v/>
      </c>
      <c r="AF495" s="29"/>
      <c r="AG495" s="29"/>
      <c r="AH495" s="29"/>
      <c r="AI495" s="29"/>
      <c r="AJ495" s="29"/>
      <c r="AK495" s="29"/>
      <c r="AL495" s="29"/>
      <c r="AM495" s="29"/>
      <c r="AN495" s="29"/>
      <c r="AO495" s="29"/>
      <c r="AP495" s="29"/>
      <c r="AQ495" s="29"/>
      <c r="AR495" s="29"/>
      <c r="AS495" s="29"/>
      <c r="AT495" s="29"/>
      <c r="AU495" s="29"/>
      <c r="AV495" s="29"/>
    </row>
    <row r="496" spans="1:48" ht="17.25" customHeight="1" x14ac:dyDescent="0.15">
      <c r="A496" s="29"/>
      <c r="B496" s="29"/>
      <c r="C496" s="29"/>
      <c r="D496" s="24" t="str">
        <f t="shared" si="0"/>
        <v/>
      </c>
      <c r="E496" s="29"/>
      <c r="F496" s="29"/>
      <c r="G496" s="29"/>
      <c r="H496" s="29"/>
      <c r="I496" s="29"/>
      <c r="J496" s="29"/>
      <c r="K496" s="29"/>
      <c r="L496" s="29"/>
      <c r="M496" s="29"/>
      <c r="N496" s="29"/>
      <c r="O496" s="29"/>
      <c r="P496" s="18" t="str">
        <f t="shared" si="7"/>
        <v/>
      </c>
      <c r="Q496" s="29"/>
      <c r="R496" s="29"/>
      <c r="S496" s="29"/>
      <c r="T496" s="29"/>
      <c r="U496" s="29"/>
      <c r="V496" s="29"/>
      <c r="W496" s="29"/>
      <c r="X496" s="29"/>
      <c r="Y496" s="29"/>
      <c r="Z496" s="29"/>
      <c r="AA496" s="29"/>
      <c r="AB496" s="29"/>
      <c r="AC496" s="29" t="s">
        <v>5290</v>
      </c>
      <c r="AD496" s="29" t="str">
        <f t="shared" si="4"/>
        <v/>
      </c>
      <c r="AE496" s="31" t="str">
        <f t="shared" si="5"/>
        <v/>
      </c>
      <c r="AF496" s="29"/>
      <c r="AG496" s="29"/>
      <c r="AH496" s="29"/>
      <c r="AI496" s="29"/>
      <c r="AJ496" s="29"/>
      <c r="AK496" s="29"/>
      <c r="AL496" s="29"/>
      <c r="AM496" s="29"/>
      <c r="AN496" s="29"/>
      <c r="AO496" s="29"/>
      <c r="AP496" s="29"/>
      <c r="AQ496" s="29"/>
      <c r="AR496" s="29"/>
      <c r="AS496" s="29"/>
      <c r="AT496" s="29"/>
      <c r="AU496" s="29"/>
      <c r="AV496" s="29"/>
    </row>
    <row r="497" spans="1:48" ht="17.25" customHeight="1" x14ac:dyDescent="0.15">
      <c r="A497" s="29"/>
      <c r="B497" s="29"/>
      <c r="C497" s="29"/>
      <c r="D497" s="24" t="str">
        <f t="shared" si="0"/>
        <v/>
      </c>
      <c r="E497" s="29"/>
      <c r="F497" s="29"/>
      <c r="G497" s="29"/>
      <c r="H497" s="29"/>
      <c r="I497" s="29"/>
      <c r="J497" s="29"/>
      <c r="K497" s="29"/>
      <c r="L497" s="29"/>
      <c r="M497" s="29"/>
      <c r="N497" s="29"/>
      <c r="O497" s="29"/>
      <c r="P497" s="18" t="str">
        <f t="shared" si="7"/>
        <v/>
      </c>
      <c r="Q497" s="29"/>
      <c r="R497" s="29"/>
      <c r="S497" s="29"/>
      <c r="T497" s="29"/>
      <c r="U497" s="29"/>
      <c r="V497" s="29"/>
      <c r="W497" s="29"/>
      <c r="X497" s="29"/>
      <c r="Y497" s="29"/>
      <c r="Z497" s="29"/>
      <c r="AA497" s="29"/>
      <c r="AB497" s="29"/>
      <c r="AC497" s="29" t="s">
        <v>5290</v>
      </c>
      <c r="AD497" s="29" t="str">
        <f t="shared" si="4"/>
        <v/>
      </c>
      <c r="AE497" s="31" t="str">
        <f t="shared" si="5"/>
        <v/>
      </c>
      <c r="AF497" s="29"/>
      <c r="AG497" s="29"/>
      <c r="AH497" s="29"/>
      <c r="AI497" s="29"/>
      <c r="AJ497" s="29"/>
      <c r="AK497" s="29"/>
      <c r="AL497" s="29"/>
      <c r="AM497" s="29"/>
      <c r="AN497" s="29"/>
      <c r="AO497" s="29"/>
      <c r="AP497" s="29"/>
      <c r="AQ497" s="29"/>
      <c r="AR497" s="29"/>
      <c r="AS497" s="29"/>
      <c r="AT497" s="29"/>
      <c r="AU497" s="29"/>
      <c r="AV497" s="29"/>
    </row>
    <row r="498" spans="1:48" ht="17.25" customHeight="1" x14ac:dyDescent="0.15">
      <c r="A498" s="29"/>
      <c r="B498" s="29"/>
      <c r="C498" s="29"/>
      <c r="D498" s="24" t="str">
        <f t="shared" si="0"/>
        <v/>
      </c>
      <c r="E498" s="29"/>
      <c r="F498" s="29"/>
      <c r="G498" s="29"/>
      <c r="H498" s="29"/>
      <c r="I498" s="29"/>
      <c r="J498" s="29"/>
      <c r="K498" s="29"/>
      <c r="L498" s="29"/>
      <c r="M498" s="29"/>
      <c r="N498" s="29"/>
      <c r="O498" s="29"/>
      <c r="P498" s="18" t="str">
        <f t="shared" si="7"/>
        <v/>
      </c>
      <c r="Q498" s="29"/>
      <c r="R498" s="29"/>
      <c r="S498" s="29"/>
      <c r="T498" s="29"/>
      <c r="U498" s="29"/>
      <c r="V498" s="29"/>
      <c r="W498" s="29"/>
      <c r="X498" s="29"/>
      <c r="Y498" s="29"/>
      <c r="Z498" s="29"/>
      <c r="AA498" s="29"/>
      <c r="AB498" s="29"/>
      <c r="AC498" s="29" t="s">
        <v>5290</v>
      </c>
      <c r="AD498" s="29" t="str">
        <f t="shared" si="4"/>
        <v/>
      </c>
      <c r="AE498" s="31" t="str">
        <f t="shared" si="5"/>
        <v/>
      </c>
      <c r="AF498" s="29"/>
      <c r="AG498" s="29"/>
      <c r="AH498" s="29"/>
      <c r="AI498" s="29"/>
      <c r="AJ498" s="29"/>
      <c r="AK498" s="29"/>
      <c r="AL498" s="29"/>
      <c r="AM498" s="29"/>
      <c r="AN498" s="29"/>
      <c r="AO498" s="29"/>
      <c r="AP498" s="29"/>
      <c r="AQ498" s="29"/>
      <c r="AR498" s="29"/>
      <c r="AS498" s="29"/>
      <c r="AT498" s="29"/>
      <c r="AU498" s="29"/>
      <c r="AV498" s="29"/>
    </row>
    <row r="499" spans="1:48" ht="17.25" customHeight="1" x14ac:dyDescent="0.15">
      <c r="A499" s="29"/>
      <c r="B499" s="29"/>
      <c r="C499" s="29"/>
      <c r="D499" s="24" t="str">
        <f t="shared" si="0"/>
        <v/>
      </c>
      <c r="E499" s="29"/>
      <c r="F499" s="29"/>
      <c r="G499" s="29"/>
      <c r="H499" s="29"/>
      <c r="I499" s="29"/>
      <c r="J499" s="29"/>
      <c r="K499" s="29"/>
      <c r="L499" s="29"/>
      <c r="M499" s="29"/>
      <c r="N499" s="29"/>
      <c r="O499" s="29"/>
      <c r="P499" s="18" t="str">
        <f t="shared" si="7"/>
        <v/>
      </c>
      <c r="Q499" s="29"/>
      <c r="R499" s="29"/>
      <c r="S499" s="29"/>
      <c r="T499" s="29"/>
      <c r="U499" s="29"/>
      <c r="V499" s="29"/>
      <c r="W499" s="29"/>
      <c r="X499" s="29"/>
      <c r="Y499" s="29"/>
      <c r="Z499" s="29"/>
      <c r="AA499" s="29"/>
      <c r="AB499" s="29"/>
      <c r="AC499" s="29" t="s">
        <v>5290</v>
      </c>
      <c r="AD499" s="29" t="str">
        <f t="shared" si="4"/>
        <v/>
      </c>
      <c r="AE499" s="31" t="str">
        <f t="shared" si="5"/>
        <v/>
      </c>
      <c r="AF499" s="29"/>
      <c r="AG499" s="29"/>
      <c r="AH499" s="29"/>
      <c r="AI499" s="29"/>
      <c r="AJ499" s="29"/>
      <c r="AK499" s="29"/>
      <c r="AL499" s="29"/>
      <c r="AM499" s="29"/>
      <c r="AN499" s="29"/>
      <c r="AO499" s="29"/>
      <c r="AP499" s="29"/>
      <c r="AQ499" s="29"/>
      <c r="AR499" s="29"/>
      <c r="AS499" s="29"/>
      <c r="AT499" s="29"/>
      <c r="AU499" s="29"/>
      <c r="AV499" s="29"/>
    </row>
    <row r="500" spans="1:48" ht="17.25" customHeight="1" x14ac:dyDescent="0.15">
      <c r="A500" s="29"/>
      <c r="B500" s="29"/>
      <c r="C500" s="29"/>
      <c r="D500" s="24" t="str">
        <f t="shared" si="0"/>
        <v/>
      </c>
      <c r="E500" s="29"/>
      <c r="F500" s="29"/>
      <c r="G500" s="29"/>
      <c r="H500" s="29"/>
      <c r="I500" s="29"/>
      <c r="J500" s="29"/>
      <c r="K500" s="29"/>
      <c r="L500" s="29"/>
      <c r="M500" s="29"/>
      <c r="N500" s="29"/>
      <c r="O500" s="29"/>
      <c r="P500" s="18" t="str">
        <f t="shared" si="7"/>
        <v/>
      </c>
      <c r="Q500" s="29"/>
      <c r="R500" s="29"/>
      <c r="S500" s="29"/>
      <c r="T500" s="29"/>
      <c r="U500" s="29"/>
      <c r="V500" s="29"/>
      <c r="W500" s="29"/>
      <c r="X500" s="29"/>
      <c r="Y500" s="29"/>
      <c r="Z500" s="29"/>
      <c r="AA500" s="29"/>
      <c r="AB500" s="29"/>
      <c r="AC500" s="29" t="s">
        <v>5290</v>
      </c>
      <c r="AD500" s="29" t="str">
        <f t="shared" si="4"/>
        <v/>
      </c>
      <c r="AE500" s="31" t="str">
        <f t="shared" si="5"/>
        <v/>
      </c>
      <c r="AF500" s="29"/>
      <c r="AG500" s="29"/>
      <c r="AH500" s="29"/>
      <c r="AI500" s="29"/>
      <c r="AJ500" s="29"/>
      <c r="AK500" s="29"/>
      <c r="AL500" s="29"/>
      <c r="AM500" s="29"/>
      <c r="AN500" s="29"/>
      <c r="AO500" s="29"/>
      <c r="AP500" s="29"/>
      <c r="AQ500" s="29"/>
      <c r="AR500" s="29"/>
      <c r="AS500" s="29"/>
      <c r="AT500" s="29"/>
      <c r="AU500" s="29"/>
      <c r="AV500" s="29"/>
    </row>
    <row r="501" spans="1:48" ht="17.25" customHeight="1" x14ac:dyDescent="0.15">
      <c r="A501" s="29"/>
      <c r="B501" s="29"/>
      <c r="C501" s="29"/>
      <c r="D501" s="24" t="str">
        <f t="shared" si="0"/>
        <v/>
      </c>
      <c r="E501" s="29"/>
      <c r="F501" s="29"/>
      <c r="G501" s="29"/>
      <c r="H501" s="29"/>
      <c r="I501" s="29"/>
      <c r="J501" s="29"/>
      <c r="K501" s="29"/>
      <c r="L501" s="29"/>
      <c r="M501" s="29"/>
      <c r="N501" s="29"/>
      <c r="O501" s="29"/>
      <c r="P501" s="18" t="str">
        <f t="shared" si="7"/>
        <v/>
      </c>
      <c r="Q501" s="29"/>
      <c r="R501" s="29"/>
      <c r="S501" s="29"/>
      <c r="T501" s="29"/>
      <c r="U501" s="29"/>
      <c r="V501" s="29"/>
      <c r="W501" s="29"/>
      <c r="X501" s="29"/>
      <c r="Y501" s="29"/>
      <c r="Z501" s="29"/>
      <c r="AA501" s="29"/>
      <c r="AB501" s="29"/>
      <c r="AC501" s="29" t="s">
        <v>5290</v>
      </c>
      <c r="AD501" s="29" t="str">
        <f t="shared" si="4"/>
        <v/>
      </c>
      <c r="AE501" s="31" t="str">
        <f t="shared" si="5"/>
        <v/>
      </c>
      <c r="AF501" s="29"/>
      <c r="AG501" s="29"/>
      <c r="AH501" s="29"/>
      <c r="AI501" s="29"/>
      <c r="AJ501" s="29"/>
      <c r="AK501" s="29"/>
      <c r="AL501" s="29"/>
      <c r="AM501" s="29"/>
      <c r="AN501" s="29"/>
      <c r="AO501" s="29"/>
      <c r="AP501" s="29"/>
      <c r="AQ501" s="29"/>
      <c r="AR501" s="29"/>
      <c r="AS501" s="29"/>
      <c r="AT501" s="29"/>
      <c r="AU501" s="29"/>
      <c r="AV501" s="29"/>
    </row>
    <row r="502" spans="1:48" ht="17.25" customHeight="1" x14ac:dyDescent="0.15">
      <c r="A502" s="29"/>
      <c r="B502" s="29"/>
      <c r="C502" s="29"/>
      <c r="D502" s="24" t="str">
        <f t="shared" si="0"/>
        <v/>
      </c>
      <c r="E502" s="29"/>
      <c r="F502" s="29"/>
      <c r="G502" s="29"/>
      <c r="H502" s="29"/>
      <c r="I502" s="29"/>
      <c r="J502" s="29"/>
      <c r="K502" s="29"/>
      <c r="L502" s="29"/>
      <c r="M502" s="29"/>
      <c r="N502" s="29"/>
      <c r="O502" s="29"/>
      <c r="P502" s="18" t="str">
        <f t="shared" si="7"/>
        <v/>
      </c>
      <c r="Q502" s="29"/>
      <c r="R502" s="29"/>
      <c r="S502" s="29"/>
      <c r="T502" s="29"/>
      <c r="U502" s="29"/>
      <c r="V502" s="29"/>
      <c r="W502" s="29"/>
      <c r="X502" s="29"/>
      <c r="Y502" s="29"/>
      <c r="Z502" s="29"/>
      <c r="AA502" s="29"/>
      <c r="AB502" s="29"/>
      <c r="AC502" s="29" t="s">
        <v>5290</v>
      </c>
      <c r="AD502" s="29" t="str">
        <f t="shared" si="4"/>
        <v/>
      </c>
      <c r="AE502" s="31" t="str">
        <f t="shared" si="5"/>
        <v/>
      </c>
      <c r="AF502" s="29"/>
      <c r="AG502" s="29"/>
      <c r="AH502" s="29"/>
      <c r="AI502" s="29"/>
      <c r="AJ502" s="29"/>
      <c r="AK502" s="29"/>
      <c r="AL502" s="29"/>
      <c r="AM502" s="29"/>
      <c r="AN502" s="29"/>
      <c r="AO502" s="29"/>
      <c r="AP502" s="29"/>
      <c r="AQ502" s="29"/>
      <c r="AR502" s="29"/>
      <c r="AS502" s="29"/>
      <c r="AT502" s="29"/>
      <c r="AU502" s="29"/>
      <c r="AV502" s="29"/>
    </row>
    <row r="503" spans="1:48" ht="17.25" customHeight="1" x14ac:dyDescent="0.15">
      <c r="A503" s="29"/>
      <c r="B503" s="29"/>
      <c r="C503" s="29"/>
      <c r="D503" s="24" t="str">
        <f t="shared" si="0"/>
        <v/>
      </c>
      <c r="E503" s="29"/>
      <c r="F503" s="29"/>
      <c r="G503" s="29"/>
      <c r="H503" s="29"/>
      <c r="I503" s="29"/>
      <c r="J503" s="29"/>
      <c r="K503" s="29"/>
      <c r="L503" s="29"/>
      <c r="M503" s="29"/>
      <c r="N503" s="29"/>
      <c r="O503" s="29"/>
      <c r="P503" s="18" t="str">
        <f t="shared" si="7"/>
        <v/>
      </c>
      <c r="Q503" s="29"/>
      <c r="R503" s="29"/>
      <c r="S503" s="29"/>
      <c r="T503" s="29"/>
      <c r="U503" s="29"/>
      <c r="V503" s="29"/>
      <c r="W503" s="29"/>
      <c r="X503" s="29"/>
      <c r="Y503" s="29"/>
      <c r="Z503" s="29"/>
      <c r="AA503" s="29"/>
      <c r="AB503" s="29"/>
      <c r="AC503" s="29" t="s">
        <v>5290</v>
      </c>
      <c r="AD503" s="29" t="str">
        <f t="shared" si="4"/>
        <v/>
      </c>
      <c r="AE503" s="31" t="str">
        <f t="shared" si="5"/>
        <v/>
      </c>
      <c r="AF503" s="29"/>
      <c r="AG503" s="29"/>
      <c r="AH503" s="29"/>
      <c r="AI503" s="29"/>
      <c r="AJ503" s="29"/>
      <c r="AK503" s="29"/>
      <c r="AL503" s="29"/>
      <c r="AM503" s="29"/>
      <c r="AN503" s="29"/>
      <c r="AO503" s="29"/>
      <c r="AP503" s="29"/>
      <c r="AQ503" s="29"/>
      <c r="AR503" s="29"/>
      <c r="AS503" s="29"/>
      <c r="AT503" s="29"/>
      <c r="AU503" s="29"/>
      <c r="AV503" s="29"/>
    </row>
    <row r="504" spans="1:48" ht="17.25" customHeight="1" x14ac:dyDescent="0.15">
      <c r="A504" s="29"/>
      <c r="B504" s="29"/>
      <c r="C504" s="29"/>
      <c r="D504" s="24" t="str">
        <f t="shared" si="0"/>
        <v/>
      </c>
      <c r="E504" s="29"/>
      <c r="F504" s="29"/>
      <c r="G504" s="29"/>
      <c r="H504" s="29"/>
      <c r="I504" s="29"/>
      <c r="J504" s="29"/>
      <c r="K504" s="29"/>
      <c r="L504" s="29"/>
      <c r="M504" s="29"/>
      <c r="N504" s="29"/>
      <c r="O504" s="29"/>
      <c r="P504" s="18" t="str">
        <f t="shared" si="7"/>
        <v/>
      </c>
      <c r="Q504" s="29"/>
      <c r="R504" s="29"/>
      <c r="S504" s="29"/>
      <c r="T504" s="29"/>
      <c r="U504" s="29"/>
      <c r="V504" s="29"/>
      <c r="W504" s="29"/>
      <c r="X504" s="29"/>
      <c r="Y504" s="29"/>
      <c r="Z504" s="29"/>
      <c r="AA504" s="29"/>
      <c r="AB504" s="29"/>
      <c r="AC504" s="29" t="s">
        <v>5290</v>
      </c>
      <c r="AD504" s="29" t="str">
        <f t="shared" si="4"/>
        <v/>
      </c>
      <c r="AE504" s="31" t="str">
        <f t="shared" si="5"/>
        <v/>
      </c>
      <c r="AF504" s="29"/>
      <c r="AG504" s="29"/>
      <c r="AH504" s="29"/>
      <c r="AI504" s="29"/>
      <c r="AJ504" s="29"/>
      <c r="AK504" s="29"/>
      <c r="AL504" s="29"/>
      <c r="AM504" s="29"/>
      <c r="AN504" s="29"/>
      <c r="AO504" s="29"/>
      <c r="AP504" s="29"/>
      <c r="AQ504" s="29"/>
      <c r="AR504" s="29"/>
      <c r="AS504" s="29"/>
      <c r="AT504" s="29"/>
      <c r="AU504" s="29"/>
      <c r="AV504" s="29"/>
    </row>
    <row r="505" spans="1:48" ht="17.25" customHeight="1" x14ac:dyDescent="0.15">
      <c r="A505" s="29"/>
      <c r="B505" s="29"/>
      <c r="C505" s="29"/>
      <c r="D505" s="24" t="str">
        <f t="shared" si="0"/>
        <v/>
      </c>
      <c r="E505" s="29"/>
      <c r="F505" s="29"/>
      <c r="G505" s="29"/>
      <c r="H505" s="29"/>
      <c r="I505" s="29"/>
      <c r="J505" s="29"/>
      <c r="K505" s="29"/>
      <c r="L505" s="29"/>
      <c r="M505" s="29"/>
      <c r="N505" s="29"/>
      <c r="O505" s="29"/>
      <c r="P505" s="18" t="str">
        <f t="shared" si="7"/>
        <v/>
      </c>
      <c r="Q505" s="29"/>
      <c r="R505" s="29"/>
      <c r="S505" s="29"/>
      <c r="T505" s="29"/>
      <c r="U505" s="29"/>
      <c r="V505" s="29"/>
      <c r="W505" s="29"/>
      <c r="X505" s="29"/>
      <c r="Y505" s="29"/>
      <c r="Z505" s="29"/>
      <c r="AA505" s="29"/>
      <c r="AB505" s="29"/>
      <c r="AC505" s="29" t="s">
        <v>5290</v>
      </c>
      <c r="AD505" s="29" t="str">
        <f t="shared" si="4"/>
        <v/>
      </c>
      <c r="AE505" s="31" t="str">
        <f t="shared" si="5"/>
        <v/>
      </c>
      <c r="AF505" s="29"/>
      <c r="AG505" s="29"/>
      <c r="AH505" s="29"/>
      <c r="AI505" s="29"/>
      <c r="AJ505" s="29"/>
      <c r="AK505" s="29"/>
      <c r="AL505" s="29"/>
      <c r="AM505" s="29"/>
      <c r="AN505" s="29"/>
      <c r="AO505" s="29"/>
      <c r="AP505" s="29"/>
      <c r="AQ505" s="29"/>
      <c r="AR505" s="29"/>
      <c r="AS505" s="29"/>
      <c r="AT505" s="29"/>
      <c r="AU505" s="29"/>
      <c r="AV505" s="29"/>
    </row>
    <row r="506" spans="1:48" ht="17.25" customHeight="1" x14ac:dyDescent="0.15">
      <c r="A506" s="29"/>
      <c r="B506" s="29"/>
      <c r="C506" s="29"/>
      <c r="D506" s="24" t="str">
        <f t="shared" si="0"/>
        <v/>
      </c>
      <c r="E506" s="29"/>
      <c r="F506" s="29"/>
      <c r="G506" s="29"/>
      <c r="H506" s="29"/>
      <c r="I506" s="29"/>
      <c r="J506" s="29"/>
      <c r="K506" s="29"/>
      <c r="L506" s="29"/>
      <c r="M506" s="29"/>
      <c r="N506" s="29"/>
      <c r="O506" s="29"/>
      <c r="P506" s="18" t="str">
        <f t="shared" si="7"/>
        <v/>
      </c>
      <c r="Q506" s="29"/>
      <c r="R506" s="29"/>
      <c r="S506" s="29"/>
      <c r="T506" s="29"/>
      <c r="U506" s="29"/>
      <c r="V506" s="29"/>
      <c r="W506" s="29"/>
      <c r="X506" s="29"/>
      <c r="Y506" s="29"/>
      <c r="Z506" s="29"/>
      <c r="AA506" s="29"/>
      <c r="AB506" s="29"/>
      <c r="AC506" s="29" t="s">
        <v>5290</v>
      </c>
      <c r="AD506" s="29" t="str">
        <f t="shared" si="4"/>
        <v/>
      </c>
      <c r="AE506" s="31" t="str">
        <f t="shared" si="5"/>
        <v/>
      </c>
      <c r="AF506" s="29"/>
      <c r="AG506" s="29"/>
      <c r="AH506" s="29"/>
      <c r="AI506" s="29"/>
      <c r="AJ506" s="29"/>
      <c r="AK506" s="29"/>
      <c r="AL506" s="29"/>
      <c r="AM506" s="29"/>
      <c r="AN506" s="29"/>
      <c r="AO506" s="29"/>
      <c r="AP506" s="29"/>
      <c r="AQ506" s="29"/>
      <c r="AR506" s="29"/>
      <c r="AS506" s="29"/>
      <c r="AT506" s="29"/>
      <c r="AU506" s="29"/>
      <c r="AV506" s="29"/>
    </row>
    <row r="507" spans="1:48" ht="17.25" customHeight="1" x14ac:dyDescent="0.15">
      <c r="A507" s="29"/>
      <c r="B507" s="29"/>
      <c r="C507" s="29"/>
      <c r="D507" s="24" t="str">
        <f t="shared" si="0"/>
        <v/>
      </c>
      <c r="E507" s="29"/>
      <c r="F507" s="29"/>
      <c r="G507" s="29"/>
      <c r="H507" s="29"/>
      <c r="I507" s="29"/>
      <c r="J507" s="29"/>
      <c r="K507" s="29"/>
      <c r="L507" s="29"/>
      <c r="M507" s="29"/>
      <c r="N507" s="29"/>
      <c r="O507" s="29"/>
      <c r="P507" s="18" t="str">
        <f t="shared" si="7"/>
        <v/>
      </c>
      <c r="Q507" s="29"/>
      <c r="R507" s="29"/>
      <c r="S507" s="29"/>
      <c r="T507" s="29"/>
      <c r="U507" s="29"/>
      <c r="V507" s="29"/>
      <c r="W507" s="29"/>
      <c r="X507" s="29"/>
      <c r="Y507" s="29"/>
      <c r="Z507" s="29"/>
      <c r="AA507" s="29"/>
      <c r="AB507" s="29"/>
      <c r="AC507" s="29" t="s">
        <v>5290</v>
      </c>
      <c r="AD507" s="29" t="str">
        <f t="shared" si="4"/>
        <v/>
      </c>
      <c r="AE507" s="31" t="str">
        <f t="shared" si="5"/>
        <v/>
      </c>
      <c r="AF507" s="29"/>
      <c r="AG507" s="29"/>
      <c r="AH507" s="29"/>
      <c r="AI507" s="29"/>
      <c r="AJ507" s="29"/>
      <c r="AK507" s="29"/>
      <c r="AL507" s="29"/>
      <c r="AM507" s="29"/>
      <c r="AN507" s="29"/>
      <c r="AO507" s="29"/>
      <c r="AP507" s="29"/>
      <c r="AQ507" s="29"/>
      <c r="AR507" s="29"/>
      <c r="AS507" s="29"/>
      <c r="AT507" s="29"/>
      <c r="AU507" s="29"/>
      <c r="AV507" s="29"/>
    </row>
    <row r="508" spans="1:48" ht="17.25" customHeight="1" x14ac:dyDescent="0.15">
      <c r="A508" s="29"/>
      <c r="B508" s="29"/>
      <c r="C508" s="29"/>
      <c r="D508" s="24" t="str">
        <f t="shared" si="0"/>
        <v/>
      </c>
      <c r="E508" s="29"/>
      <c r="F508" s="29"/>
      <c r="G508" s="29"/>
      <c r="H508" s="29"/>
      <c r="I508" s="29"/>
      <c r="J508" s="29"/>
      <c r="K508" s="29"/>
      <c r="L508" s="29"/>
      <c r="M508" s="29"/>
      <c r="N508" s="29"/>
      <c r="O508" s="29"/>
      <c r="P508" s="18" t="str">
        <f t="shared" si="7"/>
        <v/>
      </c>
      <c r="Q508" s="29"/>
      <c r="R508" s="29"/>
      <c r="S508" s="29"/>
      <c r="T508" s="29"/>
      <c r="U508" s="29"/>
      <c r="V508" s="29"/>
      <c r="W508" s="29"/>
      <c r="X508" s="29"/>
      <c r="Y508" s="29"/>
      <c r="Z508" s="29"/>
      <c r="AA508" s="29"/>
      <c r="AB508" s="29"/>
      <c r="AC508" s="29" t="s">
        <v>5290</v>
      </c>
      <c r="AD508" s="29" t="str">
        <f t="shared" si="4"/>
        <v/>
      </c>
      <c r="AE508" s="31" t="str">
        <f t="shared" si="5"/>
        <v/>
      </c>
      <c r="AF508" s="29"/>
      <c r="AG508" s="29"/>
      <c r="AH508" s="29"/>
      <c r="AI508" s="29"/>
      <c r="AJ508" s="29"/>
      <c r="AK508" s="29"/>
      <c r="AL508" s="29"/>
      <c r="AM508" s="29"/>
      <c r="AN508" s="29"/>
      <c r="AO508" s="29"/>
      <c r="AP508" s="29"/>
      <c r="AQ508" s="29"/>
      <c r="AR508" s="29"/>
      <c r="AS508" s="29"/>
      <c r="AT508" s="29"/>
      <c r="AU508" s="29"/>
      <c r="AV508" s="29"/>
    </row>
    <row r="509" spans="1:48" ht="17.25" customHeight="1" x14ac:dyDescent="0.15">
      <c r="A509" s="29"/>
      <c r="B509" s="29"/>
      <c r="C509" s="29"/>
      <c r="D509" s="24" t="str">
        <f t="shared" si="0"/>
        <v/>
      </c>
      <c r="E509" s="29"/>
      <c r="F509" s="29"/>
      <c r="G509" s="29"/>
      <c r="H509" s="29"/>
      <c r="I509" s="29"/>
      <c r="J509" s="29"/>
      <c r="K509" s="29"/>
      <c r="L509" s="29"/>
      <c r="M509" s="29"/>
      <c r="N509" s="29"/>
      <c r="O509" s="29"/>
      <c r="P509" s="18" t="str">
        <f t="shared" si="7"/>
        <v/>
      </c>
      <c r="Q509" s="29"/>
      <c r="R509" s="29"/>
      <c r="S509" s="29"/>
      <c r="T509" s="29"/>
      <c r="U509" s="29"/>
      <c r="V509" s="29"/>
      <c r="W509" s="29"/>
      <c r="X509" s="29"/>
      <c r="Y509" s="29"/>
      <c r="Z509" s="29"/>
      <c r="AA509" s="29"/>
      <c r="AB509" s="29"/>
      <c r="AC509" s="29" t="s">
        <v>5290</v>
      </c>
      <c r="AD509" s="29" t="str">
        <f t="shared" si="4"/>
        <v/>
      </c>
      <c r="AE509" s="31" t="str">
        <f t="shared" si="5"/>
        <v/>
      </c>
      <c r="AF509" s="29"/>
      <c r="AG509" s="29"/>
      <c r="AH509" s="29"/>
      <c r="AI509" s="29"/>
      <c r="AJ509" s="29"/>
      <c r="AK509" s="29"/>
      <c r="AL509" s="29"/>
      <c r="AM509" s="29"/>
      <c r="AN509" s="29"/>
      <c r="AO509" s="29"/>
      <c r="AP509" s="29"/>
      <c r="AQ509" s="29"/>
      <c r="AR509" s="29"/>
      <c r="AS509" s="29"/>
      <c r="AT509" s="29"/>
      <c r="AU509" s="29"/>
      <c r="AV509" s="29"/>
    </row>
    <row r="510" spans="1:48" ht="17.25" customHeight="1" x14ac:dyDescent="0.15">
      <c r="A510" s="29"/>
      <c r="B510" s="29"/>
      <c r="C510" s="29"/>
      <c r="D510" s="24" t="str">
        <f t="shared" si="0"/>
        <v/>
      </c>
      <c r="E510" s="29"/>
      <c r="F510" s="29"/>
      <c r="G510" s="29"/>
      <c r="H510" s="29"/>
      <c r="I510" s="29"/>
      <c r="J510" s="29"/>
      <c r="K510" s="29"/>
      <c r="L510" s="29"/>
      <c r="M510" s="29"/>
      <c r="N510" s="29"/>
      <c r="O510" s="29"/>
      <c r="P510" s="18" t="str">
        <f t="shared" si="7"/>
        <v/>
      </c>
      <c r="Q510" s="29"/>
      <c r="R510" s="29"/>
      <c r="S510" s="29"/>
      <c r="T510" s="29"/>
      <c r="U510" s="29"/>
      <c r="V510" s="29"/>
      <c r="W510" s="29"/>
      <c r="X510" s="29"/>
      <c r="Y510" s="29"/>
      <c r="Z510" s="29"/>
      <c r="AA510" s="29"/>
      <c r="AB510" s="29"/>
      <c r="AC510" s="29" t="s">
        <v>5290</v>
      </c>
      <c r="AD510" s="29" t="str">
        <f t="shared" si="4"/>
        <v/>
      </c>
      <c r="AE510" s="31" t="str">
        <f t="shared" si="5"/>
        <v/>
      </c>
      <c r="AF510" s="29"/>
      <c r="AG510" s="29"/>
      <c r="AH510" s="29"/>
      <c r="AI510" s="29"/>
      <c r="AJ510" s="29"/>
      <c r="AK510" s="29"/>
      <c r="AL510" s="29"/>
      <c r="AM510" s="29"/>
      <c r="AN510" s="29"/>
      <c r="AO510" s="29"/>
      <c r="AP510" s="29"/>
      <c r="AQ510" s="29"/>
      <c r="AR510" s="29"/>
      <c r="AS510" s="29"/>
      <c r="AT510" s="29"/>
      <c r="AU510" s="29"/>
      <c r="AV510" s="29"/>
    </row>
    <row r="511" spans="1:48" ht="17.25" customHeight="1" x14ac:dyDescent="0.15">
      <c r="A511" s="29"/>
      <c r="B511" s="29"/>
      <c r="C511" s="29"/>
      <c r="D511" s="24" t="str">
        <f t="shared" si="0"/>
        <v/>
      </c>
      <c r="E511" s="29"/>
      <c r="F511" s="29"/>
      <c r="G511" s="29"/>
      <c r="H511" s="29"/>
      <c r="I511" s="29"/>
      <c r="J511" s="29"/>
      <c r="K511" s="29"/>
      <c r="L511" s="29"/>
      <c r="M511" s="29"/>
      <c r="N511" s="29"/>
      <c r="O511" s="29"/>
      <c r="P511" s="18" t="str">
        <f t="shared" si="7"/>
        <v/>
      </c>
      <c r="Q511" s="29"/>
      <c r="R511" s="29"/>
      <c r="S511" s="29"/>
      <c r="T511" s="29"/>
      <c r="U511" s="29"/>
      <c r="V511" s="29"/>
      <c r="W511" s="29"/>
      <c r="X511" s="29"/>
      <c r="Y511" s="29"/>
      <c r="Z511" s="29"/>
      <c r="AA511" s="29"/>
      <c r="AB511" s="29"/>
      <c r="AC511" s="29" t="s">
        <v>5290</v>
      </c>
      <c r="AD511" s="29" t="str">
        <f t="shared" si="4"/>
        <v/>
      </c>
      <c r="AE511" s="31" t="str">
        <f t="shared" si="5"/>
        <v/>
      </c>
      <c r="AF511" s="29"/>
      <c r="AG511" s="29"/>
      <c r="AH511" s="29"/>
      <c r="AI511" s="29"/>
      <c r="AJ511" s="29"/>
      <c r="AK511" s="29"/>
      <c r="AL511" s="29"/>
      <c r="AM511" s="29"/>
      <c r="AN511" s="29"/>
      <c r="AO511" s="29"/>
      <c r="AP511" s="29"/>
      <c r="AQ511" s="29"/>
      <c r="AR511" s="29"/>
      <c r="AS511" s="29"/>
      <c r="AT511" s="29"/>
      <c r="AU511" s="29"/>
      <c r="AV511" s="29"/>
    </row>
    <row r="512" spans="1:48" ht="17.25" customHeight="1" x14ac:dyDescent="0.15">
      <c r="A512" s="29"/>
      <c r="B512" s="29"/>
      <c r="C512" s="29"/>
      <c r="D512" s="24" t="str">
        <f t="shared" si="0"/>
        <v/>
      </c>
      <c r="E512" s="29"/>
      <c r="F512" s="29"/>
      <c r="G512" s="29"/>
      <c r="H512" s="29"/>
      <c r="I512" s="29"/>
      <c r="J512" s="29"/>
      <c r="K512" s="29"/>
      <c r="L512" s="29"/>
      <c r="M512" s="29"/>
      <c r="N512" s="29"/>
      <c r="O512" s="29"/>
      <c r="P512" s="18" t="str">
        <f t="shared" si="7"/>
        <v/>
      </c>
      <c r="Q512" s="29"/>
      <c r="R512" s="29"/>
      <c r="S512" s="29"/>
      <c r="T512" s="29"/>
      <c r="U512" s="29"/>
      <c r="V512" s="29"/>
      <c r="W512" s="29"/>
      <c r="X512" s="29"/>
      <c r="Y512" s="29"/>
      <c r="Z512" s="29"/>
      <c r="AA512" s="29"/>
      <c r="AB512" s="29"/>
      <c r="AC512" s="29" t="s">
        <v>5290</v>
      </c>
      <c r="AD512" s="29" t="str">
        <f t="shared" si="4"/>
        <v/>
      </c>
      <c r="AE512" s="31" t="str">
        <f t="shared" si="5"/>
        <v/>
      </c>
      <c r="AF512" s="29"/>
      <c r="AG512" s="29"/>
      <c r="AH512" s="29"/>
      <c r="AI512" s="29"/>
      <c r="AJ512" s="29"/>
      <c r="AK512" s="29"/>
      <c r="AL512" s="29"/>
      <c r="AM512" s="29"/>
      <c r="AN512" s="29"/>
      <c r="AO512" s="29"/>
      <c r="AP512" s="29"/>
      <c r="AQ512" s="29"/>
      <c r="AR512" s="29"/>
      <c r="AS512" s="29"/>
      <c r="AT512" s="29"/>
      <c r="AU512" s="29"/>
      <c r="AV512" s="29"/>
    </row>
    <row r="513" spans="1:48" ht="17.25" customHeight="1" x14ac:dyDescent="0.15">
      <c r="A513" s="29"/>
      <c r="B513" s="29"/>
      <c r="C513" s="29"/>
      <c r="D513" s="24" t="str">
        <f t="shared" si="0"/>
        <v/>
      </c>
      <c r="E513" s="29"/>
      <c r="F513" s="29"/>
      <c r="G513" s="29"/>
      <c r="H513" s="29"/>
      <c r="I513" s="29"/>
      <c r="J513" s="29"/>
      <c r="K513" s="29"/>
      <c r="L513" s="29"/>
      <c r="M513" s="29"/>
      <c r="N513" s="29"/>
      <c r="O513" s="29"/>
      <c r="P513" s="18" t="str">
        <f t="shared" si="7"/>
        <v/>
      </c>
      <c r="Q513" s="29"/>
      <c r="R513" s="29"/>
      <c r="S513" s="29"/>
      <c r="T513" s="29"/>
      <c r="U513" s="29"/>
      <c r="V513" s="29"/>
      <c r="W513" s="29"/>
      <c r="X513" s="29"/>
      <c r="Y513" s="29"/>
      <c r="Z513" s="29"/>
      <c r="AA513" s="29"/>
      <c r="AB513" s="29"/>
      <c r="AC513" s="29" t="s">
        <v>5290</v>
      </c>
      <c r="AD513" s="29" t="str">
        <f t="shared" si="4"/>
        <v/>
      </c>
      <c r="AE513" s="31" t="str">
        <f t="shared" si="5"/>
        <v/>
      </c>
      <c r="AF513" s="29"/>
      <c r="AG513" s="29"/>
      <c r="AH513" s="29"/>
      <c r="AI513" s="29"/>
      <c r="AJ513" s="29"/>
      <c r="AK513" s="29"/>
      <c r="AL513" s="29"/>
      <c r="AM513" s="29"/>
      <c r="AN513" s="29"/>
      <c r="AO513" s="29"/>
      <c r="AP513" s="29"/>
      <c r="AQ513" s="29"/>
      <c r="AR513" s="29"/>
      <c r="AS513" s="29"/>
      <c r="AT513" s="29"/>
      <c r="AU513" s="29"/>
      <c r="AV513" s="29"/>
    </row>
    <row r="514" spans="1:48" ht="17.25" customHeight="1" x14ac:dyDescent="0.15">
      <c r="A514" s="29"/>
      <c r="B514" s="29"/>
      <c r="C514" s="29"/>
      <c r="D514" s="24" t="str">
        <f t="shared" si="0"/>
        <v/>
      </c>
      <c r="E514" s="29"/>
      <c r="F514" s="29"/>
      <c r="G514" s="29"/>
      <c r="H514" s="29"/>
      <c r="I514" s="29"/>
      <c r="J514" s="29"/>
      <c r="K514" s="29"/>
      <c r="L514" s="29"/>
      <c r="M514" s="29"/>
      <c r="N514" s="29"/>
      <c r="O514" s="29"/>
      <c r="P514" s="18" t="str">
        <f t="shared" si="7"/>
        <v/>
      </c>
      <c r="Q514" s="29"/>
      <c r="R514" s="29"/>
      <c r="S514" s="29"/>
      <c r="T514" s="29"/>
      <c r="U514" s="29"/>
      <c r="V514" s="29"/>
      <c r="W514" s="29"/>
      <c r="X514" s="29"/>
      <c r="Y514" s="29"/>
      <c r="Z514" s="29"/>
      <c r="AA514" s="29"/>
      <c r="AB514" s="29"/>
      <c r="AC514" s="29" t="s">
        <v>5290</v>
      </c>
      <c r="AD514" s="29" t="str">
        <f t="shared" si="4"/>
        <v/>
      </c>
      <c r="AE514" s="31" t="str">
        <f t="shared" si="5"/>
        <v/>
      </c>
      <c r="AF514" s="29"/>
      <c r="AG514" s="29"/>
      <c r="AH514" s="29"/>
      <c r="AI514" s="29"/>
      <c r="AJ514" s="29"/>
      <c r="AK514" s="29"/>
      <c r="AL514" s="29"/>
      <c r="AM514" s="29"/>
      <c r="AN514" s="29"/>
      <c r="AO514" s="29"/>
      <c r="AP514" s="29"/>
      <c r="AQ514" s="29"/>
      <c r="AR514" s="29"/>
      <c r="AS514" s="29"/>
      <c r="AT514" s="29"/>
      <c r="AU514" s="29"/>
      <c r="AV514" s="29"/>
    </row>
    <row r="515" spans="1:48" ht="17.25" customHeight="1" x14ac:dyDescent="0.15">
      <c r="A515" s="29"/>
      <c r="B515" s="29"/>
      <c r="C515" s="29"/>
      <c r="D515" s="24" t="str">
        <f t="shared" si="0"/>
        <v/>
      </c>
      <c r="E515" s="29"/>
      <c r="F515" s="29"/>
      <c r="G515" s="29"/>
      <c r="H515" s="29"/>
      <c r="I515" s="29"/>
      <c r="J515" s="29"/>
      <c r="K515" s="29"/>
      <c r="L515" s="29"/>
      <c r="M515" s="29"/>
      <c r="N515" s="29"/>
      <c r="O515" s="29"/>
      <c r="P515" s="18" t="str">
        <f t="shared" si="7"/>
        <v/>
      </c>
      <c r="Q515" s="29"/>
      <c r="R515" s="29"/>
      <c r="S515" s="29"/>
      <c r="T515" s="29"/>
      <c r="U515" s="29"/>
      <c r="V515" s="29"/>
      <c r="W515" s="29"/>
      <c r="X515" s="29"/>
      <c r="Y515" s="29"/>
      <c r="Z515" s="29"/>
      <c r="AA515" s="29"/>
      <c r="AB515" s="29"/>
      <c r="AC515" s="29" t="s">
        <v>5290</v>
      </c>
      <c r="AD515" s="29" t="str">
        <f t="shared" si="4"/>
        <v/>
      </c>
      <c r="AE515" s="31" t="str">
        <f t="shared" si="5"/>
        <v/>
      </c>
      <c r="AF515" s="29"/>
      <c r="AG515" s="29"/>
      <c r="AH515" s="29"/>
      <c r="AI515" s="29"/>
      <c r="AJ515" s="29"/>
      <c r="AK515" s="29"/>
      <c r="AL515" s="29"/>
      <c r="AM515" s="29"/>
      <c r="AN515" s="29"/>
      <c r="AO515" s="29"/>
      <c r="AP515" s="29"/>
      <c r="AQ515" s="29"/>
      <c r="AR515" s="29"/>
      <c r="AS515" s="29"/>
      <c r="AT515" s="29"/>
      <c r="AU515" s="29"/>
      <c r="AV515" s="29"/>
    </row>
    <row r="516" spans="1:48" ht="17.25" customHeight="1" x14ac:dyDescent="0.15">
      <c r="A516" s="29"/>
      <c r="B516" s="29"/>
      <c r="C516" s="29"/>
      <c r="D516" s="24" t="str">
        <f t="shared" si="0"/>
        <v/>
      </c>
      <c r="E516" s="29"/>
      <c r="F516" s="29"/>
      <c r="G516" s="29"/>
      <c r="H516" s="29"/>
      <c r="I516" s="29"/>
      <c r="J516" s="29"/>
      <c r="K516" s="29"/>
      <c r="L516" s="29"/>
      <c r="M516" s="29"/>
      <c r="N516" s="29"/>
      <c r="O516" s="29"/>
      <c r="P516" s="18" t="str">
        <f t="shared" si="7"/>
        <v/>
      </c>
      <c r="Q516" s="29"/>
      <c r="R516" s="29"/>
      <c r="S516" s="29"/>
      <c r="T516" s="29"/>
      <c r="U516" s="29"/>
      <c r="V516" s="29"/>
      <c r="W516" s="29"/>
      <c r="X516" s="29"/>
      <c r="Y516" s="29"/>
      <c r="Z516" s="29"/>
      <c r="AA516" s="29"/>
      <c r="AB516" s="29"/>
      <c r="AC516" s="29" t="s">
        <v>5290</v>
      </c>
      <c r="AD516" s="29" t="str">
        <f t="shared" si="4"/>
        <v/>
      </c>
      <c r="AE516" s="31" t="str">
        <f t="shared" si="5"/>
        <v/>
      </c>
      <c r="AF516" s="29"/>
      <c r="AG516" s="29"/>
      <c r="AH516" s="29"/>
      <c r="AI516" s="29"/>
      <c r="AJ516" s="29"/>
      <c r="AK516" s="29"/>
      <c r="AL516" s="29"/>
      <c r="AM516" s="29"/>
      <c r="AN516" s="29"/>
      <c r="AO516" s="29"/>
      <c r="AP516" s="29"/>
      <c r="AQ516" s="29"/>
      <c r="AR516" s="29"/>
      <c r="AS516" s="29"/>
      <c r="AT516" s="29"/>
      <c r="AU516" s="29"/>
      <c r="AV516" s="29"/>
    </row>
    <row r="517" spans="1:48" ht="17.25" customHeight="1" x14ac:dyDescent="0.15">
      <c r="A517" s="29"/>
      <c r="B517" s="29"/>
      <c r="C517" s="29"/>
      <c r="D517" s="24" t="str">
        <f t="shared" si="0"/>
        <v/>
      </c>
      <c r="E517" s="29"/>
      <c r="F517" s="29"/>
      <c r="G517" s="29"/>
      <c r="H517" s="29"/>
      <c r="I517" s="29"/>
      <c r="J517" s="29"/>
      <c r="K517" s="29"/>
      <c r="L517" s="29"/>
      <c r="M517" s="29"/>
      <c r="N517" s="29"/>
      <c r="O517" s="29"/>
      <c r="P517" s="18" t="str">
        <f t="shared" si="7"/>
        <v/>
      </c>
      <c r="Q517" s="29"/>
      <c r="R517" s="29"/>
      <c r="S517" s="29"/>
      <c r="T517" s="29"/>
      <c r="U517" s="29"/>
      <c r="V517" s="29"/>
      <c r="W517" s="29"/>
      <c r="X517" s="29"/>
      <c r="Y517" s="29"/>
      <c r="Z517" s="29"/>
      <c r="AA517" s="29"/>
      <c r="AB517" s="29"/>
      <c r="AC517" s="29" t="s">
        <v>5290</v>
      </c>
      <c r="AD517" s="29" t="str">
        <f t="shared" si="4"/>
        <v/>
      </c>
      <c r="AE517" s="31" t="str">
        <f t="shared" si="5"/>
        <v/>
      </c>
      <c r="AF517" s="29"/>
      <c r="AG517" s="29"/>
      <c r="AH517" s="29"/>
      <c r="AI517" s="29"/>
      <c r="AJ517" s="29"/>
      <c r="AK517" s="29"/>
      <c r="AL517" s="29"/>
      <c r="AM517" s="29"/>
      <c r="AN517" s="29"/>
      <c r="AO517" s="29"/>
      <c r="AP517" s="29"/>
      <c r="AQ517" s="29"/>
      <c r="AR517" s="29"/>
      <c r="AS517" s="29"/>
      <c r="AT517" s="29"/>
      <c r="AU517" s="29"/>
      <c r="AV517" s="29"/>
    </row>
    <row r="518" spans="1:48" ht="17.25" customHeight="1" x14ac:dyDescent="0.15">
      <c r="A518" s="29"/>
      <c r="B518" s="29"/>
      <c r="C518" s="29"/>
      <c r="D518" s="24" t="str">
        <f t="shared" si="0"/>
        <v/>
      </c>
      <c r="E518" s="29"/>
      <c r="F518" s="29"/>
      <c r="G518" s="29"/>
      <c r="H518" s="29"/>
      <c r="I518" s="29"/>
      <c r="J518" s="29"/>
      <c r="K518" s="29"/>
      <c r="L518" s="29"/>
      <c r="M518" s="29"/>
      <c r="N518" s="29"/>
      <c r="O518" s="29"/>
      <c r="P518" s="18" t="str">
        <f t="shared" si="7"/>
        <v/>
      </c>
      <c r="Q518" s="29"/>
      <c r="R518" s="29"/>
      <c r="S518" s="29"/>
      <c r="T518" s="29"/>
      <c r="U518" s="29"/>
      <c r="V518" s="29"/>
      <c r="W518" s="29"/>
      <c r="X518" s="29"/>
      <c r="Y518" s="29"/>
      <c r="Z518" s="29"/>
      <c r="AA518" s="29"/>
      <c r="AB518" s="29"/>
      <c r="AC518" s="29" t="s">
        <v>5290</v>
      </c>
      <c r="AD518" s="29" t="str">
        <f t="shared" si="4"/>
        <v/>
      </c>
      <c r="AE518" s="31" t="str">
        <f t="shared" si="5"/>
        <v/>
      </c>
      <c r="AF518" s="29"/>
      <c r="AG518" s="29"/>
      <c r="AH518" s="29"/>
      <c r="AI518" s="29"/>
      <c r="AJ518" s="29"/>
      <c r="AK518" s="29"/>
      <c r="AL518" s="29"/>
      <c r="AM518" s="29"/>
      <c r="AN518" s="29"/>
      <c r="AO518" s="29"/>
      <c r="AP518" s="29"/>
      <c r="AQ518" s="29"/>
      <c r="AR518" s="29"/>
      <c r="AS518" s="29"/>
      <c r="AT518" s="29"/>
      <c r="AU518" s="29"/>
      <c r="AV518" s="29"/>
    </row>
    <row r="519" spans="1:48" ht="17.25" customHeight="1" x14ac:dyDescent="0.15">
      <c r="A519" s="29"/>
      <c r="B519" s="29"/>
      <c r="C519" s="29"/>
      <c r="D519" s="24" t="str">
        <f t="shared" si="0"/>
        <v/>
      </c>
      <c r="E519" s="29"/>
      <c r="F519" s="29"/>
      <c r="G519" s="29"/>
      <c r="H519" s="29"/>
      <c r="I519" s="29"/>
      <c r="J519" s="29"/>
      <c r="K519" s="29"/>
      <c r="L519" s="29"/>
      <c r="M519" s="29"/>
      <c r="N519" s="29"/>
      <c r="O519" s="29"/>
      <c r="P519" s="18" t="str">
        <f t="shared" si="7"/>
        <v/>
      </c>
      <c r="Q519" s="29"/>
      <c r="R519" s="29"/>
      <c r="S519" s="29"/>
      <c r="T519" s="29"/>
      <c r="U519" s="29"/>
      <c r="V519" s="29"/>
      <c r="W519" s="29"/>
      <c r="X519" s="29"/>
      <c r="Y519" s="29"/>
      <c r="Z519" s="29"/>
      <c r="AA519" s="29"/>
      <c r="AB519" s="29"/>
      <c r="AC519" s="29" t="s">
        <v>5290</v>
      </c>
      <c r="AD519" s="29" t="str">
        <f t="shared" si="4"/>
        <v/>
      </c>
      <c r="AE519" s="31" t="str">
        <f t="shared" si="5"/>
        <v/>
      </c>
      <c r="AF519" s="29"/>
      <c r="AG519" s="29"/>
      <c r="AH519" s="29"/>
      <c r="AI519" s="29"/>
      <c r="AJ519" s="29"/>
      <c r="AK519" s="29"/>
      <c r="AL519" s="29"/>
      <c r="AM519" s="29"/>
      <c r="AN519" s="29"/>
      <c r="AO519" s="29"/>
      <c r="AP519" s="29"/>
      <c r="AQ519" s="29"/>
      <c r="AR519" s="29"/>
      <c r="AS519" s="29"/>
      <c r="AT519" s="29"/>
      <c r="AU519" s="29"/>
      <c r="AV519" s="29"/>
    </row>
    <row r="520" spans="1:48" ht="17.25" customHeight="1" x14ac:dyDescent="0.15">
      <c r="A520" s="29"/>
      <c r="B520" s="29"/>
      <c r="C520" s="29"/>
      <c r="D520" s="24" t="str">
        <f t="shared" si="0"/>
        <v/>
      </c>
      <c r="E520" s="29"/>
      <c r="F520" s="29"/>
      <c r="G520" s="29"/>
      <c r="H520" s="29"/>
      <c r="I520" s="29"/>
      <c r="J520" s="29"/>
      <c r="K520" s="29"/>
      <c r="L520" s="29"/>
      <c r="M520" s="29"/>
      <c r="N520" s="29"/>
      <c r="O520" s="29"/>
      <c r="P520" s="18" t="str">
        <f t="shared" si="7"/>
        <v/>
      </c>
      <c r="Q520" s="29"/>
      <c r="R520" s="29"/>
      <c r="S520" s="29"/>
      <c r="T520" s="29"/>
      <c r="U520" s="29"/>
      <c r="V520" s="29"/>
      <c r="W520" s="29"/>
      <c r="X520" s="29"/>
      <c r="Y520" s="29"/>
      <c r="Z520" s="29"/>
      <c r="AA520" s="29"/>
      <c r="AB520" s="29"/>
      <c r="AC520" s="29" t="s">
        <v>5290</v>
      </c>
      <c r="AD520" s="29" t="str">
        <f t="shared" si="4"/>
        <v/>
      </c>
      <c r="AE520" s="31" t="str">
        <f t="shared" si="5"/>
        <v/>
      </c>
      <c r="AF520" s="29"/>
      <c r="AG520" s="29"/>
      <c r="AH520" s="29"/>
      <c r="AI520" s="29"/>
      <c r="AJ520" s="29"/>
      <c r="AK520" s="29"/>
      <c r="AL520" s="29"/>
      <c r="AM520" s="29"/>
      <c r="AN520" s="29"/>
      <c r="AO520" s="29"/>
      <c r="AP520" s="29"/>
      <c r="AQ520" s="29"/>
      <c r="AR520" s="29"/>
      <c r="AS520" s="29"/>
      <c r="AT520" s="29"/>
      <c r="AU520" s="29"/>
      <c r="AV520" s="29"/>
    </row>
    <row r="521" spans="1:48" ht="17.25" customHeight="1" x14ac:dyDescent="0.15">
      <c r="A521" s="29"/>
      <c r="B521" s="29"/>
      <c r="C521" s="29"/>
      <c r="D521" s="24" t="str">
        <f t="shared" si="0"/>
        <v/>
      </c>
      <c r="E521" s="29"/>
      <c r="F521" s="29"/>
      <c r="G521" s="29"/>
      <c r="H521" s="29"/>
      <c r="I521" s="29"/>
      <c r="J521" s="29"/>
      <c r="K521" s="29"/>
      <c r="L521" s="29"/>
      <c r="M521" s="29"/>
      <c r="N521" s="29"/>
      <c r="O521" s="29"/>
      <c r="P521" s="18" t="str">
        <f t="shared" si="7"/>
        <v/>
      </c>
      <c r="Q521" s="29"/>
      <c r="R521" s="29"/>
      <c r="S521" s="29"/>
      <c r="T521" s="29"/>
      <c r="U521" s="29"/>
      <c r="V521" s="29"/>
      <c r="W521" s="29"/>
      <c r="X521" s="29"/>
      <c r="Y521" s="29"/>
      <c r="Z521" s="29"/>
      <c r="AA521" s="29"/>
      <c r="AB521" s="29"/>
      <c r="AC521" s="29" t="s">
        <v>5290</v>
      </c>
      <c r="AD521" s="29" t="str">
        <f t="shared" si="4"/>
        <v/>
      </c>
      <c r="AE521" s="31" t="str">
        <f t="shared" si="5"/>
        <v/>
      </c>
      <c r="AF521" s="29"/>
      <c r="AG521" s="29"/>
      <c r="AH521" s="29"/>
      <c r="AI521" s="29"/>
      <c r="AJ521" s="29"/>
      <c r="AK521" s="29"/>
      <c r="AL521" s="29"/>
      <c r="AM521" s="29"/>
      <c r="AN521" s="29"/>
      <c r="AO521" s="29"/>
      <c r="AP521" s="29"/>
      <c r="AQ521" s="29"/>
      <c r="AR521" s="29"/>
      <c r="AS521" s="29"/>
      <c r="AT521" s="29"/>
      <c r="AU521" s="29"/>
      <c r="AV521" s="29"/>
    </row>
    <row r="522" spans="1:48" ht="17.25" customHeight="1" x14ac:dyDescent="0.15">
      <c r="A522" s="29"/>
      <c r="B522" s="29"/>
      <c r="C522" s="29"/>
      <c r="D522" s="24" t="str">
        <f t="shared" si="0"/>
        <v/>
      </c>
      <c r="E522" s="29"/>
      <c r="F522" s="29"/>
      <c r="G522" s="29"/>
      <c r="H522" s="29"/>
      <c r="I522" s="29"/>
      <c r="J522" s="29"/>
      <c r="K522" s="29"/>
      <c r="L522" s="29"/>
      <c r="M522" s="29"/>
      <c r="N522" s="29"/>
      <c r="O522" s="29"/>
      <c r="P522" s="18" t="str">
        <f t="shared" si="7"/>
        <v/>
      </c>
      <c r="Q522" s="29"/>
      <c r="R522" s="29"/>
      <c r="S522" s="29"/>
      <c r="T522" s="29"/>
      <c r="U522" s="29"/>
      <c r="V522" s="29"/>
      <c r="W522" s="29"/>
      <c r="X522" s="29"/>
      <c r="Y522" s="29"/>
      <c r="Z522" s="29"/>
      <c r="AA522" s="29"/>
      <c r="AB522" s="29"/>
      <c r="AC522" s="29" t="s">
        <v>5290</v>
      </c>
      <c r="AD522" s="29" t="str">
        <f t="shared" si="4"/>
        <v/>
      </c>
      <c r="AE522" s="31" t="str">
        <f t="shared" si="5"/>
        <v/>
      </c>
      <c r="AF522" s="29"/>
      <c r="AG522" s="29"/>
      <c r="AH522" s="29"/>
      <c r="AI522" s="29"/>
      <c r="AJ522" s="29"/>
      <c r="AK522" s="29"/>
      <c r="AL522" s="29"/>
      <c r="AM522" s="29"/>
      <c r="AN522" s="29"/>
      <c r="AO522" s="29"/>
      <c r="AP522" s="29"/>
      <c r="AQ522" s="29"/>
      <c r="AR522" s="29"/>
      <c r="AS522" s="29"/>
      <c r="AT522" s="29"/>
      <c r="AU522" s="29"/>
      <c r="AV522" s="29"/>
    </row>
    <row r="523" spans="1:48" ht="17.25" customHeight="1" x14ac:dyDescent="0.15">
      <c r="A523" s="29"/>
      <c r="B523" s="29"/>
      <c r="C523" s="29"/>
      <c r="D523" s="24" t="str">
        <f t="shared" si="0"/>
        <v/>
      </c>
      <c r="E523" s="29"/>
      <c r="F523" s="29"/>
      <c r="G523" s="29"/>
      <c r="H523" s="29"/>
      <c r="I523" s="29"/>
      <c r="J523" s="29"/>
      <c r="K523" s="29"/>
      <c r="L523" s="29"/>
      <c r="M523" s="29"/>
      <c r="N523" s="29"/>
      <c r="O523" s="29"/>
      <c r="P523" s="18" t="str">
        <f t="shared" si="7"/>
        <v/>
      </c>
      <c r="Q523" s="29"/>
      <c r="R523" s="29"/>
      <c r="S523" s="29"/>
      <c r="T523" s="29"/>
      <c r="U523" s="29"/>
      <c r="V523" s="29"/>
      <c r="W523" s="29"/>
      <c r="X523" s="29"/>
      <c r="Y523" s="29"/>
      <c r="Z523" s="29"/>
      <c r="AA523" s="29"/>
      <c r="AB523" s="29"/>
      <c r="AC523" s="29" t="s">
        <v>5290</v>
      </c>
      <c r="AD523" s="29" t="str">
        <f t="shared" si="4"/>
        <v/>
      </c>
      <c r="AE523" s="31" t="str">
        <f t="shared" si="5"/>
        <v/>
      </c>
      <c r="AF523" s="29"/>
      <c r="AG523" s="29"/>
      <c r="AH523" s="29"/>
      <c r="AI523" s="29"/>
      <c r="AJ523" s="29"/>
      <c r="AK523" s="29"/>
      <c r="AL523" s="29"/>
      <c r="AM523" s="29"/>
      <c r="AN523" s="29"/>
      <c r="AO523" s="29"/>
      <c r="AP523" s="29"/>
      <c r="AQ523" s="29"/>
      <c r="AR523" s="29"/>
      <c r="AS523" s="29"/>
      <c r="AT523" s="29"/>
      <c r="AU523" s="29"/>
      <c r="AV523" s="29"/>
    </row>
    <row r="524" spans="1:48" ht="17.25" customHeight="1" x14ac:dyDescent="0.15">
      <c r="A524" s="29"/>
      <c r="B524" s="29"/>
      <c r="C524" s="29"/>
      <c r="D524" s="24" t="str">
        <f t="shared" si="0"/>
        <v/>
      </c>
      <c r="E524" s="29"/>
      <c r="F524" s="29"/>
      <c r="G524" s="29"/>
      <c r="H524" s="29"/>
      <c r="I524" s="29"/>
      <c r="J524" s="29"/>
      <c r="K524" s="29"/>
      <c r="L524" s="29"/>
      <c r="M524" s="29"/>
      <c r="N524" s="29"/>
      <c r="O524" s="29"/>
      <c r="P524" s="18" t="str">
        <f t="shared" si="7"/>
        <v/>
      </c>
      <c r="Q524" s="29"/>
      <c r="R524" s="29"/>
      <c r="S524" s="29"/>
      <c r="T524" s="29"/>
      <c r="U524" s="29"/>
      <c r="V524" s="29"/>
      <c r="W524" s="29"/>
      <c r="X524" s="29"/>
      <c r="Y524" s="29"/>
      <c r="Z524" s="29"/>
      <c r="AA524" s="29"/>
      <c r="AB524" s="29"/>
      <c r="AC524" s="29" t="s">
        <v>5290</v>
      </c>
      <c r="AD524" s="29" t="str">
        <f t="shared" si="4"/>
        <v/>
      </c>
      <c r="AE524" s="31" t="str">
        <f t="shared" si="5"/>
        <v/>
      </c>
      <c r="AF524" s="29"/>
      <c r="AG524" s="29"/>
      <c r="AH524" s="29"/>
      <c r="AI524" s="29"/>
      <c r="AJ524" s="29"/>
      <c r="AK524" s="29"/>
      <c r="AL524" s="29"/>
      <c r="AM524" s="29"/>
      <c r="AN524" s="29"/>
      <c r="AO524" s="29"/>
      <c r="AP524" s="29"/>
      <c r="AQ524" s="29"/>
      <c r="AR524" s="29"/>
      <c r="AS524" s="29"/>
      <c r="AT524" s="29"/>
      <c r="AU524" s="29"/>
      <c r="AV524" s="29"/>
    </row>
    <row r="525" spans="1:48" ht="17.25" customHeight="1" x14ac:dyDescent="0.15">
      <c r="A525" s="29"/>
      <c r="B525" s="29"/>
      <c r="C525" s="29"/>
      <c r="D525" s="24" t="str">
        <f t="shared" si="0"/>
        <v/>
      </c>
      <c r="E525" s="29"/>
      <c r="F525" s="29"/>
      <c r="G525" s="29"/>
      <c r="H525" s="29"/>
      <c r="I525" s="29"/>
      <c r="J525" s="29"/>
      <c r="K525" s="29"/>
      <c r="L525" s="29"/>
      <c r="M525" s="29"/>
      <c r="N525" s="29"/>
      <c r="O525" s="29"/>
      <c r="P525" s="18" t="str">
        <f t="shared" si="7"/>
        <v/>
      </c>
      <c r="Q525" s="29"/>
      <c r="R525" s="29"/>
      <c r="S525" s="29"/>
      <c r="T525" s="29"/>
      <c r="U525" s="29"/>
      <c r="V525" s="29"/>
      <c r="W525" s="29"/>
      <c r="X525" s="29"/>
      <c r="Y525" s="29"/>
      <c r="Z525" s="29"/>
      <c r="AA525" s="29"/>
      <c r="AB525" s="29"/>
      <c r="AC525" s="29" t="s">
        <v>5290</v>
      </c>
      <c r="AD525" s="29" t="str">
        <f t="shared" si="4"/>
        <v/>
      </c>
      <c r="AE525" s="31" t="str">
        <f t="shared" si="5"/>
        <v/>
      </c>
      <c r="AF525" s="29"/>
      <c r="AG525" s="29"/>
      <c r="AH525" s="29"/>
      <c r="AI525" s="29"/>
      <c r="AJ525" s="29"/>
      <c r="AK525" s="29"/>
      <c r="AL525" s="29"/>
      <c r="AM525" s="29"/>
      <c r="AN525" s="29"/>
      <c r="AO525" s="29"/>
      <c r="AP525" s="29"/>
      <c r="AQ525" s="29"/>
      <c r="AR525" s="29"/>
      <c r="AS525" s="29"/>
      <c r="AT525" s="29"/>
      <c r="AU525" s="29"/>
      <c r="AV525" s="29"/>
    </row>
    <row r="526" spans="1:48" ht="17.25" customHeight="1" x14ac:dyDescent="0.15">
      <c r="A526" s="29"/>
      <c r="B526" s="29"/>
      <c r="C526" s="29"/>
      <c r="D526" s="24" t="str">
        <f t="shared" si="0"/>
        <v/>
      </c>
      <c r="E526" s="29"/>
      <c r="F526" s="29"/>
      <c r="G526" s="29"/>
      <c r="H526" s="29"/>
      <c r="I526" s="29"/>
      <c r="J526" s="29"/>
      <c r="K526" s="29"/>
      <c r="L526" s="29"/>
      <c r="M526" s="29"/>
      <c r="N526" s="29"/>
      <c r="O526" s="29"/>
      <c r="P526" s="18" t="str">
        <f t="shared" si="7"/>
        <v/>
      </c>
      <c r="Q526" s="29"/>
      <c r="R526" s="29"/>
      <c r="S526" s="29"/>
      <c r="T526" s="29"/>
      <c r="U526" s="29"/>
      <c r="V526" s="29"/>
      <c r="W526" s="29"/>
      <c r="X526" s="29"/>
      <c r="Y526" s="29"/>
      <c r="Z526" s="29"/>
      <c r="AA526" s="29"/>
      <c r="AB526" s="29"/>
      <c r="AC526" s="29" t="s">
        <v>5290</v>
      </c>
      <c r="AD526" s="29" t="str">
        <f t="shared" si="4"/>
        <v/>
      </c>
      <c r="AE526" s="31" t="str">
        <f t="shared" si="5"/>
        <v/>
      </c>
      <c r="AF526" s="29"/>
      <c r="AG526" s="29"/>
      <c r="AH526" s="29"/>
      <c r="AI526" s="29"/>
      <c r="AJ526" s="29"/>
      <c r="AK526" s="29"/>
      <c r="AL526" s="29"/>
      <c r="AM526" s="29"/>
      <c r="AN526" s="29"/>
      <c r="AO526" s="29"/>
      <c r="AP526" s="29"/>
      <c r="AQ526" s="29"/>
      <c r="AR526" s="29"/>
      <c r="AS526" s="29"/>
      <c r="AT526" s="29"/>
      <c r="AU526" s="29"/>
      <c r="AV526" s="29"/>
    </row>
    <row r="527" spans="1:48" ht="17.25" customHeight="1" x14ac:dyDescent="0.15">
      <c r="A527" s="29"/>
      <c r="B527" s="29"/>
      <c r="C527" s="29"/>
      <c r="D527" s="24" t="str">
        <f t="shared" si="0"/>
        <v/>
      </c>
      <c r="E527" s="29"/>
      <c r="F527" s="29"/>
      <c r="G527" s="29"/>
      <c r="H527" s="29"/>
      <c r="I527" s="29"/>
      <c r="J527" s="29"/>
      <c r="K527" s="29"/>
      <c r="L527" s="29"/>
      <c r="M527" s="29"/>
      <c r="N527" s="29"/>
      <c r="O527" s="29"/>
      <c r="P527" s="18" t="str">
        <f t="shared" si="7"/>
        <v/>
      </c>
      <c r="Q527" s="29"/>
      <c r="R527" s="29"/>
      <c r="S527" s="29"/>
      <c r="T527" s="29"/>
      <c r="U527" s="29"/>
      <c r="V527" s="29"/>
      <c r="W527" s="29"/>
      <c r="X527" s="29"/>
      <c r="Y527" s="29"/>
      <c r="Z527" s="29"/>
      <c r="AA527" s="29"/>
      <c r="AB527" s="29"/>
      <c r="AC527" s="29" t="s">
        <v>5290</v>
      </c>
      <c r="AD527" s="29" t="str">
        <f t="shared" si="4"/>
        <v/>
      </c>
      <c r="AE527" s="31" t="str">
        <f t="shared" si="5"/>
        <v/>
      </c>
      <c r="AF527" s="29"/>
      <c r="AG527" s="29"/>
      <c r="AH527" s="29"/>
      <c r="AI527" s="29"/>
      <c r="AJ527" s="29"/>
      <c r="AK527" s="29"/>
      <c r="AL527" s="29"/>
      <c r="AM527" s="29"/>
      <c r="AN527" s="29"/>
      <c r="AO527" s="29"/>
      <c r="AP527" s="29"/>
      <c r="AQ527" s="29"/>
      <c r="AR527" s="29"/>
      <c r="AS527" s="29"/>
      <c r="AT527" s="29"/>
      <c r="AU527" s="29"/>
      <c r="AV527" s="29"/>
    </row>
    <row r="528" spans="1:48" ht="17.25" customHeight="1" x14ac:dyDescent="0.15">
      <c r="A528" s="29"/>
      <c r="B528" s="29"/>
      <c r="C528" s="29"/>
      <c r="D528" s="24" t="str">
        <f t="shared" si="0"/>
        <v/>
      </c>
      <c r="E528" s="29"/>
      <c r="F528" s="29"/>
      <c r="G528" s="29"/>
      <c r="H528" s="29"/>
      <c r="I528" s="29"/>
      <c r="J528" s="29"/>
      <c r="K528" s="29"/>
      <c r="L528" s="29"/>
      <c r="M528" s="29"/>
      <c r="N528" s="29"/>
      <c r="O528" s="29"/>
      <c r="P528" s="18" t="str">
        <f t="shared" si="7"/>
        <v/>
      </c>
      <c r="Q528" s="29"/>
      <c r="R528" s="29"/>
      <c r="S528" s="29"/>
      <c r="T528" s="29"/>
      <c r="U528" s="29"/>
      <c r="V528" s="29"/>
      <c r="W528" s="29"/>
      <c r="X528" s="29"/>
      <c r="Y528" s="29"/>
      <c r="Z528" s="29"/>
      <c r="AA528" s="29"/>
      <c r="AB528" s="29"/>
      <c r="AC528" s="29" t="s">
        <v>5290</v>
      </c>
      <c r="AD528" s="29" t="str">
        <f t="shared" si="4"/>
        <v/>
      </c>
      <c r="AE528" s="31" t="str">
        <f t="shared" si="5"/>
        <v/>
      </c>
      <c r="AF528" s="29"/>
      <c r="AG528" s="29"/>
      <c r="AH528" s="29"/>
      <c r="AI528" s="29"/>
      <c r="AJ528" s="29"/>
      <c r="AK528" s="29"/>
      <c r="AL528" s="29"/>
      <c r="AM528" s="29"/>
      <c r="AN528" s="29"/>
      <c r="AO528" s="29"/>
      <c r="AP528" s="29"/>
      <c r="AQ528" s="29"/>
      <c r="AR528" s="29"/>
      <c r="AS528" s="29"/>
      <c r="AT528" s="29"/>
      <c r="AU528" s="29"/>
      <c r="AV528" s="29"/>
    </row>
    <row r="529" spans="1:48" ht="17.25" customHeight="1" x14ac:dyDescent="0.15">
      <c r="A529" s="29"/>
      <c r="B529" s="29"/>
      <c r="C529" s="29"/>
      <c r="D529" s="24" t="str">
        <f t="shared" si="0"/>
        <v/>
      </c>
      <c r="E529" s="29"/>
      <c r="F529" s="29"/>
      <c r="G529" s="29"/>
      <c r="H529" s="29"/>
      <c r="I529" s="29"/>
      <c r="J529" s="29"/>
      <c r="K529" s="29"/>
      <c r="L529" s="29"/>
      <c r="M529" s="29"/>
      <c r="N529" s="29"/>
      <c r="O529" s="29"/>
      <c r="P529" s="18" t="str">
        <f t="shared" si="7"/>
        <v/>
      </c>
      <c r="Q529" s="29"/>
      <c r="R529" s="29"/>
      <c r="S529" s="29"/>
      <c r="T529" s="29"/>
      <c r="U529" s="29"/>
      <c r="V529" s="29"/>
      <c r="W529" s="29"/>
      <c r="X529" s="29"/>
      <c r="Y529" s="29"/>
      <c r="Z529" s="29"/>
      <c r="AA529" s="29"/>
      <c r="AB529" s="29"/>
      <c r="AC529" s="29" t="s">
        <v>5290</v>
      </c>
      <c r="AD529" s="29" t="str">
        <f t="shared" si="4"/>
        <v/>
      </c>
      <c r="AE529" s="31" t="str">
        <f t="shared" si="5"/>
        <v/>
      </c>
      <c r="AF529" s="29"/>
      <c r="AG529" s="29"/>
      <c r="AH529" s="29"/>
      <c r="AI529" s="29"/>
      <c r="AJ529" s="29"/>
      <c r="AK529" s="29"/>
      <c r="AL529" s="29"/>
      <c r="AM529" s="29"/>
      <c r="AN529" s="29"/>
      <c r="AO529" s="29"/>
      <c r="AP529" s="29"/>
      <c r="AQ529" s="29"/>
      <c r="AR529" s="29"/>
      <c r="AS529" s="29"/>
      <c r="AT529" s="29"/>
      <c r="AU529" s="29"/>
      <c r="AV529" s="29"/>
    </row>
    <row r="530" spans="1:48" ht="17.25" customHeight="1" x14ac:dyDescent="0.15">
      <c r="A530" s="29"/>
      <c r="B530" s="29"/>
      <c r="C530" s="29"/>
      <c r="D530" s="24" t="str">
        <f t="shared" si="0"/>
        <v/>
      </c>
      <c r="E530" s="29"/>
      <c r="F530" s="29"/>
      <c r="G530" s="29"/>
      <c r="H530" s="29"/>
      <c r="I530" s="29"/>
      <c r="J530" s="29"/>
      <c r="K530" s="29"/>
      <c r="L530" s="29"/>
      <c r="M530" s="29"/>
      <c r="N530" s="29"/>
      <c r="O530" s="29"/>
      <c r="P530" s="18" t="str">
        <f t="shared" si="7"/>
        <v/>
      </c>
      <c r="Q530" s="29"/>
      <c r="R530" s="29"/>
      <c r="S530" s="29"/>
      <c r="T530" s="29"/>
      <c r="U530" s="29"/>
      <c r="V530" s="29"/>
      <c r="W530" s="29"/>
      <c r="X530" s="29"/>
      <c r="Y530" s="29"/>
      <c r="Z530" s="29"/>
      <c r="AA530" s="29"/>
      <c r="AB530" s="29"/>
      <c r="AC530" s="29" t="s">
        <v>5290</v>
      </c>
      <c r="AD530" s="29" t="str">
        <f t="shared" si="4"/>
        <v/>
      </c>
      <c r="AE530" s="31" t="str">
        <f t="shared" si="5"/>
        <v/>
      </c>
      <c r="AF530" s="29"/>
      <c r="AG530" s="29"/>
      <c r="AH530" s="29"/>
      <c r="AI530" s="29"/>
      <c r="AJ530" s="29"/>
      <c r="AK530" s="29"/>
      <c r="AL530" s="29"/>
      <c r="AM530" s="29"/>
      <c r="AN530" s="29"/>
      <c r="AO530" s="29"/>
      <c r="AP530" s="29"/>
      <c r="AQ530" s="29"/>
      <c r="AR530" s="29"/>
      <c r="AS530" s="29"/>
      <c r="AT530" s="29"/>
      <c r="AU530" s="29"/>
      <c r="AV530" s="29"/>
    </row>
    <row r="531" spans="1:48" ht="17.25" customHeight="1" x14ac:dyDescent="0.15">
      <c r="A531" s="29"/>
      <c r="B531" s="29"/>
      <c r="C531" s="29"/>
      <c r="D531" s="24" t="str">
        <f t="shared" si="0"/>
        <v/>
      </c>
      <c r="E531" s="29"/>
      <c r="F531" s="29"/>
      <c r="G531" s="29"/>
      <c r="H531" s="29"/>
      <c r="I531" s="29"/>
      <c r="J531" s="29"/>
      <c r="K531" s="29"/>
      <c r="L531" s="29"/>
      <c r="M531" s="29"/>
      <c r="N531" s="29"/>
      <c r="O531" s="29"/>
      <c r="P531" s="18" t="str">
        <f t="shared" si="7"/>
        <v/>
      </c>
      <c r="Q531" s="29"/>
      <c r="R531" s="29"/>
      <c r="S531" s="29"/>
      <c r="T531" s="29"/>
      <c r="U531" s="29"/>
      <c r="V531" s="29"/>
      <c r="W531" s="29"/>
      <c r="X531" s="29"/>
      <c r="Y531" s="29"/>
      <c r="Z531" s="29"/>
      <c r="AA531" s="29"/>
      <c r="AB531" s="29"/>
      <c r="AC531" s="29" t="s">
        <v>5290</v>
      </c>
      <c r="AD531" s="29" t="str">
        <f t="shared" si="4"/>
        <v/>
      </c>
      <c r="AE531" s="31" t="str">
        <f t="shared" si="5"/>
        <v/>
      </c>
      <c r="AF531" s="29"/>
      <c r="AG531" s="29"/>
      <c r="AH531" s="29"/>
      <c r="AI531" s="29"/>
      <c r="AJ531" s="29"/>
      <c r="AK531" s="29"/>
      <c r="AL531" s="29"/>
      <c r="AM531" s="29"/>
      <c r="AN531" s="29"/>
      <c r="AO531" s="29"/>
      <c r="AP531" s="29"/>
      <c r="AQ531" s="29"/>
      <c r="AR531" s="29"/>
      <c r="AS531" s="29"/>
      <c r="AT531" s="29"/>
      <c r="AU531" s="29"/>
      <c r="AV531" s="29"/>
    </row>
    <row r="532" spans="1:48" ht="17.25" customHeight="1" x14ac:dyDescent="0.15">
      <c r="A532" s="29"/>
      <c r="B532" s="29"/>
      <c r="C532" s="29"/>
      <c r="D532" s="24" t="str">
        <f t="shared" si="0"/>
        <v/>
      </c>
      <c r="E532" s="29"/>
      <c r="F532" s="29"/>
      <c r="G532" s="29"/>
      <c r="H532" s="29"/>
      <c r="I532" s="29"/>
      <c r="J532" s="29"/>
      <c r="K532" s="29"/>
      <c r="L532" s="29"/>
      <c r="M532" s="29"/>
      <c r="N532" s="29"/>
      <c r="O532" s="29"/>
      <c r="P532" s="18" t="str">
        <f t="shared" si="7"/>
        <v/>
      </c>
      <c r="Q532" s="29"/>
      <c r="R532" s="29"/>
      <c r="S532" s="29"/>
      <c r="T532" s="29"/>
      <c r="U532" s="29"/>
      <c r="V532" s="29"/>
      <c r="W532" s="29"/>
      <c r="X532" s="29"/>
      <c r="Y532" s="29"/>
      <c r="Z532" s="29"/>
      <c r="AA532" s="29"/>
      <c r="AB532" s="29"/>
      <c r="AC532" s="29" t="s">
        <v>5290</v>
      </c>
      <c r="AD532" s="29" t="str">
        <f t="shared" si="4"/>
        <v/>
      </c>
      <c r="AE532" s="31" t="str">
        <f t="shared" si="5"/>
        <v/>
      </c>
      <c r="AF532" s="29"/>
      <c r="AG532" s="29"/>
      <c r="AH532" s="29"/>
      <c r="AI532" s="29"/>
      <c r="AJ532" s="29"/>
      <c r="AK532" s="29"/>
      <c r="AL532" s="29"/>
      <c r="AM532" s="29"/>
      <c r="AN532" s="29"/>
      <c r="AO532" s="29"/>
      <c r="AP532" s="29"/>
      <c r="AQ532" s="29"/>
      <c r="AR532" s="29"/>
      <c r="AS532" s="29"/>
      <c r="AT532" s="29"/>
      <c r="AU532" s="29"/>
      <c r="AV532" s="29"/>
    </row>
    <row r="533" spans="1:48" ht="17.25" customHeight="1" x14ac:dyDescent="0.15">
      <c r="A533" s="29"/>
      <c r="B533" s="29"/>
      <c r="C533" s="29"/>
      <c r="D533" s="24" t="str">
        <f t="shared" si="0"/>
        <v/>
      </c>
      <c r="E533" s="29"/>
      <c r="F533" s="29"/>
      <c r="G533" s="29"/>
      <c r="H533" s="29"/>
      <c r="I533" s="29"/>
      <c r="J533" s="29"/>
      <c r="K533" s="29"/>
      <c r="L533" s="29"/>
      <c r="M533" s="29"/>
      <c r="N533" s="29"/>
      <c r="O533" s="29"/>
      <c r="P533" s="18" t="str">
        <f t="shared" si="7"/>
        <v/>
      </c>
      <c r="Q533" s="29"/>
      <c r="R533" s="29"/>
      <c r="S533" s="29"/>
      <c r="T533" s="29"/>
      <c r="U533" s="29"/>
      <c r="V533" s="29"/>
      <c r="W533" s="29"/>
      <c r="X533" s="29"/>
      <c r="Y533" s="29"/>
      <c r="Z533" s="29"/>
      <c r="AA533" s="29"/>
      <c r="AB533" s="29"/>
      <c r="AC533" s="29" t="s">
        <v>5290</v>
      </c>
      <c r="AD533" s="29" t="str">
        <f t="shared" si="4"/>
        <v/>
      </c>
      <c r="AE533" s="31" t="str">
        <f t="shared" si="5"/>
        <v/>
      </c>
      <c r="AF533" s="29"/>
      <c r="AG533" s="29"/>
      <c r="AH533" s="29"/>
      <c r="AI533" s="29"/>
      <c r="AJ533" s="29"/>
      <c r="AK533" s="29"/>
      <c r="AL533" s="29"/>
      <c r="AM533" s="29"/>
      <c r="AN533" s="29"/>
      <c r="AO533" s="29"/>
      <c r="AP533" s="29"/>
      <c r="AQ533" s="29"/>
      <c r="AR533" s="29"/>
      <c r="AS533" s="29"/>
      <c r="AT533" s="29"/>
      <c r="AU533" s="29"/>
      <c r="AV533" s="29"/>
    </row>
    <row r="534" spans="1:48" ht="17.25" customHeight="1" x14ac:dyDescent="0.15">
      <c r="A534" s="29"/>
      <c r="B534" s="29"/>
      <c r="C534" s="29"/>
      <c r="D534" s="24" t="str">
        <f t="shared" si="0"/>
        <v/>
      </c>
      <c r="E534" s="29"/>
      <c r="F534" s="29"/>
      <c r="G534" s="29"/>
      <c r="H534" s="29"/>
      <c r="I534" s="29"/>
      <c r="J534" s="29"/>
      <c r="K534" s="29"/>
      <c r="L534" s="29"/>
      <c r="M534" s="29"/>
      <c r="N534" s="29"/>
      <c r="O534" s="29"/>
      <c r="P534" s="18" t="str">
        <f t="shared" si="7"/>
        <v/>
      </c>
      <c r="Q534" s="29"/>
      <c r="R534" s="29"/>
      <c r="S534" s="29"/>
      <c r="T534" s="29"/>
      <c r="U534" s="29"/>
      <c r="V534" s="29"/>
      <c r="W534" s="29"/>
      <c r="X534" s="29"/>
      <c r="Y534" s="29"/>
      <c r="Z534" s="29"/>
      <c r="AA534" s="29"/>
      <c r="AB534" s="29"/>
      <c r="AC534" s="29" t="s">
        <v>5290</v>
      </c>
      <c r="AD534" s="29" t="str">
        <f t="shared" si="4"/>
        <v/>
      </c>
      <c r="AE534" s="31" t="str">
        <f t="shared" si="5"/>
        <v/>
      </c>
      <c r="AF534" s="29"/>
      <c r="AG534" s="29"/>
      <c r="AH534" s="29"/>
      <c r="AI534" s="29"/>
      <c r="AJ534" s="29"/>
      <c r="AK534" s="29"/>
      <c r="AL534" s="29"/>
      <c r="AM534" s="29"/>
      <c r="AN534" s="29"/>
      <c r="AO534" s="29"/>
      <c r="AP534" s="29"/>
      <c r="AQ534" s="29"/>
      <c r="AR534" s="29"/>
      <c r="AS534" s="29"/>
      <c r="AT534" s="29"/>
      <c r="AU534" s="29"/>
      <c r="AV534" s="29"/>
    </row>
    <row r="535" spans="1:48" ht="17.25" customHeight="1" x14ac:dyDescent="0.15">
      <c r="A535" s="29"/>
      <c r="B535" s="29"/>
      <c r="C535" s="29"/>
      <c r="D535" s="24" t="str">
        <f t="shared" si="0"/>
        <v/>
      </c>
      <c r="E535" s="29"/>
      <c r="F535" s="29"/>
      <c r="G535" s="29"/>
      <c r="H535" s="29"/>
      <c r="I535" s="29"/>
      <c r="J535" s="29"/>
      <c r="K535" s="29"/>
      <c r="L535" s="29"/>
      <c r="M535" s="29"/>
      <c r="N535" s="29"/>
      <c r="O535" s="29"/>
      <c r="P535" s="18" t="str">
        <f t="shared" si="7"/>
        <v/>
      </c>
      <c r="Q535" s="29"/>
      <c r="R535" s="29"/>
      <c r="S535" s="29"/>
      <c r="T535" s="29"/>
      <c r="U535" s="29"/>
      <c r="V535" s="29"/>
      <c r="W535" s="29"/>
      <c r="X535" s="29"/>
      <c r="Y535" s="29"/>
      <c r="Z535" s="29"/>
      <c r="AA535" s="29"/>
      <c r="AB535" s="29"/>
      <c r="AC535" s="29" t="s">
        <v>5290</v>
      </c>
      <c r="AD535" s="29" t="str">
        <f t="shared" si="4"/>
        <v/>
      </c>
      <c r="AE535" s="31" t="str">
        <f t="shared" si="5"/>
        <v/>
      </c>
      <c r="AF535" s="29"/>
      <c r="AG535" s="29"/>
      <c r="AH535" s="29"/>
      <c r="AI535" s="29"/>
      <c r="AJ535" s="29"/>
      <c r="AK535" s="29"/>
      <c r="AL535" s="29"/>
      <c r="AM535" s="29"/>
      <c r="AN535" s="29"/>
      <c r="AO535" s="29"/>
      <c r="AP535" s="29"/>
      <c r="AQ535" s="29"/>
      <c r="AR535" s="29"/>
      <c r="AS535" s="29"/>
      <c r="AT535" s="29"/>
      <c r="AU535" s="29"/>
      <c r="AV535" s="29"/>
    </row>
    <row r="536" spans="1:48" ht="17.25" customHeight="1" x14ac:dyDescent="0.15">
      <c r="A536" s="29"/>
      <c r="B536" s="29"/>
      <c r="C536" s="29"/>
      <c r="D536" s="24" t="str">
        <f t="shared" si="0"/>
        <v/>
      </c>
      <c r="E536" s="29"/>
      <c r="F536" s="29"/>
      <c r="G536" s="29"/>
      <c r="H536" s="29"/>
      <c r="I536" s="29"/>
      <c r="J536" s="29"/>
      <c r="K536" s="29"/>
      <c r="L536" s="29"/>
      <c r="M536" s="29"/>
      <c r="N536" s="29"/>
      <c r="O536" s="29"/>
      <c r="P536" s="18" t="str">
        <f t="shared" si="7"/>
        <v/>
      </c>
      <c r="Q536" s="29"/>
      <c r="R536" s="29"/>
      <c r="S536" s="29"/>
      <c r="T536" s="29"/>
      <c r="U536" s="29"/>
      <c r="V536" s="29"/>
      <c r="W536" s="29"/>
      <c r="X536" s="29"/>
      <c r="Y536" s="29"/>
      <c r="Z536" s="29"/>
      <c r="AA536" s="29"/>
      <c r="AB536" s="29"/>
      <c r="AC536" s="29" t="s">
        <v>5290</v>
      </c>
      <c r="AD536" s="29" t="str">
        <f t="shared" si="4"/>
        <v/>
      </c>
      <c r="AE536" s="31" t="str">
        <f t="shared" si="5"/>
        <v/>
      </c>
      <c r="AF536" s="29"/>
      <c r="AG536" s="29"/>
      <c r="AH536" s="29"/>
      <c r="AI536" s="29"/>
      <c r="AJ536" s="29"/>
      <c r="AK536" s="29"/>
      <c r="AL536" s="29"/>
      <c r="AM536" s="29"/>
      <c r="AN536" s="29"/>
      <c r="AO536" s="29"/>
      <c r="AP536" s="29"/>
      <c r="AQ536" s="29"/>
      <c r="AR536" s="29"/>
      <c r="AS536" s="29"/>
      <c r="AT536" s="29"/>
      <c r="AU536" s="29"/>
      <c r="AV536" s="29"/>
    </row>
    <row r="537" spans="1:48" ht="17.25" customHeight="1" x14ac:dyDescent="0.15">
      <c r="A537" s="29"/>
      <c r="B537" s="29"/>
      <c r="C537" s="29"/>
      <c r="D537" s="24" t="str">
        <f t="shared" si="0"/>
        <v/>
      </c>
      <c r="E537" s="29"/>
      <c r="F537" s="29"/>
      <c r="G537" s="29"/>
      <c r="H537" s="29"/>
      <c r="I537" s="29"/>
      <c r="J537" s="29"/>
      <c r="K537" s="29"/>
      <c r="L537" s="29"/>
      <c r="M537" s="29"/>
      <c r="N537" s="29"/>
      <c r="O537" s="29"/>
      <c r="P537" s="18" t="str">
        <f t="shared" si="7"/>
        <v/>
      </c>
      <c r="Q537" s="29"/>
      <c r="R537" s="29"/>
      <c r="S537" s="29"/>
      <c r="T537" s="29"/>
      <c r="U537" s="29"/>
      <c r="V537" s="29"/>
      <c r="W537" s="29"/>
      <c r="X537" s="29"/>
      <c r="Y537" s="29"/>
      <c r="Z537" s="29"/>
      <c r="AA537" s="29"/>
      <c r="AB537" s="29"/>
      <c r="AC537" s="29" t="s">
        <v>5290</v>
      </c>
      <c r="AD537" s="29" t="str">
        <f t="shared" si="4"/>
        <v/>
      </c>
      <c r="AE537" s="31" t="str">
        <f t="shared" si="5"/>
        <v/>
      </c>
      <c r="AF537" s="29"/>
      <c r="AG537" s="29"/>
      <c r="AH537" s="29"/>
      <c r="AI537" s="29"/>
      <c r="AJ537" s="29"/>
      <c r="AK537" s="29"/>
      <c r="AL537" s="29"/>
      <c r="AM537" s="29"/>
      <c r="AN537" s="29"/>
      <c r="AO537" s="29"/>
      <c r="AP537" s="29"/>
      <c r="AQ537" s="29"/>
      <c r="AR537" s="29"/>
      <c r="AS537" s="29"/>
      <c r="AT537" s="29"/>
      <c r="AU537" s="29"/>
      <c r="AV537" s="29"/>
    </row>
    <row r="538" spans="1:48" ht="17.25" customHeight="1" x14ac:dyDescent="0.15">
      <c r="A538" s="29"/>
      <c r="B538" s="29"/>
      <c r="C538" s="29"/>
      <c r="D538" s="24" t="str">
        <f t="shared" si="0"/>
        <v/>
      </c>
      <c r="E538" s="29"/>
      <c r="F538" s="29"/>
      <c r="G538" s="29"/>
      <c r="H538" s="29"/>
      <c r="I538" s="29"/>
      <c r="J538" s="29"/>
      <c r="K538" s="29"/>
      <c r="L538" s="29"/>
      <c r="M538" s="29"/>
      <c r="N538" s="29"/>
      <c r="O538" s="29"/>
      <c r="P538" s="18" t="str">
        <f t="shared" si="7"/>
        <v/>
      </c>
      <c r="Q538" s="29"/>
      <c r="R538" s="29"/>
      <c r="S538" s="29"/>
      <c r="T538" s="29"/>
      <c r="U538" s="29"/>
      <c r="V538" s="29"/>
      <c r="W538" s="29"/>
      <c r="X538" s="29"/>
      <c r="Y538" s="29"/>
      <c r="Z538" s="29"/>
      <c r="AA538" s="29"/>
      <c r="AB538" s="29"/>
      <c r="AC538" s="29" t="s">
        <v>5290</v>
      </c>
      <c r="AD538" s="29" t="str">
        <f t="shared" si="4"/>
        <v/>
      </c>
      <c r="AE538" s="31" t="str">
        <f t="shared" si="5"/>
        <v/>
      </c>
      <c r="AF538" s="29"/>
      <c r="AG538" s="29"/>
      <c r="AH538" s="29"/>
      <c r="AI538" s="29"/>
      <c r="AJ538" s="29"/>
      <c r="AK538" s="29"/>
      <c r="AL538" s="29"/>
      <c r="AM538" s="29"/>
      <c r="AN538" s="29"/>
      <c r="AO538" s="29"/>
      <c r="AP538" s="29"/>
      <c r="AQ538" s="29"/>
      <c r="AR538" s="29"/>
      <c r="AS538" s="29"/>
      <c r="AT538" s="29"/>
      <c r="AU538" s="29"/>
      <c r="AV538" s="29"/>
    </row>
    <row r="539" spans="1:48" ht="17.25" customHeight="1" x14ac:dyDescent="0.15">
      <c r="A539" s="29"/>
      <c r="B539" s="29"/>
      <c r="C539" s="29"/>
      <c r="D539" s="24" t="str">
        <f t="shared" si="0"/>
        <v/>
      </c>
      <c r="E539" s="29"/>
      <c r="F539" s="29"/>
      <c r="G539" s="29"/>
      <c r="H539" s="29"/>
      <c r="I539" s="29"/>
      <c r="J539" s="29"/>
      <c r="K539" s="29"/>
      <c r="L539" s="29"/>
      <c r="M539" s="29"/>
      <c r="N539" s="29"/>
      <c r="O539" s="29"/>
      <c r="P539" s="18" t="str">
        <f t="shared" si="7"/>
        <v/>
      </c>
      <c r="Q539" s="29"/>
      <c r="R539" s="29"/>
      <c r="S539" s="29"/>
      <c r="T539" s="29"/>
      <c r="U539" s="29"/>
      <c r="V539" s="29"/>
      <c r="W539" s="29"/>
      <c r="X539" s="29"/>
      <c r="Y539" s="29"/>
      <c r="Z539" s="29"/>
      <c r="AA539" s="29"/>
      <c r="AB539" s="29"/>
      <c r="AC539" s="29" t="s">
        <v>5290</v>
      </c>
      <c r="AD539" s="29" t="str">
        <f t="shared" si="4"/>
        <v/>
      </c>
      <c r="AE539" s="31" t="str">
        <f t="shared" si="5"/>
        <v/>
      </c>
      <c r="AF539" s="29"/>
      <c r="AG539" s="29"/>
      <c r="AH539" s="29"/>
      <c r="AI539" s="29"/>
      <c r="AJ539" s="29"/>
      <c r="AK539" s="29"/>
      <c r="AL539" s="29"/>
      <c r="AM539" s="29"/>
      <c r="AN539" s="29"/>
      <c r="AO539" s="29"/>
      <c r="AP539" s="29"/>
      <c r="AQ539" s="29"/>
      <c r="AR539" s="29"/>
      <c r="AS539" s="29"/>
      <c r="AT539" s="29"/>
      <c r="AU539" s="29"/>
      <c r="AV539" s="29"/>
    </row>
    <row r="540" spans="1:48" ht="17.25" customHeight="1" x14ac:dyDescent="0.15">
      <c r="A540" s="29"/>
      <c r="B540" s="29"/>
      <c r="C540" s="29"/>
      <c r="D540" s="24" t="str">
        <f t="shared" si="0"/>
        <v/>
      </c>
      <c r="E540" s="29"/>
      <c r="F540" s="29"/>
      <c r="G540" s="29"/>
      <c r="H540" s="29"/>
      <c r="I540" s="29"/>
      <c r="J540" s="29"/>
      <c r="K540" s="29"/>
      <c r="L540" s="29"/>
      <c r="M540" s="29"/>
      <c r="N540" s="29"/>
      <c r="O540" s="29"/>
      <c r="P540" s="18" t="str">
        <f t="shared" si="7"/>
        <v/>
      </c>
      <c r="Q540" s="29"/>
      <c r="R540" s="29"/>
      <c r="S540" s="29"/>
      <c r="T540" s="29"/>
      <c r="U540" s="29"/>
      <c r="V540" s="29"/>
      <c r="W540" s="29"/>
      <c r="X540" s="29"/>
      <c r="Y540" s="29"/>
      <c r="Z540" s="29"/>
      <c r="AA540" s="29"/>
      <c r="AB540" s="29"/>
      <c r="AC540" s="29" t="s">
        <v>5290</v>
      </c>
      <c r="AD540" s="29" t="str">
        <f t="shared" si="4"/>
        <v/>
      </c>
      <c r="AE540" s="31" t="str">
        <f t="shared" si="5"/>
        <v/>
      </c>
      <c r="AF540" s="29"/>
      <c r="AG540" s="29"/>
      <c r="AH540" s="29"/>
      <c r="AI540" s="29"/>
      <c r="AJ540" s="29"/>
      <c r="AK540" s="29"/>
      <c r="AL540" s="29"/>
      <c r="AM540" s="29"/>
      <c r="AN540" s="29"/>
      <c r="AO540" s="29"/>
      <c r="AP540" s="29"/>
      <c r="AQ540" s="29"/>
      <c r="AR540" s="29"/>
      <c r="AS540" s="29"/>
      <c r="AT540" s="29"/>
      <c r="AU540" s="29"/>
      <c r="AV540" s="29"/>
    </row>
    <row r="541" spans="1:48" ht="17.25" customHeight="1" x14ac:dyDescent="0.15">
      <c r="A541" s="29"/>
      <c r="B541" s="29"/>
      <c r="C541" s="29"/>
      <c r="D541" s="24" t="str">
        <f t="shared" si="0"/>
        <v/>
      </c>
      <c r="E541" s="29"/>
      <c r="F541" s="29"/>
      <c r="G541" s="29"/>
      <c r="H541" s="29"/>
      <c r="I541" s="29"/>
      <c r="J541" s="29"/>
      <c r="K541" s="29"/>
      <c r="L541" s="29"/>
      <c r="M541" s="29"/>
      <c r="N541" s="29"/>
      <c r="O541" s="29"/>
      <c r="P541" s="18" t="str">
        <f t="shared" si="7"/>
        <v/>
      </c>
      <c r="Q541" s="29"/>
      <c r="R541" s="29"/>
      <c r="S541" s="29"/>
      <c r="T541" s="29"/>
      <c r="U541" s="29"/>
      <c r="V541" s="29"/>
      <c r="W541" s="29"/>
      <c r="X541" s="29"/>
      <c r="Y541" s="29"/>
      <c r="Z541" s="29"/>
      <c r="AA541" s="29"/>
      <c r="AB541" s="29"/>
      <c r="AC541" s="29" t="s">
        <v>5290</v>
      </c>
      <c r="AD541" s="29" t="str">
        <f t="shared" si="4"/>
        <v/>
      </c>
      <c r="AE541" s="31" t="str">
        <f t="shared" si="5"/>
        <v/>
      </c>
      <c r="AF541" s="29"/>
      <c r="AG541" s="29"/>
      <c r="AH541" s="29"/>
      <c r="AI541" s="29"/>
      <c r="AJ541" s="29"/>
      <c r="AK541" s="29"/>
      <c r="AL541" s="29"/>
      <c r="AM541" s="29"/>
      <c r="AN541" s="29"/>
      <c r="AO541" s="29"/>
      <c r="AP541" s="29"/>
      <c r="AQ541" s="29"/>
      <c r="AR541" s="29"/>
      <c r="AS541" s="29"/>
      <c r="AT541" s="29"/>
      <c r="AU541" s="29"/>
      <c r="AV541" s="29"/>
    </row>
    <row r="542" spans="1:48" ht="17.25" customHeight="1" x14ac:dyDescent="0.15">
      <c r="A542" s="29"/>
      <c r="B542" s="29"/>
      <c r="C542" s="29"/>
      <c r="D542" s="24" t="str">
        <f t="shared" si="0"/>
        <v/>
      </c>
      <c r="E542" s="29"/>
      <c r="F542" s="29"/>
      <c r="G542" s="29"/>
      <c r="H542" s="29"/>
      <c r="I542" s="29"/>
      <c r="J542" s="29"/>
      <c r="K542" s="29"/>
      <c r="L542" s="29"/>
      <c r="M542" s="29"/>
      <c r="N542" s="29"/>
      <c r="O542" s="29"/>
      <c r="P542" s="18" t="str">
        <f t="shared" si="7"/>
        <v/>
      </c>
      <c r="Q542" s="29"/>
      <c r="R542" s="29"/>
      <c r="S542" s="29"/>
      <c r="T542" s="29"/>
      <c r="U542" s="29"/>
      <c r="V542" s="29"/>
      <c r="W542" s="29"/>
      <c r="X542" s="29"/>
      <c r="Y542" s="29"/>
      <c r="Z542" s="29"/>
      <c r="AA542" s="29"/>
      <c r="AB542" s="29"/>
      <c r="AC542" s="29" t="s">
        <v>5290</v>
      </c>
      <c r="AD542" s="29" t="str">
        <f t="shared" si="4"/>
        <v/>
      </c>
      <c r="AE542" s="31" t="str">
        <f t="shared" si="5"/>
        <v/>
      </c>
      <c r="AF542" s="29"/>
      <c r="AG542" s="29"/>
      <c r="AH542" s="29"/>
      <c r="AI542" s="29"/>
      <c r="AJ542" s="29"/>
      <c r="AK542" s="29"/>
      <c r="AL542" s="29"/>
      <c r="AM542" s="29"/>
      <c r="AN542" s="29"/>
      <c r="AO542" s="29"/>
      <c r="AP542" s="29"/>
      <c r="AQ542" s="29"/>
      <c r="AR542" s="29"/>
      <c r="AS542" s="29"/>
      <c r="AT542" s="29"/>
      <c r="AU542" s="29"/>
      <c r="AV542" s="29"/>
    </row>
    <row r="543" spans="1:48" ht="17.25" customHeight="1" x14ac:dyDescent="0.15">
      <c r="A543" s="29"/>
      <c r="B543" s="29"/>
      <c r="C543" s="29"/>
      <c r="D543" s="24" t="str">
        <f t="shared" si="0"/>
        <v/>
      </c>
      <c r="E543" s="29"/>
      <c r="F543" s="29"/>
      <c r="G543" s="29"/>
      <c r="H543" s="29"/>
      <c r="I543" s="29"/>
      <c r="J543" s="29"/>
      <c r="K543" s="29"/>
      <c r="L543" s="29"/>
      <c r="M543" s="29"/>
      <c r="N543" s="29"/>
      <c r="O543" s="29"/>
      <c r="P543" s="18" t="str">
        <f t="shared" si="7"/>
        <v/>
      </c>
      <c r="Q543" s="29"/>
      <c r="R543" s="29"/>
      <c r="S543" s="29"/>
      <c r="T543" s="29"/>
      <c r="U543" s="29"/>
      <c r="V543" s="29"/>
      <c r="W543" s="29"/>
      <c r="X543" s="29"/>
      <c r="Y543" s="29"/>
      <c r="Z543" s="29"/>
      <c r="AA543" s="29"/>
      <c r="AB543" s="29"/>
      <c r="AC543" s="29" t="s">
        <v>5290</v>
      </c>
      <c r="AD543" s="29" t="str">
        <f t="shared" si="4"/>
        <v/>
      </c>
      <c r="AE543" s="31" t="str">
        <f t="shared" si="5"/>
        <v/>
      </c>
      <c r="AF543" s="29"/>
      <c r="AG543" s="29"/>
      <c r="AH543" s="29"/>
      <c r="AI543" s="29"/>
      <c r="AJ543" s="29"/>
      <c r="AK543" s="29"/>
      <c r="AL543" s="29"/>
      <c r="AM543" s="29"/>
      <c r="AN543" s="29"/>
      <c r="AO543" s="29"/>
      <c r="AP543" s="29"/>
      <c r="AQ543" s="29"/>
      <c r="AR543" s="29"/>
      <c r="AS543" s="29"/>
      <c r="AT543" s="29"/>
      <c r="AU543" s="29"/>
      <c r="AV543" s="29"/>
    </row>
    <row r="544" spans="1:48" ht="17.25" customHeight="1" x14ac:dyDescent="0.15">
      <c r="A544" s="29"/>
      <c r="B544" s="29"/>
      <c r="C544" s="29"/>
      <c r="D544" s="24" t="str">
        <f t="shared" si="0"/>
        <v/>
      </c>
      <c r="E544" s="29"/>
      <c r="F544" s="29"/>
      <c r="G544" s="29"/>
      <c r="H544" s="29"/>
      <c r="I544" s="29"/>
      <c r="J544" s="29"/>
      <c r="K544" s="29"/>
      <c r="L544" s="29"/>
      <c r="M544" s="29"/>
      <c r="N544" s="29"/>
      <c r="O544" s="29"/>
      <c r="P544" s="18" t="str">
        <f t="shared" si="7"/>
        <v/>
      </c>
      <c r="Q544" s="29"/>
      <c r="R544" s="29"/>
      <c r="S544" s="29"/>
      <c r="T544" s="29"/>
      <c r="U544" s="29"/>
      <c r="V544" s="29"/>
      <c r="W544" s="29"/>
      <c r="X544" s="29"/>
      <c r="Y544" s="29"/>
      <c r="Z544" s="29"/>
      <c r="AA544" s="29"/>
      <c r="AB544" s="29"/>
      <c r="AC544" s="29" t="s">
        <v>5290</v>
      </c>
      <c r="AD544" s="29" t="str">
        <f t="shared" si="4"/>
        <v/>
      </c>
      <c r="AE544" s="31" t="str">
        <f t="shared" si="5"/>
        <v/>
      </c>
      <c r="AF544" s="29"/>
      <c r="AG544" s="29"/>
      <c r="AH544" s="29"/>
      <c r="AI544" s="29"/>
      <c r="AJ544" s="29"/>
      <c r="AK544" s="29"/>
      <c r="AL544" s="29"/>
      <c r="AM544" s="29"/>
      <c r="AN544" s="29"/>
      <c r="AO544" s="29"/>
      <c r="AP544" s="29"/>
      <c r="AQ544" s="29"/>
      <c r="AR544" s="29"/>
      <c r="AS544" s="29"/>
      <c r="AT544" s="29"/>
      <c r="AU544" s="29"/>
      <c r="AV544" s="29"/>
    </row>
    <row r="545" spans="1:48" ht="17.25" customHeight="1" x14ac:dyDescent="0.15">
      <c r="A545" s="29"/>
      <c r="B545" s="29"/>
      <c r="C545" s="29"/>
      <c r="D545" s="24" t="str">
        <f t="shared" si="0"/>
        <v/>
      </c>
      <c r="E545" s="29"/>
      <c r="F545" s="29"/>
      <c r="G545" s="29"/>
      <c r="H545" s="29"/>
      <c r="I545" s="29"/>
      <c r="J545" s="29"/>
      <c r="K545" s="29"/>
      <c r="L545" s="29"/>
      <c r="M545" s="29"/>
      <c r="N545" s="29"/>
      <c r="O545" s="29"/>
      <c r="P545" s="18" t="str">
        <f t="shared" si="7"/>
        <v/>
      </c>
      <c r="Q545" s="29"/>
      <c r="R545" s="29"/>
      <c r="S545" s="29"/>
      <c r="T545" s="29"/>
      <c r="U545" s="29"/>
      <c r="V545" s="29"/>
      <c r="W545" s="29"/>
      <c r="X545" s="29"/>
      <c r="Y545" s="29"/>
      <c r="Z545" s="29"/>
      <c r="AA545" s="29"/>
      <c r="AB545" s="29"/>
      <c r="AC545" s="29" t="s">
        <v>5290</v>
      </c>
      <c r="AD545" s="29" t="str">
        <f t="shared" si="4"/>
        <v/>
      </c>
      <c r="AE545" s="31" t="str">
        <f t="shared" si="5"/>
        <v/>
      </c>
      <c r="AF545" s="29"/>
      <c r="AG545" s="29"/>
      <c r="AH545" s="29"/>
      <c r="AI545" s="29"/>
      <c r="AJ545" s="29"/>
      <c r="AK545" s="29"/>
      <c r="AL545" s="29"/>
      <c r="AM545" s="29"/>
      <c r="AN545" s="29"/>
      <c r="AO545" s="29"/>
      <c r="AP545" s="29"/>
      <c r="AQ545" s="29"/>
      <c r="AR545" s="29"/>
      <c r="AS545" s="29"/>
      <c r="AT545" s="29"/>
      <c r="AU545" s="29"/>
      <c r="AV545" s="29"/>
    </row>
    <row r="546" spans="1:48" ht="17.25" customHeight="1" x14ac:dyDescent="0.15">
      <c r="A546" s="29"/>
      <c r="B546" s="29"/>
      <c r="C546" s="29"/>
      <c r="D546" s="24" t="str">
        <f t="shared" si="0"/>
        <v/>
      </c>
      <c r="E546" s="29"/>
      <c r="F546" s="29"/>
      <c r="G546" s="29"/>
      <c r="H546" s="29"/>
      <c r="I546" s="29"/>
      <c r="J546" s="29"/>
      <c r="K546" s="29"/>
      <c r="L546" s="29"/>
      <c r="M546" s="29"/>
      <c r="N546" s="29"/>
      <c r="O546" s="29"/>
      <c r="P546" s="18" t="str">
        <f t="shared" si="7"/>
        <v/>
      </c>
      <c r="Q546" s="29"/>
      <c r="R546" s="29"/>
      <c r="S546" s="29"/>
      <c r="T546" s="29"/>
      <c r="U546" s="29"/>
      <c r="V546" s="29"/>
      <c r="W546" s="29"/>
      <c r="X546" s="29"/>
      <c r="Y546" s="29"/>
      <c r="Z546" s="29"/>
      <c r="AA546" s="29"/>
      <c r="AB546" s="29"/>
      <c r="AC546" s="29" t="s">
        <v>5290</v>
      </c>
      <c r="AD546" s="29" t="str">
        <f t="shared" si="4"/>
        <v/>
      </c>
      <c r="AE546" s="31" t="str">
        <f t="shared" si="5"/>
        <v/>
      </c>
      <c r="AF546" s="29"/>
      <c r="AG546" s="29"/>
      <c r="AH546" s="29"/>
      <c r="AI546" s="29"/>
      <c r="AJ546" s="29"/>
      <c r="AK546" s="29"/>
      <c r="AL546" s="29"/>
      <c r="AM546" s="29"/>
      <c r="AN546" s="29"/>
      <c r="AO546" s="29"/>
      <c r="AP546" s="29"/>
      <c r="AQ546" s="29"/>
      <c r="AR546" s="29"/>
      <c r="AS546" s="29"/>
      <c r="AT546" s="29"/>
      <c r="AU546" s="29"/>
      <c r="AV546" s="29"/>
    </row>
    <row r="547" spans="1:48" ht="17.25" customHeight="1" x14ac:dyDescent="0.15">
      <c r="A547" s="29"/>
      <c r="B547" s="29"/>
      <c r="C547" s="29"/>
      <c r="D547" s="24" t="str">
        <f t="shared" si="0"/>
        <v/>
      </c>
      <c r="E547" s="29"/>
      <c r="F547" s="29"/>
      <c r="G547" s="29"/>
      <c r="H547" s="29"/>
      <c r="I547" s="29"/>
      <c r="J547" s="29"/>
      <c r="K547" s="29"/>
      <c r="L547" s="29"/>
      <c r="M547" s="29"/>
      <c r="N547" s="29"/>
      <c r="O547" s="29"/>
      <c r="P547" s="18" t="str">
        <f t="shared" si="7"/>
        <v/>
      </c>
      <c r="Q547" s="29"/>
      <c r="R547" s="29"/>
      <c r="S547" s="29"/>
      <c r="T547" s="29"/>
      <c r="U547" s="29"/>
      <c r="V547" s="29"/>
      <c r="W547" s="29"/>
      <c r="X547" s="29"/>
      <c r="Y547" s="29"/>
      <c r="Z547" s="29"/>
      <c r="AA547" s="29"/>
      <c r="AB547" s="29"/>
      <c r="AC547" s="29" t="s">
        <v>5290</v>
      </c>
      <c r="AD547" s="29" t="str">
        <f t="shared" si="4"/>
        <v/>
      </c>
      <c r="AE547" s="31" t="str">
        <f t="shared" si="5"/>
        <v/>
      </c>
      <c r="AF547" s="29"/>
      <c r="AG547" s="29"/>
      <c r="AH547" s="29"/>
      <c r="AI547" s="29"/>
      <c r="AJ547" s="29"/>
      <c r="AK547" s="29"/>
      <c r="AL547" s="29"/>
      <c r="AM547" s="29"/>
      <c r="AN547" s="29"/>
      <c r="AO547" s="29"/>
      <c r="AP547" s="29"/>
      <c r="AQ547" s="29"/>
      <c r="AR547" s="29"/>
      <c r="AS547" s="29"/>
      <c r="AT547" s="29"/>
      <c r="AU547" s="29"/>
      <c r="AV547" s="29"/>
    </row>
    <row r="548" spans="1:48" ht="17.25" customHeight="1" x14ac:dyDescent="0.15">
      <c r="A548" s="29"/>
      <c r="B548" s="29"/>
      <c r="C548" s="29"/>
      <c r="D548" s="24" t="str">
        <f t="shared" si="0"/>
        <v/>
      </c>
      <c r="E548" s="29"/>
      <c r="F548" s="29"/>
      <c r="G548" s="29"/>
      <c r="H548" s="29"/>
      <c r="I548" s="29"/>
      <c r="J548" s="29"/>
      <c r="K548" s="29"/>
      <c r="L548" s="29"/>
      <c r="M548" s="29"/>
      <c r="N548" s="29"/>
      <c r="O548" s="29"/>
      <c r="P548" s="18" t="str">
        <f t="shared" si="7"/>
        <v/>
      </c>
      <c r="Q548" s="29"/>
      <c r="R548" s="29"/>
      <c r="S548" s="29"/>
      <c r="T548" s="29"/>
      <c r="U548" s="29"/>
      <c r="V548" s="29"/>
      <c r="W548" s="29"/>
      <c r="X548" s="29"/>
      <c r="Y548" s="29"/>
      <c r="Z548" s="29"/>
      <c r="AA548" s="29"/>
      <c r="AB548" s="29"/>
      <c r="AC548" s="29" t="s">
        <v>5290</v>
      </c>
      <c r="AD548" s="29" t="str">
        <f t="shared" si="4"/>
        <v/>
      </c>
      <c r="AE548" s="31" t="str">
        <f t="shared" si="5"/>
        <v/>
      </c>
      <c r="AF548" s="29"/>
      <c r="AG548" s="29"/>
      <c r="AH548" s="29"/>
      <c r="AI548" s="29"/>
      <c r="AJ548" s="29"/>
      <c r="AK548" s="29"/>
      <c r="AL548" s="29"/>
      <c r="AM548" s="29"/>
      <c r="AN548" s="29"/>
      <c r="AO548" s="29"/>
      <c r="AP548" s="29"/>
      <c r="AQ548" s="29"/>
      <c r="AR548" s="29"/>
      <c r="AS548" s="29"/>
      <c r="AT548" s="29"/>
      <c r="AU548" s="29"/>
      <c r="AV548" s="29"/>
    </row>
    <row r="549" spans="1:48" ht="17.25" customHeight="1" x14ac:dyDescent="0.15">
      <c r="A549" s="29"/>
      <c r="B549" s="29"/>
      <c r="C549" s="29"/>
      <c r="D549" s="24" t="str">
        <f t="shared" si="0"/>
        <v/>
      </c>
      <c r="E549" s="29"/>
      <c r="F549" s="29"/>
      <c r="G549" s="29"/>
      <c r="H549" s="29"/>
      <c r="I549" s="29"/>
      <c r="J549" s="29"/>
      <c r="K549" s="29"/>
      <c r="L549" s="29"/>
      <c r="M549" s="29"/>
      <c r="N549" s="29"/>
      <c r="O549" s="29"/>
      <c r="P549" s="18" t="str">
        <f t="shared" si="7"/>
        <v/>
      </c>
      <c r="Q549" s="29"/>
      <c r="R549" s="29"/>
      <c r="S549" s="29"/>
      <c r="T549" s="29"/>
      <c r="U549" s="29"/>
      <c r="V549" s="29"/>
      <c r="W549" s="29"/>
      <c r="X549" s="29"/>
      <c r="Y549" s="29"/>
      <c r="Z549" s="29"/>
      <c r="AA549" s="29"/>
      <c r="AB549" s="29"/>
      <c r="AC549" s="29" t="s">
        <v>5290</v>
      </c>
      <c r="AD549" s="29" t="str">
        <f t="shared" si="4"/>
        <v/>
      </c>
      <c r="AE549" s="31" t="str">
        <f t="shared" si="5"/>
        <v/>
      </c>
      <c r="AF549" s="29"/>
      <c r="AG549" s="29"/>
      <c r="AH549" s="29"/>
      <c r="AI549" s="29"/>
      <c r="AJ549" s="29"/>
      <c r="AK549" s="29"/>
      <c r="AL549" s="29"/>
      <c r="AM549" s="29"/>
      <c r="AN549" s="29"/>
      <c r="AO549" s="29"/>
      <c r="AP549" s="29"/>
      <c r="AQ549" s="29"/>
      <c r="AR549" s="29"/>
      <c r="AS549" s="29"/>
      <c r="AT549" s="29"/>
      <c r="AU549" s="29"/>
      <c r="AV549" s="29"/>
    </row>
    <row r="550" spans="1:48" ht="17.25" customHeight="1" x14ac:dyDescent="0.15">
      <c r="A550" s="29"/>
      <c r="B550" s="29"/>
      <c r="C550" s="29"/>
      <c r="D550" s="24" t="str">
        <f t="shared" si="0"/>
        <v/>
      </c>
      <c r="E550" s="29"/>
      <c r="F550" s="29"/>
      <c r="G550" s="29"/>
      <c r="H550" s="29"/>
      <c r="I550" s="29"/>
      <c r="J550" s="29"/>
      <c r="K550" s="29"/>
      <c r="L550" s="29"/>
      <c r="M550" s="29"/>
      <c r="N550" s="29"/>
      <c r="O550" s="29"/>
      <c r="P550" s="18" t="str">
        <f t="shared" si="7"/>
        <v/>
      </c>
      <c r="Q550" s="29"/>
      <c r="R550" s="29"/>
      <c r="S550" s="29"/>
      <c r="T550" s="29"/>
      <c r="U550" s="29"/>
      <c r="V550" s="29"/>
      <c r="W550" s="29"/>
      <c r="X550" s="29"/>
      <c r="Y550" s="29"/>
      <c r="Z550" s="29"/>
      <c r="AA550" s="29"/>
      <c r="AB550" s="29"/>
      <c r="AC550" s="29" t="s">
        <v>5290</v>
      </c>
      <c r="AD550" s="29" t="str">
        <f t="shared" si="4"/>
        <v/>
      </c>
      <c r="AE550" s="31" t="str">
        <f t="shared" si="5"/>
        <v/>
      </c>
      <c r="AF550" s="29"/>
      <c r="AG550" s="29"/>
      <c r="AH550" s="29"/>
      <c r="AI550" s="29"/>
      <c r="AJ550" s="29"/>
      <c r="AK550" s="29"/>
      <c r="AL550" s="29"/>
      <c r="AM550" s="29"/>
      <c r="AN550" s="29"/>
      <c r="AO550" s="29"/>
      <c r="AP550" s="29"/>
      <c r="AQ550" s="29"/>
      <c r="AR550" s="29"/>
      <c r="AS550" s="29"/>
      <c r="AT550" s="29"/>
      <c r="AU550" s="29"/>
      <c r="AV550" s="29"/>
    </row>
    <row r="551" spans="1:48" ht="17.25" customHeight="1" x14ac:dyDescent="0.15">
      <c r="A551" s="29"/>
      <c r="B551" s="29"/>
      <c r="C551" s="29"/>
      <c r="D551" s="24" t="str">
        <f t="shared" si="0"/>
        <v/>
      </c>
      <c r="E551" s="29"/>
      <c r="F551" s="29"/>
      <c r="G551" s="29"/>
      <c r="H551" s="29"/>
      <c r="I551" s="29"/>
      <c r="J551" s="29"/>
      <c r="K551" s="29"/>
      <c r="L551" s="29"/>
      <c r="M551" s="29"/>
      <c r="N551" s="29"/>
      <c r="O551" s="29"/>
      <c r="P551" s="18" t="str">
        <f t="shared" si="7"/>
        <v/>
      </c>
      <c r="Q551" s="29"/>
      <c r="R551" s="29"/>
      <c r="S551" s="29"/>
      <c r="T551" s="29"/>
      <c r="U551" s="29"/>
      <c r="V551" s="29"/>
      <c r="W551" s="29"/>
      <c r="X551" s="29"/>
      <c r="Y551" s="29"/>
      <c r="Z551" s="29"/>
      <c r="AA551" s="29"/>
      <c r="AB551" s="29"/>
      <c r="AC551" s="29" t="s">
        <v>5290</v>
      </c>
      <c r="AD551" s="29" t="str">
        <f t="shared" si="4"/>
        <v/>
      </c>
      <c r="AE551" s="31" t="str">
        <f t="shared" si="5"/>
        <v/>
      </c>
      <c r="AF551" s="29"/>
      <c r="AG551" s="29"/>
      <c r="AH551" s="29"/>
      <c r="AI551" s="29"/>
      <c r="AJ551" s="29"/>
      <c r="AK551" s="29"/>
      <c r="AL551" s="29"/>
      <c r="AM551" s="29"/>
      <c r="AN551" s="29"/>
      <c r="AO551" s="29"/>
      <c r="AP551" s="29"/>
      <c r="AQ551" s="29"/>
      <c r="AR551" s="29"/>
      <c r="AS551" s="29"/>
      <c r="AT551" s="29"/>
      <c r="AU551" s="29"/>
      <c r="AV551" s="29"/>
    </row>
    <row r="552" spans="1:48" ht="17.25" customHeight="1" x14ac:dyDescent="0.15">
      <c r="A552" s="29"/>
      <c r="B552" s="29"/>
      <c r="C552" s="29"/>
      <c r="D552" s="24" t="str">
        <f t="shared" si="0"/>
        <v/>
      </c>
      <c r="E552" s="29"/>
      <c r="F552" s="29"/>
      <c r="G552" s="29"/>
      <c r="H552" s="29"/>
      <c r="I552" s="29"/>
      <c r="J552" s="29"/>
      <c r="K552" s="29"/>
      <c r="L552" s="29"/>
      <c r="M552" s="29"/>
      <c r="N552" s="29"/>
      <c r="O552" s="29"/>
      <c r="P552" s="18" t="str">
        <f t="shared" si="7"/>
        <v/>
      </c>
      <c r="Q552" s="29"/>
      <c r="R552" s="29"/>
      <c r="S552" s="29"/>
      <c r="T552" s="29"/>
      <c r="U552" s="29"/>
      <c r="V552" s="29"/>
      <c r="W552" s="29"/>
      <c r="X552" s="29"/>
      <c r="Y552" s="29"/>
      <c r="Z552" s="29"/>
      <c r="AA552" s="29"/>
      <c r="AB552" s="29"/>
      <c r="AC552" s="29" t="s">
        <v>5290</v>
      </c>
      <c r="AD552" s="29" t="str">
        <f t="shared" si="4"/>
        <v/>
      </c>
      <c r="AE552" s="31" t="str">
        <f t="shared" si="5"/>
        <v/>
      </c>
      <c r="AF552" s="29"/>
      <c r="AG552" s="29"/>
      <c r="AH552" s="29"/>
      <c r="AI552" s="29"/>
      <c r="AJ552" s="29"/>
      <c r="AK552" s="29"/>
      <c r="AL552" s="29"/>
      <c r="AM552" s="29"/>
      <c r="AN552" s="29"/>
      <c r="AO552" s="29"/>
      <c r="AP552" s="29"/>
      <c r="AQ552" s="29"/>
      <c r="AR552" s="29"/>
      <c r="AS552" s="29"/>
      <c r="AT552" s="29"/>
      <c r="AU552" s="29"/>
      <c r="AV552" s="29"/>
    </row>
    <row r="553" spans="1:48" ht="17.25" customHeight="1" x14ac:dyDescent="0.15">
      <c r="A553" s="29"/>
      <c r="B553" s="29"/>
      <c r="C553" s="29"/>
      <c r="D553" s="24" t="str">
        <f t="shared" si="0"/>
        <v/>
      </c>
      <c r="E553" s="29"/>
      <c r="F553" s="29"/>
      <c r="G553" s="29"/>
      <c r="H553" s="29"/>
      <c r="I553" s="29"/>
      <c r="J553" s="29"/>
      <c r="K553" s="29"/>
      <c r="L553" s="29"/>
      <c r="M553" s="29"/>
      <c r="N553" s="29"/>
      <c r="O553" s="29"/>
      <c r="P553" s="18" t="str">
        <f t="shared" si="7"/>
        <v/>
      </c>
      <c r="Q553" s="29"/>
      <c r="R553" s="29"/>
      <c r="S553" s="29"/>
      <c r="T553" s="29"/>
      <c r="U553" s="29"/>
      <c r="V553" s="29"/>
      <c r="W553" s="29"/>
      <c r="X553" s="29"/>
      <c r="Y553" s="29"/>
      <c r="Z553" s="29"/>
      <c r="AA553" s="29"/>
      <c r="AB553" s="29"/>
      <c r="AC553" s="29" t="s">
        <v>5290</v>
      </c>
      <c r="AD553" s="29" t="str">
        <f t="shared" si="4"/>
        <v/>
      </c>
      <c r="AE553" s="31" t="str">
        <f t="shared" si="5"/>
        <v/>
      </c>
      <c r="AF553" s="29"/>
      <c r="AG553" s="29"/>
      <c r="AH553" s="29"/>
      <c r="AI553" s="29"/>
      <c r="AJ553" s="29"/>
      <c r="AK553" s="29"/>
      <c r="AL553" s="29"/>
      <c r="AM553" s="29"/>
      <c r="AN553" s="29"/>
      <c r="AO553" s="29"/>
      <c r="AP553" s="29"/>
      <c r="AQ553" s="29"/>
      <c r="AR553" s="29"/>
      <c r="AS553" s="29"/>
      <c r="AT553" s="29"/>
      <c r="AU553" s="29"/>
      <c r="AV553" s="29"/>
    </row>
    <row r="554" spans="1:48" ht="17.25" customHeight="1" x14ac:dyDescent="0.15">
      <c r="A554" s="29"/>
      <c r="B554" s="29"/>
      <c r="C554" s="29"/>
      <c r="D554" s="24" t="str">
        <f t="shared" si="0"/>
        <v/>
      </c>
      <c r="E554" s="29"/>
      <c r="F554" s="29"/>
      <c r="G554" s="29"/>
      <c r="H554" s="29"/>
      <c r="I554" s="29"/>
      <c r="J554" s="29"/>
      <c r="K554" s="29"/>
      <c r="L554" s="29"/>
      <c r="M554" s="29"/>
      <c r="N554" s="29"/>
      <c r="O554" s="29"/>
      <c r="P554" s="18" t="str">
        <f t="shared" si="7"/>
        <v/>
      </c>
      <c r="Q554" s="29"/>
      <c r="R554" s="29"/>
      <c r="S554" s="29"/>
      <c r="T554" s="29"/>
      <c r="U554" s="29"/>
      <c r="V554" s="29"/>
      <c r="W554" s="29"/>
      <c r="X554" s="29"/>
      <c r="Y554" s="29"/>
      <c r="Z554" s="29"/>
      <c r="AA554" s="29"/>
      <c r="AB554" s="29"/>
      <c r="AC554" s="29" t="s">
        <v>5290</v>
      </c>
      <c r="AD554" s="29" t="str">
        <f t="shared" si="4"/>
        <v/>
      </c>
      <c r="AE554" s="31" t="str">
        <f t="shared" si="5"/>
        <v/>
      </c>
      <c r="AF554" s="29"/>
      <c r="AG554" s="29"/>
      <c r="AH554" s="29"/>
      <c r="AI554" s="29"/>
      <c r="AJ554" s="29"/>
      <c r="AK554" s="29"/>
      <c r="AL554" s="29"/>
      <c r="AM554" s="29"/>
      <c r="AN554" s="29"/>
      <c r="AO554" s="29"/>
      <c r="AP554" s="29"/>
      <c r="AQ554" s="29"/>
      <c r="AR554" s="29"/>
      <c r="AS554" s="29"/>
      <c r="AT554" s="29"/>
      <c r="AU554" s="29"/>
      <c r="AV554" s="29"/>
    </row>
    <row r="555" spans="1:48" ht="17.25" customHeight="1" x14ac:dyDescent="0.15">
      <c r="A555" s="29"/>
      <c r="B555" s="29"/>
      <c r="C555" s="29"/>
      <c r="D555" s="24" t="str">
        <f t="shared" si="0"/>
        <v/>
      </c>
      <c r="E555" s="29"/>
      <c r="F555" s="29"/>
      <c r="G555" s="29"/>
      <c r="H555" s="29"/>
      <c r="I555" s="29"/>
      <c r="J555" s="29"/>
      <c r="K555" s="29"/>
      <c r="L555" s="29"/>
      <c r="M555" s="29"/>
      <c r="N555" s="29"/>
      <c r="O555" s="29"/>
      <c r="P555" s="18" t="str">
        <f t="shared" si="7"/>
        <v/>
      </c>
      <c r="Q555" s="29"/>
      <c r="R555" s="29"/>
      <c r="S555" s="29"/>
      <c r="T555" s="29"/>
      <c r="U555" s="29"/>
      <c r="V555" s="29"/>
      <c r="W555" s="29"/>
      <c r="X555" s="29"/>
      <c r="Y555" s="29"/>
      <c r="Z555" s="29"/>
      <c r="AA555" s="29"/>
      <c r="AB555" s="29"/>
      <c r="AC555" s="29" t="s">
        <v>5290</v>
      </c>
      <c r="AD555" s="29" t="str">
        <f t="shared" si="4"/>
        <v/>
      </c>
      <c r="AE555" s="31" t="str">
        <f t="shared" si="5"/>
        <v/>
      </c>
      <c r="AF555" s="29"/>
      <c r="AG555" s="29"/>
      <c r="AH555" s="29"/>
      <c r="AI555" s="29"/>
      <c r="AJ555" s="29"/>
      <c r="AK555" s="29"/>
      <c r="AL555" s="29"/>
      <c r="AM555" s="29"/>
      <c r="AN555" s="29"/>
      <c r="AO555" s="29"/>
      <c r="AP555" s="29"/>
      <c r="AQ555" s="29"/>
      <c r="AR555" s="29"/>
      <c r="AS555" s="29"/>
      <c r="AT555" s="29"/>
      <c r="AU555" s="29"/>
      <c r="AV555" s="29"/>
    </row>
    <row r="556" spans="1:48" ht="17.25" customHeight="1" x14ac:dyDescent="0.15">
      <c r="A556" s="29"/>
      <c r="B556" s="29"/>
      <c r="C556" s="29"/>
      <c r="D556" s="24" t="str">
        <f t="shared" si="0"/>
        <v/>
      </c>
      <c r="E556" s="29"/>
      <c r="F556" s="29"/>
      <c r="G556" s="29"/>
      <c r="H556" s="29"/>
      <c r="I556" s="29"/>
      <c r="J556" s="29"/>
      <c r="K556" s="29"/>
      <c r="L556" s="29"/>
      <c r="M556" s="29"/>
      <c r="N556" s="29"/>
      <c r="O556" s="29"/>
      <c r="P556" s="18" t="str">
        <f t="shared" si="7"/>
        <v/>
      </c>
      <c r="Q556" s="29"/>
      <c r="R556" s="29"/>
      <c r="S556" s="29"/>
      <c r="T556" s="29"/>
      <c r="U556" s="29"/>
      <c r="V556" s="29"/>
      <c r="W556" s="29"/>
      <c r="X556" s="29"/>
      <c r="Y556" s="29"/>
      <c r="Z556" s="29"/>
      <c r="AA556" s="29"/>
      <c r="AB556" s="29"/>
      <c r="AC556" s="29" t="s">
        <v>5290</v>
      </c>
      <c r="AD556" s="29" t="str">
        <f t="shared" si="4"/>
        <v/>
      </c>
      <c r="AE556" s="31" t="str">
        <f t="shared" si="5"/>
        <v/>
      </c>
      <c r="AF556" s="29"/>
      <c r="AG556" s="29"/>
      <c r="AH556" s="29"/>
      <c r="AI556" s="29"/>
      <c r="AJ556" s="29"/>
      <c r="AK556" s="29"/>
      <c r="AL556" s="29"/>
      <c r="AM556" s="29"/>
      <c r="AN556" s="29"/>
      <c r="AO556" s="29"/>
      <c r="AP556" s="29"/>
      <c r="AQ556" s="29"/>
      <c r="AR556" s="29"/>
      <c r="AS556" s="29"/>
      <c r="AT556" s="29"/>
      <c r="AU556" s="29"/>
      <c r="AV556" s="29"/>
    </row>
    <row r="557" spans="1:48" ht="17.25" customHeight="1" x14ac:dyDescent="0.15">
      <c r="A557" s="29"/>
      <c r="B557" s="29"/>
      <c r="C557" s="29"/>
      <c r="D557" s="24" t="str">
        <f t="shared" si="0"/>
        <v/>
      </c>
      <c r="E557" s="29"/>
      <c r="F557" s="29"/>
      <c r="G557" s="29"/>
      <c r="H557" s="29"/>
      <c r="I557" s="29"/>
      <c r="J557" s="29"/>
      <c r="K557" s="29"/>
      <c r="L557" s="29"/>
      <c r="M557" s="29"/>
      <c r="N557" s="29"/>
      <c r="O557" s="29"/>
      <c r="P557" s="18" t="str">
        <f t="shared" si="7"/>
        <v/>
      </c>
      <c r="Q557" s="29"/>
      <c r="R557" s="29"/>
      <c r="S557" s="29"/>
      <c r="T557" s="29"/>
      <c r="U557" s="29"/>
      <c r="V557" s="29"/>
      <c r="W557" s="29"/>
      <c r="X557" s="29"/>
      <c r="Y557" s="29"/>
      <c r="Z557" s="29"/>
      <c r="AA557" s="29"/>
      <c r="AB557" s="29"/>
      <c r="AC557" s="29" t="s">
        <v>5290</v>
      </c>
      <c r="AD557" s="29" t="str">
        <f t="shared" si="4"/>
        <v/>
      </c>
      <c r="AE557" s="31" t="str">
        <f t="shared" si="5"/>
        <v/>
      </c>
      <c r="AF557" s="29"/>
      <c r="AG557" s="29"/>
      <c r="AH557" s="29"/>
      <c r="AI557" s="29"/>
      <c r="AJ557" s="29"/>
      <c r="AK557" s="29"/>
      <c r="AL557" s="29"/>
      <c r="AM557" s="29"/>
      <c r="AN557" s="29"/>
      <c r="AO557" s="29"/>
      <c r="AP557" s="29"/>
      <c r="AQ557" s="29"/>
      <c r="AR557" s="29"/>
      <c r="AS557" s="29"/>
      <c r="AT557" s="29"/>
      <c r="AU557" s="29"/>
      <c r="AV557" s="29"/>
    </row>
    <row r="558" spans="1:48" ht="17.25" customHeight="1" x14ac:dyDescent="0.15">
      <c r="A558" s="29"/>
      <c r="B558" s="29"/>
      <c r="C558" s="29"/>
      <c r="D558" s="24" t="str">
        <f t="shared" si="0"/>
        <v/>
      </c>
      <c r="E558" s="29"/>
      <c r="F558" s="29"/>
      <c r="G558" s="29"/>
      <c r="H558" s="29"/>
      <c r="I558" s="29"/>
      <c r="J558" s="29"/>
      <c r="K558" s="29"/>
      <c r="L558" s="29"/>
      <c r="M558" s="29"/>
      <c r="N558" s="29"/>
      <c r="O558" s="29"/>
      <c r="P558" s="18" t="str">
        <f t="shared" si="7"/>
        <v/>
      </c>
      <c r="Q558" s="29"/>
      <c r="R558" s="29"/>
      <c r="S558" s="29"/>
      <c r="T558" s="29"/>
      <c r="U558" s="29"/>
      <c r="V558" s="29"/>
      <c r="W558" s="29"/>
      <c r="X558" s="29"/>
      <c r="Y558" s="29"/>
      <c r="Z558" s="29"/>
      <c r="AA558" s="29"/>
      <c r="AB558" s="29"/>
      <c r="AC558" s="29" t="s">
        <v>5290</v>
      </c>
      <c r="AD558" s="29" t="str">
        <f t="shared" si="4"/>
        <v/>
      </c>
      <c r="AE558" s="31" t="str">
        <f t="shared" si="5"/>
        <v/>
      </c>
      <c r="AF558" s="29"/>
      <c r="AG558" s="29"/>
      <c r="AH558" s="29"/>
      <c r="AI558" s="29"/>
      <c r="AJ558" s="29"/>
      <c r="AK558" s="29"/>
      <c r="AL558" s="29"/>
      <c r="AM558" s="29"/>
      <c r="AN558" s="29"/>
      <c r="AO558" s="29"/>
      <c r="AP558" s="29"/>
      <c r="AQ558" s="29"/>
      <c r="AR558" s="29"/>
      <c r="AS558" s="29"/>
      <c r="AT558" s="29"/>
      <c r="AU558" s="29"/>
      <c r="AV558" s="29"/>
    </row>
    <row r="559" spans="1:48" ht="17.25" customHeight="1" x14ac:dyDescent="0.15">
      <c r="A559" s="29"/>
      <c r="B559" s="29"/>
      <c r="C559" s="29"/>
      <c r="D559" s="24" t="str">
        <f t="shared" si="0"/>
        <v/>
      </c>
      <c r="E559" s="29"/>
      <c r="F559" s="29"/>
      <c r="G559" s="29"/>
      <c r="H559" s="29"/>
      <c r="I559" s="29"/>
      <c r="J559" s="29"/>
      <c r="K559" s="29"/>
      <c r="L559" s="29"/>
      <c r="M559" s="29"/>
      <c r="N559" s="29"/>
      <c r="O559" s="29"/>
      <c r="P559" s="18" t="str">
        <f t="shared" si="7"/>
        <v/>
      </c>
      <c r="Q559" s="29"/>
      <c r="R559" s="29"/>
      <c r="S559" s="29"/>
      <c r="T559" s="29"/>
      <c r="U559" s="29"/>
      <c r="V559" s="29"/>
      <c r="W559" s="29"/>
      <c r="X559" s="29"/>
      <c r="Y559" s="29"/>
      <c r="Z559" s="29"/>
      <c r="AA559" s="29"/>
      <c r="AB559" s="29"/>
      <c r="AC559" s="29" t="s">
        <v>5290</v>
      </c>
      <c r="AD559" s="29" t="str">
        <f t="shared" si="4"/>
        <v/>
      </c>
      <c r="AE559" s="31" t="str">
        <f t="shared" si="5"/>
        <v/>
      </c>
      <c r="AF559" s="29"/>
      <c r="AG559" s="29"/>
      <c r="AH559" s="29"/>
      <c r="AI559" s="29"/>
      <c r="AJ559" s="29"/>
      <c r="AK559" s="29"/>
      <c r="AL559" s="29"/>
      <c r="AM559" s="29"/>
      <c r="AN559" s="29"/>
      <c r="AO559" s="29"/>
      <c r="AP559" s="29"/>
      <c r="AQ559" s="29"/>
      <c r="AR559" s="29"/>
      <c r="AS559" s="29"/>
      <c r="AT559" s="29"/>
      <c r="AU559" s="29"/>
      <c r="AV559" s="29"/>
    </row>
    <row r="560" spans="1:48" ht="17.25" customHeight="1" x14ac:dyDescent="0.15">
      <c r="A560" s="29"/>
      <c r="B560" s="29"/>
      <c r="C560" s="29"/>
      <c r="D560" s="24" t="str">
        <f t="shared" si="0"/>
        <v/>
      </c>
      <c r="E560" s="29"/>
      <c r="F560" s="29"/>
      <c r="G560" s="29"/>
      <c r="H560" s="29"/>
      <c r="I560" s="29"/>
      <c r="J560" s="29"/>
      <c r="K560" s="29"/>
      <c r="L560" s="29"/>
      <c r="M560" s="29"/>
      <c r="N560" s="29"/>
      <c r="O560" s="29"/>
      <c r="P560" s="18" t="str">
        <f t="shared" si="7"/>
        <v/>
      </c>
      <c r="Q560" s="29"/>
      <c r="R560" s="29"/>
      <c r="S560" s="29"/>
      <c r="T560" s="29"/>
      <c r="U560" s="29"/>
      <c r="V560" s="29"/>
      <c r="W560" s="29"/>
      <c r="X560" s="29"/>
      <c r="Y560" s="29"/>
      <c r="Z560" s="29"/>
      <c r="AA560" s="29"/>
      <c r="AB560" s="29"/>
      <c r="AC560" s="29" t="s">
        <v>5290</v>
      </c>
      <c r="AD560" s="29" t="str">
        <f t="shared" si="4"/>
        <v/>
      </c>
      <c r="AE560" s="31" t="str">
        <f t="shared" si="5"/>
        <v/>
      </c>
      <c r="AF560" s="29"/>
      <c r="AG560" s="29"/>
      <c r="AH560" s="29"/>
      <c r="AI560" s="29"/>
      <c r="AJ560" s="29"/>
      <c r="AK560" s="29"/>
      <c r="AL560" s="29"/>
      <c r="AM560" s="29"/>
      <c r="AN560" s="29"/>
      <c r="AO560" s="29"/>
      <c r="AP560" s="29"/>
      <c r="AQ560" s="29"/>
      <c r="AR560" s="29"/>
      <c r="AS560" s="29"/>
      <c r="AT560" s="29"/>
      <c r="AU560" s="29"/>
      <c r="AV560" s="29"/>
    </row>
    <row r="561" spans="1:48" ht="17.25" customHeight="1" x14ac:dyDescent="0.15">
      <c r="A561" s="29"/>
      <c r="B561" s="29"/>
      <c r="C561" s="29"/>
      <c r="D561" s="24" t="str">
        <f t="shared" si="0"/>
        <v/>
      </c>
      <c r="E561" s="29"/>
      <c r="F561" s="29"/>
      <c r="G561" s="29"/>
      <c r="H561" s="29"/>
      <c r="I561" s="29"/>
      <c r="J561" s="29"/>
      <c r="K561" s="29"/>
      <c r="L561" s="29"/>
      <c r="M561" s="29"/>
      <c r="N561" s="29"/>
      <c r="O561" s="29"/>
      <c r="P561" s="18" t="str">
        <f t="shared" si="7"/>
        <v/>
      </c>
      <c r="Q561" s="29"/>
      <c r="R561" s="29"/>
      <c r="S561" s="29"/>
      <c r="T561" s="29"/>
      <c r="U561" s="29"/>
      <c r="V561" s="29"/>
      <c r="W561" s="29"/>
      <c r="X561" s="29"/>
      <c r="Y561" s="29"/>
      <c r="Z561" s="29"/>
      <c r="AA561" s="29"/>
      <c r="AB561" s="29"/>
      <c r="AC561" s="29" t="s">
        <v>5290</v>
      </c>
      <c r="AD561" s="29" t="str">
        <f t="shared" si="4"/>
        <v/>
      </c>
      <c r="AE561" s="31" t="str">
        <f t="shared" si="5"/>
        <v/>
      </c>
      <c r="AF561" s="29"/>
      <c r="AG561" s="29"/>
      <c r="AH561" s="29"/>
      <c r="AI561" s="29"/>
      <c r="AJ561" s="29"/>
      <c r="AK561" s="29"/>
      <c r="AL561" s="29"/>
      <c r="AM561" s="29"/>
      <c r="AN561" s="29"/>
      <c r="AO561" s="29"/>
      <c r="AP561" s="29"/>
      <c r="AQ561" s="29"/>
      <c r="AR561" s="29"/>
      <c r="AS561" s="29"/>
      <c r="AT561" s="29"/>
      <c r="AU561" s="29"/>
      <c r="AV561" s="29"/>
    </row>
    <row r="562" spans="1:48" ht="17.25" customHeight="1" x14ac:dyDescent="0.15">
      <c r="A562" s="29"/>
      <c r="B562" s="29"/>
      <c r="C562" s="29"/>
      <c r="D562" s="24" t="str">
        <f t="shared" si="0"/>
        <v/>
      </c>
      <c r="E562" s="29"/>
      <c r="F562" s="29"/>
      <c r="G562" s="29"/>
      <c r="H562" s="29"/>
      <c r="I562" s="29"/>
      <c r="J562" s="29"/>
      <c r="K562" s="29"/>
      <c r="L562" s="29"/>
      <c r="M562" s="29"/>
      <c r="N562" s="29"/>
      <c r="O562" s="29"/>
      <c r="P562" s="18" t="str">
        <f t="shared" si="7"/>
        <v/>
      </c>
      <c r="Q562" s="29"/>
      <c r="R562" s="29"/>
      <c r="S562" s="29"/>
      <c r="T562" s="29"/>
      <c r="U562" s="29"/>
      <c r="V562" s="29"/>
      <c r="W562" s="29"/>
      <c r="X562" s="29"/>
      <c r="Y562" s="29"/>
      <c r="Z562" s="29"/>
      <c r="AA562" s="29"/>
      <c r="AB562" s="29"/>
      <c r="AC562" s="29" t="s">
        <v>5290</v>
      </c>
      <c r="AD562" s="29" t="str">
        <f t="shared" si="4"/>
        <v/>
      </c>
      <c r="AE562" s="31" t="str">
        <f t="shared" si="5"/>
        <v/>
      </c>
      <c r="AF562" s="29"/>
      <c r="AG562" s="29"/>
      <c r="AH562" s="29"/>
      <c r="AI562" s="29"/>
      <c r="AJ562" s="29"/>
      <c r="AK562" s="29"/>
      <c r="AL562" s="29"/>
      <c r="AM562" s="29"/>
      <c r="AN562" s="29"/>
      <c r="AO562" s="29"/>
      <c r="AP562" s="29"/>
      <c r="AQ562" s="29"/>
      <c r="AR562" s="29"/>
      <c r="AS562" s="29"/>
      <c r="AT562" s="29"/>
      <c r="AU562" s="29"/>
      <c r="AV562" s="29"/>
    </row>
    <row r="563" spans="1:48" ht="17.25" customHeight="1" x14ac:dyDescent="0.15">
      <c r="A563" s="29"/>
      <c r="B563" s="29"/>
      <c r="C563" s="29"/>
      <c r="D563" s="24" t="str">
        <f t="shared" si="0"/>
        <v/>
      </c>
      <c r="E563" s="29"/>
      <c r="F563" s="29"/>
      <c r="G563" s="29"/>
      <c r="H563" s="29"/>
      <c r="I563" s="29"/>
      <c r="J563" s="29"/>
      <c r="K563" s="29"/>
      <c r="L563" s="29"/>
      <c r="M563" s="29"/>
      <c r="N563" s="29"/>
      <c r="O563" s="29"/>
      <c r="P563" s="18" t="str">
        <f t="shared" si="7"/>
        <v/>
      </c>
      <c r="Q563" s="29"/>
      <c r="R563" s="29"/>
      <c r="S563" s="29"/>
      <c r="T563" s="29"/>
      <c r="U563" s="29"/>
      <c r="V563" s="29"/>
      <c r="W563" s="29"/>
      <c r="X563" s="29"/>
      <c r="Y563" s="29"/>
      <c r="Z563" s="29"/>
      <c r="AA563" s="29"/>
      <c r="AB563" s="29"/>
      <c r="AC563" s="29" t="s">
        <v>5290</v>
      </c>
      <c r="AD563" s="29" t="str">
        <f t="shared" si="4"/>
        <v/>
      </c>
      <c r="AE563" s="31" t="str">
        <f t="shared" si="5"/>
        <v/>
      </c>
      <c r="AF563" s="29"/>
      <c r="AG563" s="29"/>
      <c r="AH563" s="29"/>
      <c r="AI563" s="29"/>
      <c r="AJ563" s="29"/>
      <c r="AK563" s="29"/>
      <c r="AL563" s="29"/>
      <c r="AM563" s="29"/>
      <c r="AN563" s="29"/>
      <c r="AO563" s="29"/>
      <c r="AP563" s="29"/>
      <c r="AQ563" s="29"/>
      <c r="AR563" s="29"/>
      <c r="AS563" s="29"/>
      <c r="AT563" s="29"/>
      <c r="AU563" s="29"/>
      <c r="AV563" s="29"/>
    </row>
    <row r="564" spans="1:48" ht="17.25" customHeight="1" x14ac:dyDescent="0.15">
      <c r="A564" s="29"/>
      <c r="B564" s="29"/>
      <c r="C564" s="29"/>
      <c r="D564" s="24" t="str">
        <f t="shared" si="0"/>
        <v/>
      </c>
      <c r="E564" s="29"/>
      <c r="F564" s="29"/>
      <c r="G564" s="29"/>
      <c r="H564" s="29"/>
      <c r="I564" s="29"/>
      <c r="J564" s="29"/>
      <c r="K564" s="29"/>
      <c r="L564" s="29"/>
      <c r="M564" s="29"/>
      <c r="N564" s="29"/>
      <c r="O564" s="29"/>
      <c r="P564" s="18" t="str">
        <f t="shared" si="7"/>
        <v/>
      </c>
      <c r="Q564" s="29"/>
      <c r="R564" s="29"/>
      <c r="S564" s="29"/>
      <c r="T564" s="29"/>
      <c r="U564" s="29"/>
      <c r="V564" s="29"/>
      <c r="W564" s="29"/>
      <c r="X564" s="29"/>
      <c r="Y564" s="29"/>
      <c r="Z564" s="29"/>
      <c r="AA564" s="29"/>
      <c r="AB564" s="29"/>
      <c r="AC564" s="29" t="s">
        <v>5290</v>
      </c>
      <c r="AD564" s="29" t="str">
        <f t="shared" si="4"/>
        <v/>
      </c>
      <c r="AE564" s="31" t="str">
        <f t="shared" si="5"/>
        <v/>
      </c>
      <c r="AF564" s="29"/>
      <c r="AG564" s="29"/>
      <c r="AH564" s="29"/>
      <c r="AI564" s="29"/>
      <c r="AJ564" s="29"/>
      <c r="AK564" s="29"/>
      <c r="AL564" s="29"/>
      <c r="AM564" s="29"/>
      <c r="AN564" s="29"/>
      <c r="AO564" s="29"/>
      <c r="AP564" s="29"/>
      <c r="AQ564" s="29"/>
      <c r="AR564" s="29"/>
      <c r="AS564" s="29"/>
      <c r="AT564" s="29"/>
      <c r="AU564" s="29"/>
      <c r="AV564" s="29"/>
    </row>
    <row r="565" spans="1:48" ht="17.25" customHeight="1" x14ac:dyDescent="0.15">
      <c r="A565" s="29"/>
      <c r="B565" s="29"/>
      <c r="C565" s="29"/>
      <c r="D565" s="24" t="str">
        <f t="shared" si="0"/>
        <v/>
      </c>
      <c r="E565" s="29"/>
      <c r="F565" s="29"/>
      <c r="G565" s="29"/>
      <c r="H565" s="29"/>
      <c r="I565" s="29"/>
      <c r="J565" s="29"/>
      <c r="K565" s="29"/>
      <c r="L565" s="29"/>
      <c r="M565" s="29"/>
      <c r="N565" s="29"/>
      <c r="O565" s="29"/>
      <c r="P565" s="18" t="str">
        <f t="shared" si="7"/>
        <v/>
      </c>
      <c r="Q565" s="29"/>
      <c r="R565" s="29"/>
      <c r="S565" s="29"/>
      <c r="T565" s="29"/>
      <c r="U565" s="29"/>
      <c r="V565" s="29"/>
      <c r="W565" s="29"/>
      <c r="X565" s="29"/>
      <c r="Y565" s="29"/>
      <c r="Z565" s="29"/>
      <c r="AA565" s="29"/>
      <c r="AB565" s="29"/>
      <c r="AC565" s="29" t="s">
        <v>5290</v>
      </c>
      <c r="AD565" s="29" t="str">
        <f t="shared" si="4"/>
        <v/>
      </c>
      <c r="AE565" s="31" t="str">
        <f t="shared" si="5"/>
        <v/>
      </c>
      <c r="AF565" s="29"/>
      <c r="AG565" s="29"/>
      <c r="AH565" s="29"/>
      <c r="AI565" s="29"/>
      <c r="AJ565" s="29"/>
      <c r="AK565" s="29"/>
      <c r="AL565" s="29"/>
      <c r="AM565" s="29"/>
      <c r="AN565" s="29"/>
      <c r="AO565" s="29"/>
      <c r="AP565" s="29"/>
      <c r="AQ565" s="29"/>
      <c r="AR565" s="29"/>
      <c r="AS565" s="29"/>
      <c r="AT565" s="29"/>
      <c r="AU565" s="29"/>
      <c r="AV565" s="29"/>
    </row>
    <row r="566" spans="1:48" ht="17.25" customHeight="1" x14ac:dyDescent="0.15">
      <c r="A566" s="29"/>
      <c r="B566" s="29"/>
      <c r="C566" s="29"/>
      <c r="D566" s="24" t="str">
        <f t="shared" si="0"/>
        <v/>
      </c>
      <c r="E566" s="29"/>
      <c r="F566" s="29"/>
      <c r="G566" s="29"/>
      <c r="H566" s="29"/>
      <c r="I566" s="29"/>
      <c r="J566" s="29"/>
      <c r="K566" s="29"/>
      <c r="L566" s="29"/>
      <c r="M566" s="29"/>
      <c r="N566" s="29"/>
      <c r="O566" s="29"/>
      <c r="P566" s="18" t="str">
        <f t="shared" si="7"/>
        <v/>
      </c>
      <c r="Q566" s="29"/>
      <c r="R566" s="29"/>
      <c r="S566" s="29"/>
      <c r="T566" s="29"/>
      <c r="U566" s="29"/>
      <c r="V566" s="29"/>
      <c r="W566" s="29"/>
      <c r="X566" s="29"/>
      <c r="Y566" s="29"/>
      <c r="Z566" s="29"/>
      <c r="AA566" s="29"/>
      <c r="AB566" s="29"/>
      <c r="AC566" s="29" t="s">
        <v>5290</v>
      </c>
      <c r="AD566" s="29" t="str">
        <f t="shared" si="4"/>
        <v/>
      </c>
      <c r="AE566" s="31" t="str">
        <f t="shared" si="5"/>
        <v/>
      </c>
      <c r="AF566" s="29"/>
      <c r="AG566" s="29"/>
      <c r="AH566" s="29"/>
      <c r="AI566" s="29"/>
      <c r="AJ566" s="29"/>
      <c r="AK566" s="29"/>
      <c r="AL566" s="29"/>
      <c r="AM566" s="29"/>
      <c r="AN566" s="29"/>
      <c r="AO566" s="29"/>
      <c r="AP566" s="29"/>
      <c r="AQ566" s="29"/>
      <c r="AR566" s="29"/>
      <c r="AS566" s="29"/>
      <c r="AT566" s="29"/>
      <c r="AU566" s="29"/>
      <c r="AV566" s="29"/>
    </row>
    <row r="567" spans="1:48" ht="17.25" customHeight="1" x14ac:dyDescent="0.15">
      <c r="A567" s="29"/>
      <c r="B567" s="29"/>
      <c r="C567" s="29"/>
      <c r="D567" s="24" t="str">
        <f t="shared" si="0"/>
        <v/>
      </c>
      <c r="E567" s="29"/>
      <c r="F567" s="29"/>
      <c r="G567" s="29"/>
      <c r="H567" s="29"/>
      <c r="I567" s="29"/>
      <c r="J567" s="29"/>
      <c r="K567" s="29"/>
      <c r="L567" s="29"/>
      <c r="M567" s="29"/>
      <c r="N567" s="29"/>
      <c r="O567" s="29"/>
      <c r="P567" s="18" t="str">
        <f t="shared" si="7"/>
        <v/>
      </c>
      <c r="Q567" s="29"/>
      <c r="R567" s="29"/>
      <c r="S567" s="29"/>
      <c r="T567" s="29"/>
      <c r="U567" s="29"/>
      <c r="V567" s="29"/>
      <c r="W567" s="29"/>
      <c r="X567" s="29"/>
      <c r="Y567" s="29"/>
      <c r="Z567" s="29"/>
      <c r="AA567" s="29"/>
      <c r="AB567" s="29"/>
      <c r="AC567" s="29" t="s">
        <v>5290</v>
      </c>
      <c r="AD567" s="29" t="str">
        <f t="shared" si="4"/>
        <v/>
      </c>
      <c r="AE567" s="31" t="str">
        <f t="shared" si="5"/>
        <v/>
      </c>
      <c r="AF567" s="29"/>
      <c r="AG567" s="29"/>
      <c r="AH567" s="29"/>
      <c r="AI567" s="29"/>
      <c r="AJ567" s="29"/>
      <c r="AK567" s="29"/>
      <c r="AL567" s="29"/>
      <c r="AM567" s="29"/>
      <c r="AN567" s="29"/>
      <c r="AO567" s="29"/>
      <c r="AP567" s="29"/>
      <c r="AQ567" s="29"/>
      <c r="AR567" s="29"/>
      <c r="AS567" s="29"/>
      <c r="AT567" s="29"/>
      <c r="AU567" s="29"/>
      <c r="AV567" s="29"/>
    </row>
    <row r="568" spans="1:48" ht="17.25" customHeight="1" x14ac:dyDescent="0.15">
      <c r="A568" s="29"/>
      <c r="B568" s="29"/>
      <c r="C568" s="29"/>
      <c r="D568" s="24" t="str">
        <f t="shared" si="0"/>
        <v/>
      </c>
      <c r="E568" s="29"/>
      <c r="F568" s="29"/>
      <c r="G568" s="29"/>
      <c r="H568" s="29"/>
      <c r="I568" s="29"/>
      <c r="J568" s="29"/>
      <c r="K568" s="29"/>
      <c r="L568" s="29"/>
      <c r="M568" s="29"/>
      <c r="N568" s="29"/>
      <c r="O568" s="29"/>
      <c r="P568" s="18" t="str">
        <f t="shared" si="7"/>
        <v/>
      </c>
      <c r="Q568" s="29"/>
      <c r="R568" s="29"/>
      <c r="S568" s="29"/>
      <c r="T568" s="29"/>
      <c r="U568" s="29"/>
      <c r="V568" s="29"/>
      <c r="W568" s="29"/>
      <c r="X568" s="29"/>
      <c r="Y568" s="29"/>
      <c r="Z568" s="29"/>
      <c r="AA568" s="29"/>
      <c r="AB568" s="29"/>
      <c r="AC568" s="29" t="s">
        <v>5290</v>
      </c>
      <c r="AD568" s="29" t="str">
        <f t="shared" si="4"/>
        <v/>
      </c>
      <c r="AE568" s="31" t="str">
        <f t="shared" si="5"/>
        <v/>
      </c>
      <c r="AF568" s="29"/>
      <c r="AG568" s="29"/>
      <c r="AH568" s="29"/>
      <c r="AI568" s="29"/>
      <c r="AJ568" s="29"/>
      <c r="AK568" s="29"/>
      <c r="AL568" s="29"/>
      <c r="AM568" s="29"/>
      <c r="AN568" s="29"/>
      <c r="AO568" s="29"/>
      <c r="AP568" s="29"/>
      <c r="AQ568" s="29"/>
      <c r="AR568" s="29"/>
      <c r="AS568" s="29"/>
      <c r="AT568" s="29"/>
      <c r="AU568" s="29"/>
      <c r="AV568" s="29"/>
    </row>
    <row r="569" spans="1:48" ht="17.25" customHeight="1" x14ac:dyDescent="0.15">
      <c r="A569" s="29"/>
      <c r="B569" s="29"/>
      <c r="C569" s="29"/>
      <c r="D569" s="24" t="str">
        <f t="shared" si="0"/>
        <v/>
      </c>
      <c r="E569" s="29"/>
      <c r="F569" s="29"/>
      <c r="G569" s="29"/>
      <c r="H569" s="29"/>
      <c r="I569" s="29"/>
      <c r="J569" s="29"/>
      <c r="K569" s="29"/>
      <c r="L569" s="29"/>
      <c r="M569" s="29"/>
      <c r="N569" s="29"/>
      <c r="O569" s="29"/>
      <c r="P569" s="18" t="str">
        <f t="shared" si="7"/>
        <v/>
      </c>
      <c r="Q569" s="29"/>
      <c r="R569" s="29"/>
      <c r="S569" s="29"/>
      <c r="T569" s="29"/>
      <c r="U569" s="29"/>
      <c r="V569" s="29"/>
      <c r="W569" s="29"/>
      <c r="X569" s="29"/>
      <c r="Y569" s="29"/>
      <c r="Z569" s="29"/>
      <c r="AA569" s="29"/>
      <c r="AB569" s="29"/>
      <c r="AC569" s="29" t="s">
        <v>5290</v>
      </c>
      <c r="AD569" s="29" t="str">
        <f t="shared" si="4"/>
        <v/>
      </c>
      <c r="AE569" s="31" t="str">
        <f t="shared" si="5"/>
        <v/>
      </c>
      <c r="AF569" s="29"/>
      <c r="AG569" s="29"/>
      <c r="AH569" s="29"/>
      <c r="AI569" s="29"/>
      <c r="AJ569" s="29"/>
      <c r="AK569" s="29"/>
      <c r="AL569" s="29"/>
      <c r="AM569" s="29"/>
      <c r="AN569" s="29"/>
      <c r="AO569" s="29"/>
      <c r="AP569" s="29"/>
      <c r="AQ569" s="29"/>
      <c r="AR569" s="29"/>
      <c r="AS569" s="29"/>
      <c r="AT569" s="29"/>
      <c r="AU569" s="29"/>
      <c r="AV569" s="29"/>
    </row>
    <row r="570" spans="1:48" ht="17.25" customHeight="1" x14ac:dyDescent="0.15">
      <c r="A570" s="29"/>
      <c r="B570" s="29"/>
      <c r="C570" s="29"/>
      <c r="D570" s="24" t="str">
        <f t="shared" si="0"/>
        <v/>
      </c>
      <c r="E570" s="29"/>
      <c r="F570" s="29"/>
      <c r="G570" s="29"/>
      <c r="H570" s="29"/>
      <c r="I570" s="29"/>
      <c r="J570" s="29"/>
      <c r="K570" s="29"/>
      <c r="L570" s="29"/>
      <c r="M570" s="29"/>
      <c r="N570" s="29"/>
      <c r="O570" s="29"/>
      <c r="P570" s="18" t="str">
        <f t="shared" si="7"/>
        <v/>
      </c>
      <c r="Q570" s="29"/>
      <c r="R570" s="29"/>
      <c r="S570" s="29"/>
      <c r="T570" s="29"/>
      <c r="U570" s="29"/>
      <c r="V570" s="29"/>
      <c r="W570" s="29"/>
      <c r="X570" s="29"/>
      <c r="Y570" s="29"/>
      <c r="Z570" s="29"/>
      <c r="AA570" s="29"/>
      <c r="AB570" s="29"/>
      <c r="AC570" s="29" t="s">
        <v>5290</v>
      </c>
      <c r="AD570" s="29" t="str">
        <f t="shared" si="4"/>
        <v/>
      </c>
      <c r="AE570" s="31" t="str">
        <f t="shared" si="5"/>
        <v/>
      </c>
      <c r="AF570" s="29"/>
      <c r="AG570" s="29"/>
      <c r="AH570" s="29"/>
      <c r="AI570" s="29"/>
      <c r="AJ570" s="29"/>
      <c r="AK570" s="29"/>
      <c r="AL570" s="29"/>
      <c r="AM570" s="29"/>
      <c r="AN570" s="29"/>
      <c r="AO570" s="29"/>
      <c r="AP570" s="29"/>
      <c r="AQ570" s="29"/>
      <c r="AR570" s="29"/>
      <c r="AS570" s="29"/>
      <c r="AT570" s="29"/>
      <c r="AU570" s="29"/>
      <c r="AV570" s="29"/>
    </row>
    <row r="571" spans="1:48" ht="17.25" customHeight="1" x14ac:dyDescent="0.15">
      <c r="A571" s="29"/>
      <c r="B571" s="29"/>
      <c r="C571" s="29"/>
      <c r="D571" s="24" t="str">
        <f t="shared" si="0"/>
        <v/>
      </c>
      <c r="E571" s="29"/>
      <c r="F571" s="29"/>
      <c r="G571" s="29"/>
      <c r="H571" s="29"/>
      <c r="I571" s="29"/>
      <c r="J571" s="29"/>
      <c r="K571" s="29"/>
      <c r="L571" s="29"/>
      <c r="M571" s="29"/>
      <c r="N571" s="29"/>
      <c r="O571" s="29"/>
      <c r="P571" s="18" t="str">
        <f t="shared" si="7"/>
        <v/>
      </c>
      <c r="Q571" s="29"/>
      <c r="R571" s="29"/>
      <c r="S571" s="29"/>
      <c r="T571" s="29"/>
      <c r="U571" s="29"/>
      <c r="V571" s="29"/>
      <c r="W571" s="29"/>
      <c r="X571" s="29"/>
      <c r="Y571" s="29"/>
      <c r="Z571" s="29"/>
      <c r="AA571" s="29"/>
      <c r="AB571" s="29"/>
      <c r="AC571" s="29" t="s">
        <v>5290</v>
      </c>
      <c r="AD571" s="29" t="str">
        <f t="shared" si="4"/>
        <v/>
      </c>
      <c r="AE571" s="31" t="str">
        <f t="shared" si="5"/>
        <v/>
      </c>
      <c r="AF571" s="29"/>
      <c r="AG571" s="29"/>
      <c r="AH571" s="29"/>
      <c r="AI571" s="29"/>
      <c r="AJ571" s="29"/>
      <c r="AK571" s="29"/>
      <c r="AL571" s="29"/>
      <c r="AM571" s="29"/>
      <c r="AN571" s="29"/>
      <c r="AO571" s="29"/>
      <c r="AP571" s="29"/>
      <c r="AQ571" s="29"/>
      <c r="AR571" s="29"/>
      <c r="AS571" s="29"/>
      <c r="AT571" s="29"/>
      <c r="AU571" s="29"/>
      <c r="AV571" s="29"/>
    </row>
    <row r="572" spans="1:48" ht="17.25" customHeight="1" x14ac:dyDescent="0.15">
      <c r="A572" s="29"/>
      <c r="B572" s="29"/>
      <c r="C572" s="29"/>
      <c r="D572" s="24" t="str">
        <f t="shared" si="0"/>
        <v/>
      </c>
      <c r="E572" s="29"/>
      <c r="F572" s="29"/>
      <c r="G572" s="29"/>
      <c r="H572" s="29"/>
      <c r="I572" s="29"/>
      <c r="J572" s="29"/>
      <c r="K572" s="29"/>
      <c r="L572" s="29"/>
      <c r="M572" s="29"/>
      <c r="N572" s="29"/>
      <c r="O572" s="29"/>
      <c r="P572" s="18" t="str">
        <f t="shared" si="7"/>
        <v/>
      </c>
      <c r="Q572" s="29"/>
      <c r="R572" s="29"/>
      <c r="S572" s="29"/>
      <c r="T572" s="29"/>
      <c r="U572" s="29"/>
      <c r="V572" s="29"/>
      <c r="W572" s="29"/>
      <c r="X572" s="29"/>
      <c r="Y572" s="29"/>
      <c r="Z572" s="29"/>
      <c r="AA572" s="29"/>
      <c r="AB572" s="29"/>
      <c r="AC572" s="29" t="s">
        <v>5290</v>
      </c>
      <c r="AD572" s="29" t="str">
        <f t="shared" si="4"/>
        <v/>
      </c>
      <c r="AE572" s="31" t="str">
        <f t="shared" si="5"/>
        <v/>
      </c>
      <c r="AF572" s="29"/>
      <c r="AG572" s="29"/>
      <c r="AH572" s="29"/>
      <c r="AI572" s="29"/>
      <c r="AJ572" s="29"/>
      <c r="AK572" s="29"/>
      <c r="AL572" s="29"/>
      <c r="AM572" s="29"/>
      <c r="AN572" s="29"/>
      <c r="AO572" s="29"/>
      <c r="AP572" s="29"/>
      <c r="AQ572" s="29"/>
      <c r="AR572" s="29"/>
      <c r="AS572" s="29"/>
      <c r="AT572" s="29"/>
      <c r="AU572" s="29"/>
      <c r="AV572" s="29"/>
    </row>
    <row r="573" spans="1:48" ht="17.25" customHeight="1" x14ac:dyDescent="0.15">
      <c r="A573" s="29"/>
      <c r="B573" s="29"/>
      <c r="C573" s="29"/>
      <c r="D573" s="24" t="str">
        <f t="shared" si="0"/>
        <v/>
      </c>
      <c r="E573" s="29"/>
      <c r="F573" s="29"/>
      <c r="G573" s="29"/>
      <c r="H573" s="29"/>
      <c r="I573" s="29"/>
      <c r="J573" s="29"/>
      <c r="K573" s="29"/>
      <c r="L573" s="29"/>
      <c r="M573" s="29"/>
      <c r="N573" s="29"/>
      <c r="O573" s="29"/>
      <c r="P573" s="18" t="str">
        <f t="shared" si="7"/>
        <v/>
      </c>
      <c r="Q573" s="29"/>
      <c r="R573" s="29"/>
      <c r="S573" s="29"/>
      <c r="T573" s="29"/>
      <c r="U573" s="29"/>
      <c r="V573" s="29"/>
      <c r="W573" s="29"/>
      <c r="X573" s="29"/>
      <c r="Y573" s="29"/>
      <c r="Z573" s="29"/>
      <c r="AA573" s="29"/>
      <c r="AB573" s="29"/>
      <c r="AC573" s="29" t="s">
        <v>5290</v>
      </c>
      <c r="AD573" s="29" t="str">
        <f t="shared" si="4"/>
        <v/>
      </c>
      <c r="AE573" s="31" t="str">
        <f t="shared" si="5"/>
        <v/>
      </c>
      <c r="AF573" s="29"/>
      <c r="AG573" s="29"/>
      <c r="AH573" s="29"/>
      <c r="AI573" s="29"/>
      <c r="AJ573" s="29"/>
      <c r="AK573" s="29"/>
      <c r="AL573" s="29"/>
      <c r="AM573" s="29"/>
      <c r="AN573" s="29"/>
      <c r="AO573" s="29"/>
      <c r="AP573" s="29"/>
      <c r="AQ573" s="29"/>
      <c r="AR573" s="29"/>
      <c r="AS573" s="29"/>
      <c r="AT573" s="29"/>
      <c r="AU573" s="29"/>
      <c r="AV573" s="29"/>
    </row>
    <row r="574" spans="1:48" ht="17.25" customHeight="1" x14ac:dyDescent="0.15">
      <c r="A574" s="29"/>
      <c r="B574" s="29"/>
      <c r="C574" s="29"/>
      <c r="D574" s="24" t="str">
        <f t="shared" si="0"/>
        <v/>
      </c>
      <c r="E574" s="29"/>
      <c r="F574" s="29"/>
      <c r="G574" s="29"/>
      <c r="H574" s="29"/>
      <c r="I574" s="29"/>
      <c r="J574" s="29"/>
      <c r="K574" s="29"/>
      <c r="L574" s="29"/>
      <c r="M574" s="29"/>
      <c r="N574" s="29"/>
      <c r="O574" s="29"/>
      <c r="P574" s="18" t="str">
        <f t="shared" si="7"/>
        <v/>
      </c>
      <c r="Q574" s="29"/>
      <c r="R574" s="29"/>
      <c r="S574" s="29"/>
      <c r="T574" s="29"/>
      <c r="U574" s="29"/>
      <c r="V574" s="29"/>
      <c r="W574" s="29"/>
      <c r="X574" s="29"/>
      <c r="Y574" s="29"/>
      <c r="Z574" s="29"/>
      <c r="AA574" s="29"/>
      <c r="AB574" s="29"/>
      <c r="AC574" s="29" t="s">
        <v>5290</v>
      </c>
      <c r="AD574" s="29" t="str">
        <f t="shared" si="4"/>
        <v/>
      </c>
      <c r="AE574" s="31" t="str">
        <f t="shared" si="5"/>
        <v/>
      </c>
      <c r="AF574" s="29"/>
      <c r="AG574" s="29"/>
      <c r="AH574" s="29"/>
      <c r="AI574" s="29"/>
      <c r="AJ574" s="29"/>
      <c r="AK574" s="29"/>
      <c r="AL574" s="29"/>
      <c r="AM574" s="29"/>
      <c r="AN574" s="29"/>
      <c r="AO574" s="29"/>
      <c r="AP574" s="29"/>
      <c r="AQ574" s="29"/>
      <c r="AR574" s="29"/>
      <c r="AS574" s="29"/>
      <c r="AT574" s="29"/>
      <c r="AU574" s="29"/>
      <c r="AV574" s="29"/>
    </row>
    <row r="575" spans="1:48" ht="17.25" customHeight="1" x14ac:dyDescent="0.15">
      <c r="A575" s="29"/>
      <c r="B575" s="29"/>
      <c r="C575" s="29"/>
      <c r="D575" s="24" t="str">
        <f t="shared" si="0"/>
        <v/>
      </c>
      <c r="E575" s="29"/>
      <c r="F575" s="29"/>
      <c r="G575" s="29"/>
      <c r="H575" s="29"/>
      <c r="I575" s="29"/>
      <c r="J575" s="29"/>
      <c r="K575" s="29"/>
      <c r="L575" s="29"/>
      <c r="M575" s="29"/>
      <c r="N575" s="29"/>
      <c r="O575" s="29"/>
      <c r="P575" s="18" t="str">
        <f t="shared" si="7"/>
        <v/>
      </c>
      <c r="Q575" s="29"/>
      <c r="R575" s="29"/>
      <c r="S575" s="29"/>
      <c r="T575" s="29"/>
      <c r="U575" s="29"/>
      <c r="V575" s="29"/>
      <c r="W575" s="29"/>
      <c r="X575" s="29"/>
      <c r="Y575" s="29"/>
      <c r="Z575" s="29"/>
      <c r="AA575" s="29"/>
      <c r="AB575" s="29"/>
      <c r="AC575" s="29" t="s">
        <v>5290</v>
      </c>
      <c r="AD575" s="29" t="str">
        <f t="shared" si="4"/>
        <v/>
      </c>
      <c r="AE575" s="31" t="str">
        <f t="shared" si="5"/>
        <v/>
      </c>
      <c r="AF575" s="29"/>
      <c r="AG575" s="29"/>
      <c r="AH575" s="29"/>
      <c r="AI575" s="29"/>
      <c r="AJ575" s="29"/>
      <c r="AK575" s="29"/>
      <c r="AL575" s="29"/>
      <c r="AM575" s="29"/>
      <c r="AN575" s="29"/>
      <c r="AO575" s="29"/>
      <c r="AP575" s="29"/>
      <c r="AQ575" s="29"/>
      <c r="AR575" s="29"/>
      <c r="AS575" s="29"/>
      <c r="AT575" s="29"/>
      <c r="AU575" s="29"/>
      <c r="AV575" s="29"/>
    </row>
    <row r="576" spans="1:48" ht="17.25" customHeight="1" x14ac:dyDescent="0.15">
      <c r="A576" s="29"/>
      <c r="B576" s="29"/>
      <c r="C576" s="29"/>
      <c r="D576" s="24" t="str">
        <f t="shared" si="0"/>
        <v/>
      </c>
      <c r="E576" s="29"/>
      <c r="F576" s="29"/>
      <c r="G576" s="29"/>
      <c r="H576" s="29"/>
      <c r="I576" s="29"/>
      <c r="J576" s="29"/>
      <c r="K576" s="29"/>
      <c r="L576" s="29"/>
      <c r="M576" s="29"/>
      <c r="N576" s="29"/>
      <c r="O576" s="29"/>
      <c r="P576" s="18" t="str">
        <f t="shared" si="7"/>
        <v/>
      </c>
      <c r="Q576" s="29"/>
      <c r="R576" s="29"/>
      <c r="S576" s="29"/>
      <c r="T576" s="29"/>
      <c r="U576" s="29"/>
      <c r="V576" s="29"/>
      <c r="W576" s="29"/>
      <c r="X576" s="29"/>
      <c r="Y576" s="29"/>
      <c r="Z576" s="29"/>
      <c r="AA576" s="29"/>
      <c r="AB576" s="29"/>
      <c r="AC576" s="29" t="s">
        <v>5290</v>
      </c>
      <c r="AD576" s="29" t="str">
        <f t="shared" si="4"/>
        <v/>
      </c>
      <c r="AE576" s="31" t="str">
        <f t="shared" si="5"/>
        <v/>
      </c>
      <c r="AF576" s="29"/>
      <c r="AG576" s="29"/>
      <c r="AH576" s="29"/>
      <c r="AI576" s="29"/>
      <c r="AJ576" s="29"/>
      <c r="AK576" s="29"/>
      <c r="AL576" s="29"/>
      <c r="AM576" s="29"/>
      <c r="AN576" s="29"/>
      <c r="AO576" s="29"/>
      <c r="AP576" s="29"/>
      <c r="AQ576" s="29"/>
      <c r="AR576" s="29"/>
      <c r="AS576" s="29"/>
      <c r="AT576" s="29"/>
      <c r="AU576" s="29"/>
      <c r="AV576" s="29"/>
    </row>
    <row r="577" spans="1:48" ht="17.25" customHeight="1" x14ac:dyDescent="0.15">
      <c r="A577" s="29"/>
      <c r="B577" s="29"/>
      <c r="C577" s="29"/>
      <c r="D577" s="24" t="str">
        <f t="shared" si="0"/>
        <v/>
      </c>
      <c r="E577" s="29"/>
      <c r="F577" s="29"/>
      <c r="G577" s="29"/>
      <c r="H577" s="29"/>
      <c r="I577" s="29"/>
      <c r="J577" s="29"/>
      <c r="K577" s="29"/>
      <c r="L577" s="29"/>
      <c r="M577" s="29"/>
      <c r="N577" s="29"/>
      <c r="O577" s="29"/>
      <c r="P577" s="18" t="str">
        <f t="shared" si="7"/>
        <v/>
      </c>
      <c r="Q577" s="29"/>
      <c r="R577" s="29"/>
      <c r="S577" s="29"/>
      <c r="T577" s="29"/>
      <c r="U577" s="29"/>
      <c r="V577" s="29"/>
      <c r="W577" s="29"/>
      <c r="X577" s="29"/>
      <c r="Y577" s="29"/>
      <c r="Z577" s="29"/>
      <c r="AA577" s="29"/>
      <c r="AB577" s="29"/>
      <c r="AC577" s="29" t="s">
        <v>5290</v>
      </c>
      <c r="AD577" s="29" t="str">
        <f t="shared" si="4"/>
        <v/>
      </c>
      <c r="AE577" s="31" t="str">
        <f t="shared" si="5"/>
        <v/>
      </c>
      <c r="AF577" s="29"/>
      <c r="AG577" s="29"/>
      <c r="AH577" s="29"/>
      <c r="AI577" s="29"/>
      <c r="AJ577" s="29"/>
      <c r="AK577" s="29"/>
      <c r="AL577" s="29"/>
      <c r="AM577" s="29"/>
      <c r="AN577" s="29"/>
      <c r="AO577" s="29"/>
      <c r="AP577" s="29"/>
      <c r="AQ577" s="29"/>
      <c r="AR577" s="29"/>
      <c r="AS577" s="29"/>
      <c r="AT577" s="29"/>
      <c r="AU577" s="29"/>
      <c r="AV577" s="29"/>
    </row>
    <row r="578" spans="1:48" ht="17.25" customHeight="1" x14ac:dyDescent="0.15">
      <c r="A578" s="29"/>
      <c r="B578" s="29"/>
      <c r="C578" s="29"/>
      <c r="D578" s="24" t="str">
        <f t="shared" si="0"/>
        <v/>
      </c>
      <c r="E578" s="29"/>
      <c r="F578" s="29"/>
      <c r="G578" s="29"/>
      <c r="H578" s="29"/>
      <c r="I578" s="29"/>
      <c r="J578" s="29"/>
      <c r="K578" s="29"/>
      <c r="L578" s="29"/>
      <c r="M578" s="29"/>
      <c r="N578" s="29"/>
      <c r="O578" s="29"/>
      <c r="P578" s="18" t="str">
        <f t="shared" si="7"/>
        <v/>
      </c>
      <c r="Q578" s="29"/>
      <c r="R578" s="29"/>
      <c r="S578" s="29"/>
      <c r="T578" s="29"/>
      <c r="U578" s="29"/>
      <c r="V578" s="29"/>
      <c r="W578" s="29"/>
      <c r="X578" s="29"/>
      <c r="Y578" s="29"/>
      <c r="Z578" s="29"/>
      <c r="AA578" s="29"/>
      <c r="AB578" s="29"/>
      <c r="AC578" s="29" t="s">
        <v>5290</v>
      </c>
      <c r="AD578" s="29" t="str">
        <f t="shared" si="4"/>
        <v/>
      </c>
      <c r="AE578" s="31" t="str">
        <f t="shared" si="5"/>
        <v/>
      </c>
      <c r="AF578" s="29"/>
      <c r="AG578" s="29"/>
      <c r="AH578" s="29"/>
      <c r="AI578" s="29"/>
      <c r="AJ578" s="29"/>
      <c r="AK578" s="29"/>
      <c r="AL578" s="29"/>
      <c r="AM578" s="29"/>
      <c r="AN578" s="29"/>
      <c r="AO578" s="29"/>
      <c r="AP578" s="29"/>
      <c r="AQ578" s="29"/>
      <c r="AR578" s="29"/>
      <c r="AS578" s="29"/>
      <c r="AT578" s="29"/>
      <c r="AU578" s="29"/>
      <c r="AV578" s="29"/>
    </row>
    <row r="579" spans="1:48" ht="17.25" customHeight="1" x14ac:dyDescent="0.15">
      <c r="A579" s="29"/>
      <c r="B579" s="29"/>
      <c r="C579" s="29"/>
      <c r="D579" s="24" t="str">
        <f t="shared" si="0"/>
        <v/>
      </c>
      <c r="E579" s="29"/>
      <c r="F579" s="29"/>
      <c r="G579" s="29"/>
      <c r="H579" s="29"/>
      <c r="I579" s="29"/>
      <c r="J579" s="29"/>
      <c r="K579" s="29"/>
      <c r="L579" s="29"/>
      <c r="M579" s="29"/>
      <c r="N579" s="29"/>
      <c r="O579" s="29"/>
      <c r="P579" s="18" t="str">
        <f t="shared" si="7"/>
        <v/>
      </c>
      <c r="Q579" s="29"/>
      <c r="R579" s="29"/>
      <c r="S579" s="29"/>
      <c r="T579" s="29"/>
      <c r="U579" s="29"/>
      <c r="V579" s="29"/>
      <c r="W579" s="29"/>
      <c r="X579" s="29"/>
      <c r="Y579" s="29"/>
      <c r="Z579" s="29"/>
      <c r="AA579" s="29"/>
      <c r="AB579" s="29"/>
      <c r="AC579" s="29" t="s">
        <v>5290</v>
      </c>
      <c r="AD579" s="29" t="str">
        <f t="shared" si="4"/>
        <v/>
      </c>
      <c r="AE579" s="31" t="str">
        <f t="shared" si="5"/>
        <v/>
      </c>
      <c r="AF579" s="29"/>
      <c r="AG579" s="29"/>
      <c r="AH579" s="29"/>
      <c r="AI579" s="29"/>
      <c r="AJ579" s="29"/>
      <c r="AK579" s="29"/>
      <c r="AL579" s="29"/>
      <c r="AM579" s="29"/>
      <c r="AN579" s="29"/>
      <c r="AO579" s="29"/>
      <c r="AP579" s="29"/>
      <c r="AQ579" s="29"/>
      <c r="AR579" s="29"/>
      <c r="AS579" s="29"/>
      <c r="AT579" s="29"/>
      <c r="AU579" s="29"/>
      <c r="AV579" s="29"/>
    </row>
    <row r="580" spans="1:48" ht="17.25" customHeight="1" x14ac:dyDescent="0.15">
      <c r="A580" s="29"/>
      <c r="B580" s="29"/>
      <c r="C580" s="29"/>
      <c r="D580" s="24" t="str">
        <f t="shared" si="0"/>
        <v/>
      </c>
      <c r="E580" s="29"/>
      <c r="F580" s="29"/>
      <c r="G580" s="29"/>
      <c r="H580" s="29"/>
      <c r="I580" s="29"/>
      <c r="J580" s="29"/>
      <c r="K580" s="29"/>
      <c r="L580" s="29"/>
      <c r="M580" s="29"/>
      <c r="N580" s="29"/>
      <c r="O580" s="29"/>
      <c r="P580" s="18" t="str">
        <f t="shared" si="7"/>
        <v/>
      </c>
      <c r="Q580" s="29"/>
      <c r="R580" s="29"/>
      <c r="S580" s="29"/>
      <c r="T580" s="29"/>
      <c r="U580" s="29"/>
      <c r="V580" s="29"/>
      <c r="W580" s="29"/>
      <c r="X580" s="29"/>
      <c r="Y580" s="29"/>
      <c r="Z580" s="29"/>
      <c r="AA580" s="29"/>
      <c r="AB580" s="29"/>
      <c r="AC580" s="29" t="s">
        <v>5290</v>
      </c>
      <c r="AD580" s="29" t="str">
        <f t="shared" si="4"/>
        <v/>
      </c>
      <c r="AE580" s="31" t="str">
        <f t="shared" si="5"/>
        <v/>
      </c>
      <c r="AF580" s="29"/>
      <c r="AG580" s="29"/>
      <c r="AH580" s="29"/>
      <c r="AI580" s="29"/>
      <c r="AJ580" s="29"/>
      <c r="AK580" s="29"/>
      <c r="AL580" s="29"/>
      <c r="AM580" s="29"/>
      <c r="AN580" s="29"/>
      <c r="AO580" s="29"/>
      <c r="AP580" s="29"/>
      <c r="AQ580" s="29"/>
      <c r="AR580" s="29"/>
      <c r="AS580" s="29"/>
      <c r="AT580" s="29"/>
      <c r="AU580" s="29"/>
      <c r="AV580" s="29"/>
    </row>
    <row r="581" spans="1:48" ht="17.25" customHeight="1" x14ac:dyDescent="0.15">
      <c r="A581" s="29"/>
      <c r="B581" s="29"/>
      <c r="C581" s="29"/>
      <c r="D581" s="24" t="str">
        <f t="shared" si="0"/>
        <v/>
      </c>
      <c r="E581" s="29"/>
      <c r="F581" s="29"/>
      <c r="G581" s="29"/>
      <c r="H581" s="29"/>
      <c r="I581" s="29"/>
      <c r="J581" s="29"/>
      <c r="K581" s="29"/>
      <c r="L581" s="29"/>
      <c r="M581" s="29"/>
      <c r="N581" s="29"/>
      <c r="O581" s="29"/>
      <c r="P581" s="18" t="str">
        <f t="shared" si="7"/>
        <v/>
      </c>
      <c r="Q581" s="29"/>
      <c r="R581" s="29"/>
      <c r="S581" s="29"/>
      <c r="T581" s="29"/>
      <c r="U581" s="29"/>
      <c r="V581" s="29"/>
      <c r="W581" s="29"/>
      <c r="X581" s="29"/>
      <c r="Y581" s="29"/>
      <c r="Z581" s="29"/>
      <c r="AA581" s="29"/>
      <c r="AB581" s="29"/>
      <c r="AC581" s="29" t="s">
        <v>5290</v>
      </c>
      <c r="AD581" s="29" t="str">
        <f t="shared" si="4"/>
        <v/>
      </c>
      <c r="AE581" s="31" t="str">
        <f t="shared" si="5"/>
        <v/>
      </c>
      <c r="AF581" s="29"/>
      <c r="AG581" s="29"/>
      <c r="AH581" s="29"/>
      <c r="AI581" s="29"/>
      <c r="AJ581" s="29"/>
      <c r="AK581" s="29"/>
      <c r="AL581" s="29"/>
      <c r="AM581" s="29"/>
      <c r="AN581" s="29"/>
      <c r="AO581" s="29"/>
      <c r="AP581" s="29"/>
      <c r="AQ581" s="29"/>
      <c r="AR581" s="29"/>
      <c r="AS581" s="29"/>
      <c r="AT581" s="29"/>
      <c r="AU581" s="29"/>
      <c r="AV581" s="29"/>
    </row>
    <row r="582" spans="1:48" ht="17.25" customHeight="1" x14ac:dyDescent="0.15">
      <c r="A582" s="29"/>
      <c r="B582" s="29"/>
      <c r="C582" s="29"/>
      <c r="D582" s="24" t="str">
        <f t="shared" si="0"/>
        <v/>
      </c>
      <c r="E582" s="29"/>
      <c r="F582" s="29"/>
      <c r="G582" s="29"/>
      <c r="H582" s="29"/>
      <c r="I582" s="29"/>
      <c r="J582" s="29"/>
      <c r="K582" s="29"/>
      <c r="L582" s="29"/>
      <c r="M582" s="29"/>
      <c r="N582" s="29"/>
      <c r="O582" s="29"/>
      <c r="P582" s="18" t="str">
        <f t="shared" si="7"/>
        <v/>
      </c>
      <c r="Q582" s="29"/>
      <c r="R582" s="29"/>
      <c r="S582" s="29"/>
      <c r="T582" s="29"/>
      <c r="U582" s="29"/>
      <c r="V582" s="29"/>
      <c r="W582" s="29"/>
      <c r="X582" s="29"/>
      <c r="Y582" s="29"/>
      <c r="Z582" s="29"/>
      <c r="AA582" s="29"/>
      <c r="AB582" s="29"/>
      <c r="AC582" s="29" t="s">
        <v>5290</v>
      </c>
      <c r="AD582" s="29" t="str">
        <f t="shared" si="4"/>
        <v/>
      </c>
      <c r="AE582" s="31" t="str">
        <f t="shared" si="5"/>
        <v/>
      </c>
      <c r="AF582" s="29"/>
      <c r="AG582" s="29"/>
      <c r="AH582" s="29"/>
      <c r="AI582" s="29"/>
      <c r="AJ582" s="29"/>
      <c r="AK582" s="29"/>
      <c r="AL582" s="29"/>
      <c r="AM582" s="29"/>
      <c r="AN582" s="29"/>
      <c r="AO582" s="29"/>
      <c r="AP582" s="29"/>
      <c r="AQ582" s="29"/>
      <c r="AR582" s="29"/>
      <c r="AS582" s="29"/>
      <c r="AT582" s="29"/>
      <c r="AU582" s="29"/>
      <c r="AV582" s="29"/>
    </row>
    <row r="583" spans="1:48" ht="17.25" customHeight="1" x14ac:dyDescent="0.15">
      <c r="A583" s="29"/>
      <c r="B583" s="29"/>
      <c r="C583" s="29"/>
      <c r="D583" s="24" t="str">
        <f t="shared" si="0"/>
        <v/>
      </c>
      <c r="E583" s="29"/>
      <c r="F583" s="29"/>
      <c r="G583" s="29"/>
      <c r="H583" s="29"/>
      <c r="I583" s="29"/>
      <c r="J583" s="29"/>
      <c r="K583" s="29"/>
      <c r="L583" s="29"/>
      <c r="M583" s="29"/>
      <c r="N583" s="29"/>
      <c r="O583" s="29"/>
      <c r="P583" s="18" t="str">
        <f t="shared" si="7"/>
        <v/>
      </c>
      <c r="Q583" s="29"/>
      <c r="R583" s="29"/>
      <c r="S583" s="29"/>
      <c r="T583" s="29"/>
      <c r="U583" s="29"/>
      <c r="V583" s="29"/>
      <c r="W583" s="29"/>
      <c r="X583" s="29"/>
      <c r="Y583" s="29"/>
      <c r="Z583" s="29"/>
      <c r="AA583" s="29"/>
      <c r="AB583" s="29"/>
      <c r="AC583" s="29" t="s">
        <v>5290</v>
      </c>
      <c r="AD583" s="29" t="str">
        <f t="shared" si="4"/>
        <v/>
      </c>
      <c r="AE583" s="31" t="str">
        <f t="shared" si="5"/>
        <v/>
      </c>
      <c r="AF583" s="29"/>
      <c r="AG583" s="29"/>
      <c r="AH583" s="29"/>
      <c r="AI583" s="29"/>
      <c r="AJ583" s="29"/>
      <c r="AK583" s="29"/>
      <c r="AL583" s="29"/>
      <c r="AM583" s="29"/>
      <c r="AN583" s="29"/>
      <c r="AO583" s="29"/>
      <c r="AP583" s="29"/>
      <c r="AQ583" s="29"/>
      <c r="AR583" s="29"/>
      <c r="AS583" s="29"/>
      <c r="AT583" s="29"/>
      <c r="AU583" s="29"/>
      <c r="AV583" s="29"/>
    </row>
    <row r="584" spans="1:48" ht="17.25" customHeight="1" x14ac:dyDescent="0.15">
      <c r="A584" s="29"/>
      <c r="B584" s="29"/>
      <c r="C584" s="29"/>
      <c r="D584" s="24" t="str">
        <f t="shared" si="0"/>
        <v/>
      </c>
      <c r="E584" s="29"/>
      <c r="F584" s="29"/>
      <c r="G584" s="29"/>
      <c r="H584" s="29"/>
      <c r="I584" s="29"/>
      <c r="J584" s="29"/>
      <c r="K584" s="29"/>
      <c r="L584" s="29"/>
      <c r="M584" s="29"/>
      <c r="N584" s="29"/>
      <c r="O584" s="29"/>
      <c r="P584" s="18" t="str">
        <f t="shared" si="7"/>
        <v/>
      </c>
      <c r="Q584" s="29"/>
      <c r="R584" s="29"/>
      <c r="S584" s="29"/>
      <c r="T584" s="29"/>
      <c r="U584" s="29"/>
      <c r="V584" s="29"/>
      <c r="W584" s="29"/>
      <c r="X584" s="29"/>
      <c r="Y584" s="29"/>
      <c r="Z584" s="29"/>
      <c r="AA584" s="29"/>
      <c r="AB584" s="29"/>
      <c r="AC584" s="29" t="s">
        <v>5290</v>
      </c>
      <c r="AD584" s="29" t="str">
        <f t="shared" si="4"/>
        <v/>
      </c>
      <c r="AE584" s="31" t="str">
        <f t="shared" si="5"/>
        <v/>
      </c>
      <c r="AF584" s="29"/>
      <c r="AG584" s="29"/>
      <c r="AH584" s="29"/>
      <c r="AI584" s="29"/>
      <c r="AJ584" s="29"/>
      <c r="AK584" s="29"/>
      <c r="AL584" s="29"/>
      <c r="AM584" s="29"/>
      <c r="AN584" s="29"/>
      <c r="AO584" s="29"/>
      <c r="AP584" s="29"/>
      <c r="AQ584" s="29"/>
      <c r="AR584" s="29"/>
      <c r="AS584" s="29"/>
      <c r="AT584" s="29"/>
      <c r="AU584" s="29"/>
      <c r="AV584" s="29"/>
    </row>
    <row r="585" spans="1:48" ht="17.25" customHeight="1" x14ac:dyDescent="0.15">
      <c r="A585" s="29"/>
      <c r="B585" s="29"/>
      <c r="C585" s="29"/>
      <c r="D585" s="24" t="str">
        <f t="shared" si="0"/>
        <v/>
      </c>
      <c r="E585" s="29"/>
      <c r="F585" s="29"/>
      <c r="G585" s="29"/>
      <c r="H585" s="29"/>
      <c r="I585" s="29"/>
      <c r="J585" s="29"/>
      <c r="K585" s="29"/>
      <c r="L585" s="29"/>
      <c r="M585" s="29"/>
      <c r="N585" s="29"/>
      <c r="O585" s="29"/>
      <c r="P585" s="18" t="str">
        <f t="shared" si="7"/>
        <v/>
      </c>
      <c r="Q585" s="29"/>
      <c r="R585" s="29"/>
      <c r="S585" s="29"/>
      <c r="T585" s="29"/>
      <c r="U585" s="29"/>
      <c r="V585" s="29"/>
      <c r="W585" s="29"/>
      <c r="X585" s="29"/>
      <c r="Y585" s="29"/>
      <c r="Z585" s="29"/>
      <c r="AA585" s="29"/>
      <c r="AB585" s="29"/>
      <c r="AC585" s="29" t="s">
        <v>5290</v>
      </c>
      <c r="AD585" s="29" t="str">
        <f t="shared" si="4"/>
        <v/>
      </c>
      <c r="AE585" s="31" t="str">
        <f t="shared" si="5"/>
        <v/>
      </c>
      <c r="AF585" s="29"/>
      <c r="AG585" s="29"/>
      <c r="AH585" s="29"/>
      <c r="AI585" s="29"/>
      <c r="AJ585" s="29"/>
      <c r="AK585" s="29"/>
      <c r="AL585" s="29"/>
      <c r="AM585" s="29"/>
      <c r="AN585" s="29"/>
      <c r="AO585" s="29"/>
      <c r="AP585" s="29"/>
      <c r="AQ585" s="29"/>
      <c r="AR585" s="29"/>
      <c r="AS585" s="29"/>
      <c r="AT585" s="29"/>
      <c r="AU585" s="29"/>
      <c r="AV585" s="29"/>
    </row>
    <row r="586" spans="1:48" ht="17.25" customHeight="1" x14ac:dyDescent="0.15">
      <c r="A586" s="29"/>
      <c r="B586" s="29"/>
      <c r="C586" s="29"/>
      <c r="D586" s="24" t="str">
        <f t="shared" si="0"/>
        <v/>
      </c>
      <c r="E586" s="29"/>
      <c r="F586" s="29"/>
      <c r="G586" s="29"/>
      <c r="H586" s="29"/>
      <c r="I586" s="29"/>
      <c r="J586" s="29"/>
      <c r="K586" s="29"/>
      <c r="L586" s="29"/>
      <c r="M586" s="29"/>
      <c r="N586" s="29"/>
      <c r="O586" s="29"/>
      <c r="P586" s="18" t="str">
        <f t="shared" si="7"/>
        <v/>
      </c>
      <c r="Q586" s="29"/>
      <c r="R586" s="29"/>
      <c r="S586" s="29"/>
      <c r="T586" s="29"/>
      <c r="U586" s="29"/>
      <c r="V586" s="29"/>
      <c r="W586" s="29"/>
      <c r="X586" s="29"/>
      <c r="Y586" s="29"/>
      <c r="Z586" s="29"/>
      <c r="AA586" s="29"/>
      <c r="AB586" s="29"/>
      <c r="AC586" s="29" t="s">
        <v>5290</v>
      </c>
      <c r="AD586" s="29" t="str">
        <f t="shared" si="4"/>
        <v/>
      </c>
      <c r="AE586" s="31" t="str">
        <f t="shared" si="5"/>
        <v/>
      </c>
      <c r="AF586" s="29"/>
      <c r="AG586" s="29"/>
      <c r="AH586" s="29"/>
      <c r="AI586" s="29"/>
      <c r="AJ586" s="29"/>
      <c r="AK586" s="29"/>
      <c r="AL586" s="29"/>
      <c r="AM586" s="29"/>
      <c r="AN586" s="29"/>
      <c r="AO586" s="29"/>
      <c r="AP586" s="29"/>
      <c r="AQ586" s="29"/>
      <c r="AR586" s="29"/>
      <c r="AS586" s="29"/>
      <c r="AT586" s="29"/>
      <c r="AU586" s="29"/>
      <c r="AV586" s="29"/>
    </row>
    <row r="587" spans="1:48" ht="17.25" customHeight="1" x14ac:dyDescent="0.15">
      <c r="A587" s="29"/>
      <c r="B587" s="29"/>
      <c r="C587" s="29"/>
      <c r="D587" s="24" t="str">
        <f t="shared" si="0"/>
        <v/>
      </c>
      <c r="E587" s="29"/>
      <c r="F587" s="29"/>
      <c r="G587" s="29"/>
      <c r="H587" s="29"/>
      <c r="I587" s="29"/>
      <c r="J587" s="29"/>
      <c r="K587" s="29"/>
      <c r="L587" s="29"/>
      <c r="M587" s="29"/>
      <c r="N587" s="29"/>
      <c r="O587" s="29"/>
      <c r="P587" s="18" t="str">
        <f t="shared" si="7"/>
        <v/>
      </c>
      <c r="Q587" s="29"/>
      <c r="R587" s="29"/>
      <c r="S587" s="29"/>
      <c r="T587" s="29"/>
      <c r="U587" s="29"/>
      <c r="V587" s="29"/>
      <c r="W587" s="29"/>
      <c r="X587" s="29"/>
      <c r="Y587" s="29"/>
      <c r="Z587" s="29"/>
      <c r="AA587" s="29"/>
      <c r="AB587" s="29"/>
      <c r="AC587" s="29" t="s">
        <v>5290</v>
      </c>
      <c r="AD587" s="29" t="str">
        <f t="shared" si="4"/>
        <v/>
      </c>
      <c r="AE587" s="31" t="str">
        <f t="shared" si="5"/>
        <v/>
      </c>
      <c r="AF587" s="29"/>
      <c r="AG587" s="29"/>
      <c r="AH587" s="29"/>
      <c r="AI587" s="29"/>
      <c r="AJ587" s="29"/>
      <c r="AK587" s="29"/>
      <c r="AL587" s="29"/>
      <c r="AM587" s="29"/>
      <c r="AN587" s="29"/>
      <c r="AO587" s="29"/>
      <c r="AP587" s="29"/>
      <c r="AQ587" s="29"/>
      <c r="AR587" s="29"/>
      <c r="AS587" s="29"/>
      <c r="AT587" s="29"/>
      <c r="AU587" s="29"/>
      <c r="AV587" s="29"/>
    </row>
    <row r="588" spans="1:48" ht="17.25" customHeight="1" x14ac:dyDescent="0.15">
      <c r="A588" s="29"/>
      <c r="B588" s="29"/>
      <c r="C588" s="29"/>
      <c r="D588" s="24" t="str">
        <f t="shared" si="0"/>
        <v/>
      </c>
      <c r="E588" s="29"/>
      <c r="F588" s="29"/>
      <c r="G588" s="29"/>
      <c r="H588" s="29"/>
      <c r="I588" s="29"/>
      <c r="J588" s="29"/>
      <c r="K588" s="29"/>
      <c r="L588" s="29"/>
      <c r="M588" s="29"/>
      <c r="N588" s="29"/>
      <c r="O588" s="29"/>
      <c r="P588" s="18" t="str">
        <f t="shared" si="7"/>
        <v/>
      </c>
      <c r="Q588" s="29"/>
      <c r="R588" s="29"/>
      <c r="S588" s="29"/>
      <c r="T588" s="29"/>
      <c r="U588" s="29"/>
      <c r="V588" s="29"/>
      <c r="W588" s="29"/>
      <c r="X588" s="29"/>
      <c r="Y588" s="29"/>
      <c r="Z588" s="29"/>
      <c r="AA588" s="29"/>
      <c r="AB588" s="29"/>
      <c r="AC588" s="29" t="s">
        <v>5290</v>
      </c>
      <c r="AD588" s="29" t="str">
        <f t="shared" si="4"/>
        <v/>
      </c>
      <c r="AE588" s="31" t="str">
        <f t="shared" si="5"/>
        <v/>
      </c>
      <c r="AF588" s="29"/>
      <c r="AG588" s="29"/>
      <c r="AH588" s="29"/>
      <c r="AI588" s="29"/>
      <c r="AJ588" s="29"/>
      <c r="AK588" s="29"/>
      <c r="AL588" s="29"/>
      <c r="AM588" s="29"/>
      <c r="AN588" s="29"/>
      <c r="AO588" s="29"/>
      <c r="AP588" s="29"/>
      <c r="AQ588" s="29"/>
      <c r="AR588" s="29"/>
      <c r="AS588" s="29"/>
      <c r="AT588" s="29"/>
      <c r="AU588" s="29"/>
      <c r="AV588" s="29"/>
    </row>
    <row r="589" spans="1:48" ht="17.25" customHeight="1" x14ac:dyDescent="0.15">
      <c r="A589" s="29"/>
      <c r="B589" s="29"/>
      <c r="C589" s="29"/>
      <c r="D589" s="24" t="str">
        <f t="shared" si="0"/>
        <v/>
      </c>
      <c r="E589" s="29"/>
      <c r="F589" s="29"/>
      <c r="G589" s="29"/>
      <c r="H589" s="29"/>
      <c r="I589" s="29"/>
      <c r="J589" s="29"/>
      <c r="K589" s="29"/>
      <c r="L589" s="29"/>
      <c r="M589" s="29"/>
      <c r="N589" s="29"/>
      <c r="O589" s="29"/>
      <c r="P589" s="18" t="str">
        <f t="shared" si="7"/>
        <v/>
      </c>
      <c r="Q589" s="29"/>
      <c r="R589" s="29"/>
      <c r="S589" s="29"/>
      <c r="T589" s="29"/>
      <c r="U589" s="29"/>
      <c r="V589" s="29"/>
      <c r="W589" s="29"/>
      <c r="X589" s="29"/>
      <c r="Y589" s="29"/>
      <c r="Z589" s="29"/>
      <c r="AA589" s="29"/>
      <c r="AB589" s="29"/>
      <c r="AC589" s="29" t="s">
        <v>5290</v>
      </c>
      <c r="AD589" s="29" t="str">
        <f t="shared" si="4"/>
        <v/>
      </c>
      <c r="AE589" s="31" t="str">
        <f t="shared" si="5"/>
        <v/>
      </c>
      <c r="AF589" s="29"/>
      <c r="AG589" s="29"/>
      <c r="AH589" s="29"/>
      <c r="AI589" s="29"/>
      <c r="AJ589" s="29"/>
      <c r="AK589" s="29"/>
      <c r="AL589" s="29"/>
      <c r="AM589" s="29"/>
      <c r="AN589" s="29"/>
      <c r="AO589" s="29"/>
      <c r="AP589" s="29"/>
      <c r="AQ589" s="29"/>
      <c r="AR589" s="29"/>
      <c r="AS589" s="29"/>
      <c r="AT589" s="29"/>
      <c r="AU589" s="29"/>
      <c r="AV589" s="29"/>
    </row>
    <row r="590" spans="1:48" ht="17.25" customHeight="1" x14ac:dyDescent="0.15">
      <c r="A590" s="29"/>
      <c r="B590" s="29"/>
      <c r="C590" s="29"/>
      <c r="D590" s="24" t="str">
        <f t="shared" si="0"/>
        <v/>
      </c>
      <c r="E590" s="29"/>
      <c r="F590" s="29"/>
      <c r="G590" s="29"/>
      <c r="H590" s="29"/>
      <c r="I590" s="29"/>
      <c r="J590" s="29"/>
      <c r="K590" s="29"/>
      <c r="L590" s="29"/>
      <c r="M590" s="29"/>
      <c r="N590" s="29"/>
      <c r="O590" s="29"/>
      <c r="P590" s="18" t="str">
        <f t="shared" si="7"/>
        <v/>
      </c>
      <c r="Q590" s="29"/>
      <c r="R590" s="29"/>
      <c r="S590" s="29"/>
      <c r="T590" s="29"/>
      <c r="U590" s="29"/>
      <c r="V590" s="29"/>
      <c r="W590" s="29"/>
      <c r="X590" s="29"/>
      <c r="Y590" s="29"/>
      <c r="Z590" s="29"/>
      <c r="AA590" s="29"/>
      <c r="AB590" s="29"/>
      <c r="AC590" s="29" t="s">
        <v>5290</v>
      </c>
      <c r="AD590" s="29" t="str">
        <f t="shared" si="4"/>
        <v/>
      </c>
      <c r="AE590" s="31" t="str">
        <f t="shared" si="5"/>
        <v/>
      </c>
      <c r="AF590" s="29"/>
      <c r="AG590" s="29"/>
      <c r="AH590" s="29"/>
      <c r="AI590" s="29"/>
      <c r="AJ590" s="29"/>
      <c r="AK590" s="29"/>
      <c r="AL590" s="29"/>
      <c r="AM590" s="29"/>
      <c r="AN590" s="29"/>
      <c r="AO590" s="29"/>
      <c r="AP590" s="29"/>
      <c r="AQ590" s="29"/>
      <c r="AR590" s="29"/>
      <c r="AS590" s="29"/>
      <c r="AT590" s="29"/>
      <c r="AU590" s="29"/>
      <c r="AV590" s="29"/>
    </row>
    <row r="591" spans="1:48" ht="17.25" customHeight="1" x14ac:dyDescent="0.15">
      <c r="A591" s="29"/>
      <c r="B591" s="29"/>
      <c r="C591" s="29"/>
      <c r="D591" s="24" t="str">
        <f t="shared" si="0"/>
        <v/>
      </c>
      <c r="E591" s="29"/>
      <c r="F591" s="29"/>
      <c r="G591" s="29"/>
      <c r="H591" s="29"/>
      <c r="I591" s="29"/>
      <c r="J591" s="29"/>
      <c r="K591" s="29"/>
      <c r="L591" s="29"/>
      <c r="M591" s="29"/>
      <c r="N591" s="29"/>
      <c r="O591" s="29"/>
      <c r="P591" s="18" t="str">
        <f t="shared" si="7"/>
        <v/>
      </c>
      <c r="Q591" s="29"/>
      <c r="R591" s="29"/>
      <c r="S591" s="29"/>
      <c r="T591" s="29"/>
      <c r="U591" s="29"/>
      <c r="V591" s="29"/>
      <c r="W591" s="29"/>
      <c r="X591" s="29"/>
      <c r="Y591" s="29"/>
      <c r="Z591" s="29"/>
      <c r="AA591" s="29"/>
      <c r="AB591" s="29"/>
      <c r="AC591" s="29" t="s">
        <v>5290</v>
      </c>
      <c r="AD591" s="29" t="str">
        <f t="shared" si="4"/>
        <v/>
      </c>
      <c r="AE591" s="31" t="str">
        <f t="shared" si="5"/>
        <v/>
      </c>
      <c r="AF591" s="29"/>
      <c r="AG591" s="29"/>
      <c r="AH591" s="29"/>
      <c r="AI591" s="29"/>
      <c r="AJ591" s="29"/>
      <c r="AK591" s="29"/>
      <c r="AL591" s="29"/>
      <c r="AM591" s="29"/>
      <c r="AN591" s="29"/>
      <c r="AO591" s="29"/>
      <c r="AP591" s="29"/>
      <c r="AQ591" s="29"/>
      <c r="AR591" s="29"/>
      <c r="AS591" s="29"/>
      <c r="AT591" s="29"/>
      <c r="AU591" s="29"/>
      <c r="AV591" s="29"/>
    </row>
    <row r="592" spans="1:48" ht="17.25" customHeight="1" x14ac:dyDescent="0.15">
      <c r="A592" s="29"/>
      <c r="B592" s="29"/>
      <c r="C592" s="29"/>
      <c r="D592" s="24" t="str">
        <f t="shared" si="0"/>
        <v/>
      </c>
      <c r="E592" s="29"/>
      <c r="F592" s="29"/>
      <c r="G592" s="29"/>
      <c r="H592" s="29"/>
      <c r="I592" s="29"/>
      <c r="J592" s="29"/>
      <c r="K592" s="29"/>
      <c r="L592" s="29"/>
      <c r="M592" s="29"/>
      <c r="N592" s="29"/>
      <c r="O592" s="29"/>
      <c r="P592" s="18" t="str">
        <f t="shared" si="7"/>
        <v/>
      </c>
      <c r="Q592" s="29"/>
      <c r="R592" s="29"/>
      <c r="S592" s="29"/>
      <c r="T592" s="29"/>
      <c r="U592" s="29"/>
      <c r="V592" s="29"/>
      <c r="W592" s="29"/>
      <c r="X592" s="29"/>
      <c r="Y592" s="29"/>
      <c r="Z592" s="29"/>
      <c r="AA592" s="29"/>
      <c r="AB592" s="29"/>
      <c r="AC592" s="29" t="s">
        <v>5290</v>
      </c>
      <c r="AD592" s="29" t="str">
        <f t="shared" si="4"/>
        <v/>
      </c>
      <c r="AE592" s="31" t="str">
        <f t="shared" si="5"/>
        <v/>
      </c>
      <c r="AF592" s="29"/>
      <c r="AG592" s="29"/>
      <c r="AH592" s="29"/>
      <c r="AI592" s="29"/>
      <c r="AJ592" s="29"/>
      <c r="AK592" s="29"/>
      <c r="AL592" s="29"/>
      <c r="AM592" s="29"/>
      <c r="AN592" s="29"/>
      <c r="AO592" s="29"/>
      <c r="AP592" s="29"/>
      <c r="AQ592" s="29"/>
      <c r="AR592" s="29"/>
      <c r="AS592" s="29"/>
      <c r="AT592" s="29"/>
      <c r="AU592" s="29"/>
      <c r="AV592" s="29"/>
    </row>
    <row r="593" spans="1:48" ht="17.25" customHeight="1" x14ac:dyDescent="0.15">
      <c r="A593" s="29"/>
      <c r="B593" s="29"/>
      <c r="C593" s="29"/>
      <c r="D593" s="24" t="str">
        <f t="shared" si="0"/>
        <v/>
      </c>
      <c r="E593" s="29"/>
      <c r="F593" s="29"/>
      <c r="G593" s="29"/>
      <c r="H593" s="29"/>
      <c r="I593" s="29"/>
      <c r="J593" s="29"/>
      <c r="K593" s="29"/>
      <c r="L593" s="29"/>
      <c r="M593" s="29"/>
      <c r="N593" s="29"/>
      <c r="O593" s="29"/>
      <c r="P593" s="18" t="str">
        <f t="shared" si="7"/>
        <v/>
      </c>
      <c r="Q593" s="29"/>
      <c r="R593" s="29"/>
      <c r="S593" s="29"/>
      <c r="T593" s="29"/>
      <c r="U593" s="29"/>
      <c r="V593" s="29"/>
      <c r="W593" s="29"/>
      <c r="X593" s="29"/>
      <c r="Y593" s="29"/>
      <c r="Z593" s="29"/>
      <c r="AA593" s="29"/>
      <c r="AB593" s="29"/>
      <c r="AC593" s="29" t="s">
        <v>5290</v>
      </c>
      <c r="AD593" s="29" t="str">
        <f t="shared" si="4"/>
        <v/>
      </c>
      <c r="AE593" s="31" t="str">
        <f t="shared" si="5"/>
        <v/>
      </c>
      <c r="AF593" s="29"/>
      <c r="AG593" s="29"/>
      <c r="AH593" s="29"/>
      <c r="AI593" s="29"/>
      <c r="AJ593" s="29"/>
      <c r="AK593" s="29"/>
      <c r="AL593" s="29"/>
      <c r="AM593" s="29"/>
      <c r="AN593" s="29"/>
      <c r="AO593" s="29"/>
      <c r="AP593" s="29"/>
      <c r="AQ593" s="29"/>
      <c r="AR593" s="29"/>
      <c r="AS593" s="29"/>
      <c r="AT593" s="29"/>
      <c r="AU593" s="29"/>
      <c r="AV593" s="29"/>
    </row>
    <row r="594" spans="1:48" ht="17.25" customHeight="1" x14ac:dyDescent="0.15">
      <c r="A594" s="29"/>
      <c r="B594" s="29"/>
      <c r="C594" s="29"/>
      <c r="D594" s="24" t="str">
        <f t="shared" si="0"/>
        <v/>
      </c>
      <c r="E594" s="29"/>
      <c r="F594" s="29"/>
      <c r="G594" s="29"/>
      <c r="H594" s="29"/>
      <c r="I594" s="29"/>
      <c r="J594" s="29"/>
      <c r="K594" s="29"/>
      <c r="L594" s="29"/>
      <c r="M594" s="29"/>
      <c r="N594" s="29"/>
      <c r="O594" s="29"/>
      <c r="P594" s="18" t="str">
        <f t="shared" si="7"/>
        <v/>
      </c>
      <c r="Q594" s="29"/>
      <c r="R594" s="29"/>
      <c r="S594" s="29"/>
      <c r="T594" s="29"/>
      <c r="U594" s="29"/>
      <c r="V594" s="29"/>
      <c r="W594" s="29"/>
      <c r="X594" s="29"/>
      <c r="Y594" s="29"/>
      <c r="Z594" s="29"/>
      <c r="AA594" s="29"/>
      <c r="AB594" s="29"/>
      <c r="AC594" s="29" t="s">
        <v>5290</v>
      </c>
      <c r="AD594" s="29" t="str">
        <f t="shared" si="4"/>
        <v/>
      </c>
      <c r="AE594" s="31" t="str">
        <f t="shared" si="5"/>
        <v/>
      </c>
      <c r="AF594" s="29"/>
      <c r="AG594" s="29"/>
      <c r="AH594" s="29"/>
      <c r="AI594" s="29"/>
      <c r="AJ594" s="29"/>
      <c r="AK594" s="29"/>
      <c r="AL594" s="29"/>
      <c r="AM594" s="29"/>
      <c r="AN594" s="29"/>
      <c r="AO594" s="29"/>
      <c r="AP594" s="29"/>
      <c r="AQ594" s="29"/>
      <c r="AR594" s="29"/>
      <c r="AS594" s="29"/>
      <c r="AT594" s="29"/>
      <c r="AU594" s="29"/>
      <c r="AV594" s="29"/>
    </row>
    <row r="595" spans="1:48" ht="17.25" customHeight="1" x14ac:dyDescent="0.15">
      <c r="A595" s="29"/>
      <c r="B595" s="29"/>
      <c r="C595" s="29"/>
      <c r="D595" s="24" t="str">
        <f t="shared" si="0"/>
        <v/>
      </c>
      <c r="E595" s="29"/>
      <c r="F595" s="29"/>
      <c r="G595" s="29"/>
      <c r="H595" s="29"/>
      <c r="I595" s="29"/>
      <c r="J595" s="29"/>
      <c r="K595" s="29"/>
      <c r="L595" s="29"/>
      <c r="M595" s="29"/>
      <c r="N595" s="29"/>
      <c r="O595" s="29"/>
      <c r="P595" s="18" t="str">
        <f t="shared" si="7"/>
        <v/>
      </c>
      <c r="Q595" s="29"/>
      <c r="R595" s="29"/>
      <c r="S595" s="29"/>
      <c r="T595" s="29"/>
      <c r="U595" s="29"/>
      <c r="V595" s="29"/>
      <c r="W595" s="29"/>
      <c r="X595" s="29"/>
      <c r="Y595" s="29"/>
      <c r="Z595" s="29"/>
      <c r="AA595" s="29"/>
      <c r="AB595" s="29"/>
      <c r="AC595" s="29" t="s">
        <v>5290</v>
      </c>
      <c r="AD595" s="29" t="str">
        <f t="shared" si="4"/>
        <v/>
      </c>
      <c r="AE595" s="31" t="str">
        <f t="shared" si="5"/>
        <v/>
      </c>
      <c r="AF595" s="29"/>
      <c r="AG595" s="29"/>
      <c r="AH595" s="29"/>
      <c r="AI595" s="29"/>
      <c r="AJ595" s="29"/>
      <c r="AK595" s="29"/>
      <c r="AL595" s="29"/>
      <c r="AM595" s="29"/>
      <c r="AN595" s="29"/>
      <c r="AO595" s="29"/>
      <c r="AP595" s="29"/>
      <c r="AQ595" s="29"/>
      <c r="AR595" s="29"/>
      <c r="AS595" s="29"/>
      <c r="AT595" s="29"/>
      <c r="AU595" s="29"/>
      <c r="AV595" s="29"/>
    </row>
    <row r="596" spans="1:48" ht="17.25" customHeight="1" x14ac:dyDescent="0.15">
      <c r="A596" s="29"/>
      <c r="B596" s="29"/>
      <c r="C596" s="29"/>
      <c r="D596" s="24" t="str">
        <f t="shared" si="0"/>
        <v/>
      </c>
      <c r="E596" s="29"/>
      <c r="F596" s="29"/>
      <c r="G596" s="29"/>
      <c r="H596" s="29"/>
      <c r="I596" s="29"/>
      <c r="J596" s="29"/>
      <c r="K596" s="29"/>
      <c r="L596" s="29"/>
      <c r="M596" s="29"/>
      <c r="N596" s="29"/>
      <c r="O596" s="29"/>
      <c r="P596" s="18" t="str">
        <f t="shared" si="7"/>
        <v/>
      </c>
      <c r="Q596" s="29"/>
      <c r="R596" s="29"/>
      <c r="S596" s="29"/>
      <c r="T596" s="29"/>
      <c r="U596" s="29"/>
      <c r="V596" s="29"/>
      <c r="W596" s="29"/>
      <c r="X596" s="29"/>
      <c r="Y596" s="29"/>
      <c r="Z596" s="29"/>
      <c r="AA596" s="29"/>
      <c r="AB596" s="29"/>
      <c r="AC596" s="29" t="s">
        <v>5290</v>
      </c>
      <c r="AD596" s="29" t="str">
        <f t="shared" si="4"/>
        <v/>
      </c>
      <c r="AE596" s="31" t="str">
        <f t="shared" si="5"/>
        <v/>
      </c>
      <c r="AF596" s="29"/>
      <c r="AG596" s="29"/>
      <c r="AH596" s="29"/>
      <c r="AI596" s="29"/>
      <c r="AJ596" s="29"/>
      <c r="AK596" s="29"/>
      <c r="AL596" s="29"/>
      <c r="AM596" s="29"/>
      <c r="AN596" s="29"/>
      <c r="AO596" s="29"/>
      <c r="AP596" s="29"/>
      <c r="AQ596" s="29"/>
      <c r="AR596" s="29"/>
      <c r="AS596" s="29"/>
      <c r="AT596" s="29"/>
      <c r="AU596" s="29"/>
      <c r="AV596" s="29"/>
    </row>
    <row r="597" spans="1:48" ht="17.25" customHeight="1" x14ac:dyDescent="0.15">
      <c r="A597" s="29"/>
      <c r="B597" s="29"/>
      <c r="C597" s="29"/>
      <c r="D597" s="24" t="str">
        <f t="shared" si="0"/>
        <v/>
      </c>
      <c r="E597" s="29"/>
      <c r="F597" s="29"/>
      <c r="G597" s="29"/>
      <c r="H597" s="29"/>
      <c r="I597" s="29"/>
      <c r="J597" s="29"/>
      <c r="K597" s="29"/>
      <c r="L597" s="29"/>
      <c r="M597" s="29"/>
      <c r="N597" s="29"/>
      <c r="O597" s="29"/>
      <c r="P597" s="18" t="str">
        <f t="shared" si="7"/>
        <v/>
      </c>
      <c r="Q597" s="29"/>
      <c r="R597" s="29"/>
      <c r="S597" s="29"/>
      <c r="T597" s="29"/>
      <c r="U597" s="29"/>
      <c r="V597" s="29"/>
      <c r="W597" s="29"/>
      <c r="X597" s="29"/>
      <c r="Y597" s="29"/>
      <c r="Z597" s="29"/>
      <c r="AA597" s="29"/>
      <c r="AB597" s="29"/>
      <c r="AC597" s="29" t="s">
        <v>5290</v>
      </c>
      <c r="AD597" s="29" t="str">
        <f t="shared" si="4"/>
        <v/>
      </c>
      <c r="AE597" s="31" t="str">
        <f t="shared" si="5"/>
        <v/>
      </c>
      <c r="AF597" s="29"/>
      <c r="AG597" s="29"/>
      <c r="AH597" s="29"/>
      <c r="AI597" s="29"/>
      <c r="AJ597" s="29"/>
      <c r="AK597" s="29"/>
      <c r="AL597" s="29"/>
      <c r="AM597" s="29"/>
      <c r="AN597" s="29"/>
      <c r="AO597" s="29"/>
      <c r="AP597" s="29"/>
      <c r="AQ597" s="29"/>
      <c r="AR597" s="29"/>
      <c r="AS597" s="29"/>
      <c r="AT597" s="29"/>
      <c r="AU597" s="29"/>
      <c r="AV597" s="29"/>
    </row>
    <row r="598" spans="1:48" ht="17.25" customHeight="1" x14ac:dyDescent="0.15">
      <c r="A598" s="29"/>
      <c r="B598" s="29"/>
      <c r="C598" s="29"/>
      <c r="D598" s="24" t="str">
        <f t="shared" si="0"/>
        <v/>
      </c>
      <c r="E598" s="29"/>
      <c r="F598" s="29"/>
      <c r="G598" s="29"/>
      <c r="H598" s="29"/>
      <c r="I598" s="29"/>
      <c r="J598" s="29"/>
      <c r="K598" s="29"/>
      <c r="L598" s="29"/>
      <c r="M598" s="29"/>
      <c r="N598" s="29"/>
      <c r="O598" s="29"/>
      <c r="P598" s="18" t="str">
        <f t="shared" si="7"/>
        <v/>
      </c>
      <c r="Q598" s="29"/>
      <c r="R598" s="29"/>
      <c r="S598" s="29"/>
      <c r="T598" s="29"/>
      <c r="U598" s="29"/>
      <c r="V598" s="29"/>
      <c r="W598" s="29"/>
      <c r="X598" s="29"/>
      <c r="Y598" s="29"/>
      <c r="Z598" s="29"/>
      <c r="AA598" s="29"/>
      <c r="AB598" s="29"/>
      <c r="AC598" s="29" t="s">
        <v>5290</v>
      </c>
      <c r="AD598" s="29" t="str">
        <f t="shared" si="4"/>
        <v/>
      </c>
      <c r="AE598" s="31" t="str">
        <f t="shared" si="5"/>
        <v/>
      </c>
      <c r="AF598" s="29"/>
      <c r="AG598" s="29"/>
      <c r="AH598" s="29"/>
      <c r="AI598" s="29"/>
      <c r="AJ598" s="29"/>
      <c r="AK598" s="29"/>
      <c r="AL598" s="29"/>
      <c r="AM598" s="29"/>
      <c r="AN598" s="29"/>
      <c r="AO598" s="29"/>
      <c r="AP598" s="29"/>
      <c r="AQ598" s="29"/>
      <c r="AR598" s="29"/>
      <c r="AS598" s="29"/>
      <c r="AT598" s="29"/>
      <c r="AU598" s="29"/>
      <c r="AV598" s="29"/>
    </row>
    <row r="599" spans="1:48" ht="17.25" customHeight="1" x14ac:dyDescent="0.15">
      <c r="A599" s="29"/>
      <c r="B599" s="29"/>
      <c r="C599" s="29"/>
      <c r="D599" s="24" t="str">
        <f t="shared" si="0"/>
        <v/>
      </c>
      <c r="E599" s="29"/>
      <c r="F599" s="29"/>
      <c r="G599" s="29"/>
      <c r="H599" s="29"/>
      <c r="I599" s="29"/>
      <c r="J599" s="29"/>
      <c r="K599" s="29"/>
      <c r="L599" s="29"/>
      <c r="M599" s="29"/>
      <c r="N599" s="29"/>
      <c r="O599" s="29"/>
      <c r="P599" s="18" t="str">
        <f t="shared" si="7"/>
        <v/>
      </c>
      <c r="Q599" s="29"/>
      <c r="R599" s="29"/>
      <c r="S599" s="29"/>
      <c r="T599" s="29"/>
      <c r="U599" s="29"/>
      <c r="V599" s="29"/>
      <c r="W599" s="29"/>
      <c r="X599" s="29"/>
      <c r="Y599" s="29"/>
      <c r="Z599" s="29"/>
      <c r="AA599" s="29"/>
      <c r="AB599" s="29"/>
      <c r="AC599" s="29" t="s">
        <v>5290</v>
      </c>
      <c r="AD599" s="29" t="str">
        <f t="shared" si="4"/>
        <v/>
      </c>
      <c r="AE599" s="31" t="str">
        <f t="shared" si="5"/>
        <v/>
      </c>
      <c r="AF599" s="29"/>
      <c r="AG599" s="29"/>
      <c r="AH599" s="29"/>
      <c r="AI599" s="29"/>
      <c r="AJ599" s="29"/>
      <c r="AK599" s="29"/>
      <c r="AL599" s="29"/>
      <c r="AM599" s="29"/>
      <c r="AN599" s="29"/>
      <c r="AO599" s="29"/>
      <c r="AP599" s="29"/>
      <c r="AQ599" s="29"/>
      <c r="AR599" s="29"/>
      <c r="AS599" s="29"/>
      <c r="AT599" s="29"/>
      <c r="AU599" s="29"/>
      <c r="AV599" s="29"/>
    </row>
    <row r="600" spans="1:48" ht="17.25" customHeight="1" x14ac:dyDescent="0.15">
      <c r="A600" s="29"/>
      <c r="B600" s="29"/>
      <c r="C600" s="29"/>
      <c r="D600" s="24" t="str">
        <f t="shared" si="0"/>
        <v/>
      </c>
      <c r="E600" s="29"/>
      <c r="F600" s="29"/>
      <c r="G600" s="29"/>
      <c r="H600" s="29"/>
      <c r="I600" s="29"/>
      <c r="J600" s="29"/>
      <c r="K600" s="29"/>
      <c r="L600" s="29"/>
      <c r="M600" s="29"/>
      <c r="N600" s="29"/>
      <c r="O600" s="29"/>
      <c r="P600" s="18" t="str">
        <f t="shared" si="7"/>
        <v/>
      </c>
      <c r="Q600" s="29"/>
      <c r="R600" s="29"/>
      <c r="S600" s="29"/>
      <c r="T600" s="29"/>
      <c r="U600" s="29"/>
      <c r="V600" s="29"/>
      <c r="W600" s="29"/>
      <c r="X600" s="29"/>
      <c r="Y600" s="29"/>
      <c r="Z600" s="29"/>
      <c r="AA600" s="29"/>
      <c r="AB600" s="29"/>
      <c r="AC600" s="29" t="s">
        <v>5290</v>
      </c>
      <c r="AD600" s="29" t="str">
        <f t="shared" si="4"/>
        <v/>
      </c>
      <c r="AE600" s="31" t="str">
        <f t="shared" si="5"/>
        <v/>
      </c>
      <c r="AF600" s="29"/>
      <c r="AG600" s="29"/>
      <c r="AH600" s="29"/>
      <c r="AI600" s="29"/>
      <c r="AJ600" s="29"/>
      <c r="AK600" s="29"/>
      <c r="AL600" s="29"/>
      <c r="AM600" s="29"/>
      <c r="AN600" s="29"/>
      <c r="AO600" s="29"/>
      <c r="AP600" s="29"/>
      <c r="AQ600" s="29"/>
      <c r="AR600" s="29"/>
      <c r="AS600" s="29"/>
      <c r="AT600" s="29"/>
      <c r="AU600" s="29"/>
      <c r="AV600" s="29"/>
    </row>
    <row r="601" spans="1:48" ht="17.25" customHeight="1" x14ac:dyDescent="0.15">
      <c r="A601" s="29"/>
      <c r="B601" s="29"/>
      <c r="C601" s="29"/>
      <c r="D601" s="24" t="str">
        <f t="shared" si="0"/>
        <v/>
      </c>
      <c r="E601" s="29"/>
      <c r="F601" s="29"/>
      <c r="G601" s="29"/>
      <c r="H601" s="29"/>
      <c r="I601" s="29"/>
      <c r="J601" s="29"/>
      <c r="K601" s="29"/>
      <c r="L601" s="29"/>
      <c r="M601" s="29"/>
      <c r="N601" s="29"/>
      <c r="O601" s="29"/>
      <c r="P601" s="18" t="str">
        <f t="shared" si="7"/>
        <v/>
      </c>
      <c r="Q601" s="29"/>
      <c r="R601" s="29"/>
      <c r="S601" s="29"/>
      <c r="T601" s="29"/>
      <c r="U601" s="29"/>
      <c r="V601" s="29"/>
      <c r="W601" s="29"/>
      <c r="X601" s="29"/>
      <c r="Y601" s="29"/>
      <c r="Z601" s="29"/>
      <c r="AA601" s="29"/>
      <c r="AB601" s="29"/>
      <c r="AC601" s="29" t="s">
        <v>5290</v>
      </c>
      <c r="AD601" s="29" t="str">
        <f t="shared" si="4"/>
        <v/>
      </c>
      <c r="AE601" s="31" t="str">
        <f t="shared" si="5"/>
        <v/>
      </c>
      <c r="AF601" s="29"/>
      <c r="AG601" s="29"/>
      <c r="AH601" s="29"/>
      <c r="AI601" s="29"/>
      <c r="AJ601" s="29"/>
      <c r="AK601" s="29"/>
      <c r="AL601" s="29"/>
      <c r="AM601" s="29"/>
      <c r="AN601" s="29"/>
      <c r="AO601" s="29"/>
      <c r="AP601" s="29"/>
      <c r="AQ601" s="29"/>
      <c r="AR601" s="29"/>
      <c r="AS601" s="29"/>
      <c r="AT601" s="29"/>
      <c r="AU601" s="29"/>
      <c r="AV601" s="29"/>
    </row>
    <row r="602" spans="1:48" ht="17.25" customHeight="1" x14ac:dyDescent="0.15">
      <c r="A602" s="29"/>
      <c r="B602" s="29"/>
      <c r="C602" s="29"/>
      <c r="D602" s="24" t="str">
        <f t="shared" si="0"/>
        <v/>
      </c>
      <c r="E602" s="29"/>
      <c r="F602" s="29"/>
      <c r="G602" s="29"/>
      <c r="H602" s="29"/>
      <c r="I602" s="29"/>
      <c r="J602" s="29"/>
      <c r="K602" s="29"/>
      <c r="L602" s="29"/>
      <c r="M602" s="29"/>
      <c r="N602" s="29"/>
      <c r="O602" s="29"/>
      <c r="P602" s="18" t="str">
        <f t="shared" si="7"/>
        <v/>
      </c>
      <c r="Q602" s="29"/>
      <c r="R602" s="29"/>
      <c r="S602" s="29"/>
      <c r="T602" s="29"/>
      <c r="U602" s="29"/>
      <c r="V602" s="29"/>
      <c r="W602" s="29"/>
      <c r="X602" s="29"/>
      <c r="Y602" s="29"/>
      <c r="Z602" s="29"/>
      <c r="AA602" s="29"/>
      <c r="AB602" s="29"/>
      <c r="AC602" s="29" t="s">
        <v>5290</v>
      </c>
      <c r="AD602" s="29" t="str">
        <f t="shared" si="4"/>
        <v/>
      </c>
      <c r="AE602" s="31" t="str">
        <f t="shared" si="5"/>
        <v/>
      </c>
      <c r="AF602" s="29"/>
      <c r="AG602" s="29"/>
      <c r="AH602" s="29"/>
      <c r="AI602" s="29"/>
      <c r="AJ602" s="29"/>
      <c r="AK602" s="29"/>
      <c r="AL602" s="29"/>
      <c r="AM602" s="29"/>
      <c r="AN602" s="29"/>
      <c r="AO602" s="29"/>
      <c r="AP602" s="29"/>
      <c r="AQ602" s="29"/>
      <c r="AR602" s="29"/>
      <c r="AS602" s="29"/>
      <c r="AT602" s="29"/>
      <c r="AU602" s="29"/>
      <c r="AV602" s="29"/>
    </row>
    <row r="603" spans="1:48" ht="17.25" customHeight="1" x14ac:dyDescent="0.15">
      <c r="A603" s="29"/>
      <c r="B603" s="29"/>
      <c r="C603" s="29"/>
      <c r="D603" s="24" t="str">
        <f t="shared" si="0"/>
        <v/>
      </c>
      <c r="E603" s="29"/>
      <c r="F603" s="29"/>
      <c r="G603" s="29"/>
      <c r="H603" s="29"/>
      <c r="I603" s="29"/>
      <c r="J603" s="29"/>
      <c r="K603" s="29"/>
      <c r="L603" s="29"/>
      <c r="M603" s="29"/>
      <c r="N603" s="29"/>
      <c r="O603" s="29"/>
      <c r="P603" s="18" t="str">
        <f t="shared" si="7"/>
        <v/>
      </c>
      <c r="Q603" s="29"/>
      <c r="R603" s="29"/>
      <c r="S603" s="29"/>
      <c r="T603" s="29"/>
      <c r="U603" s="29"/>
      <c r="V603" s="29"/>
      <c r="W603" s="29"/>
      <c r="X603" s="29"/>
      <c r="Y603" s="29"/>
      <c r="Z603" s="29"/>
      <c r="AA603" s="29"/>
      <c r="AB603" s="29"/>
      <c r="AC603" s="29" t="s">
        <v>5290</v>
      </c>
      <c r="AD603" s="29" t="str">
        <f t="shared" si="4"/>
        <v/>
      </c>
      <c r="AE603" s="31" t="str">
        <f t="shared" si="5"/>
        <v/>
      </c>
      <c r="AF603" s="29"/>
      <c r="AG603" s="29"/>
      <c r="AH603" s="29"/>
      <c r="AI603" s="29"/>
      <c r="AJ603" s="29"/>
      <c r="AK603" s="29"/>
      <c r="AL603" s="29"/>
      <c r="AM603" s="29"/>
      <c r="AN603" s="29"/>
      <c r="AO603" s="29"/>
      <c r="AP603" s="29"/>
      <c r="AQ603" s="29"/>
      <c r="AR603" s="29"/>
      <c r="AS603" s="29"/>
      <c r="AT603" s="29"/>
      <c r="AU603" s="29"/>
      <c r="AV603" s="29"/>
    </row>
    <row r="604" spans="1:48" ht="17.25" customHeight="1" x14ac:dyDescent="0.15">
      <c r="A604" s="29"/>
      <c r="B604" s="29"/>
      <c r="C604" s="29"/>
      <c r="D604" s="24" t="str">
        <f t="shared" si="0"/>
        <v/>
      </c>
      <c r="E604" s="29"/>
      <c r="F604" s="29"/>
      <c r="G604" s="29"/>
      <c r="H604" s="29"/>
      <c r="I604" s="29"/>
      <c r="J604" s="29"/>
      <c r="K604" s="29"/>
      <c r="L604" s="29"/>
      <c r="M604" s="29"/>
      <c r="N604" s="29"/>
      <c r="O604" s="29"/>
      <c r="P604" s="18" t="str">
        <f t="shared" si="7"/>
        <v/>
      </c>
      <c r="Q604" s="29"/>
      <c r="R604" s="29"/>
      <c r="S604" s="29"/>
      <c r="T604" s="29"/>
      <c r="U604" s="29"/>
      <c r="V604" s="29"/>
      <c r="W604" s="29"/>
      <c r="X604" s="29"/>
      <c r="Y604" s="29"/>
      <c r="Z604" s="29"/>
      <c r="AA604" s="29"/>
      <c r="AB604" s="29"/>
      <c r="AC604" s="29" t="s">
        <v>5290</v>
      </c>
      <c r="AD604" s="29" t="str">
        <f t="shared" si="4"/>
        <v/>
      </c>
      <c r="AE604" s="31" t="str">
        <f t="shared" si="5"/>
        <v/>
      </c>
      <c r="AF604" s="29"/>
      <c r="AG604" s="29"/>
      <c r="AH604" s="29"/>
      <c r="AI604" s="29"/>
      <c r="AJ604" s="29"/>
      <c r="AK604" s="29"/>
      <c r="AL604" s="29"/>
      <c r="AM604" s="29"/>
      <c r="AN604" s="29"/>
      <c r="AO604" s="29"/>
      <c r="AP604" s="29"/>
      <c r="AQ604" s="29"/>
      <c r="AR604" s="29"/>
      <c r="AS604" s="29"/>
      <c r="AT604" s="29"/>
      <c r="AU604" s="29"/>
      <c r="AV604" s="29"/>
    </row>
    <row r="605" spans="1:48" ht="17.25" customHeight="1" x14ac:dyDescent="0.15">
      <c r="A605" s="29"/>
      <c r="B605" s="29"/>
      <c r="C605" s="29"/>
      <c r="D605" s="24" t="str">
        <f t="shared" si="0"/>
        <v/>
      </c>
      <c r="E605" s="29"/>
      <c r="F605" s="29"/>
      <c r="G605" s="29"/>
      <c r="H605" s="29"/>
      <c r="I605" s="29"/>
      <c r="J605" s="29"/>
      <c r="K605" s="29"/>
      <c r="L605" s="29"/>
      <c r="M605" s="29"/>
      <c r="N605" s="29"/>
      <c r="O605" s="29"/>
      <c r="P605" s="18" t="str">
        <f t="shared" si="7"/>
        <v/>
      </c>
      <c r="Q605" s="29"/>
      <c r="R605" s="29"/>
      <c r="S605" s="29"/>
      <c r="T605" s="29"/>
      <c r="U605" s="29"/>
      <c r="V605" s="29"/>
      <c r="W605" s="29"/>
      <c r="X605" s="29"/>
      <c r="Y605" s="29"/>
      <c r="Z605" s="29"/>
      <c r="AA605" s="29"/>
      <c r="AB605" s="29"/>
      <c r="AC605" s="29" t="s">
        <v>5290</v>
      </c>
      <c r="AD605" s="29" t="str">
        <f t="shared" si="4"/>
        <v/>
      </c>
      <c r="AE605" s="31" t="str">
        <f t="shared" si="5"/>
        <v/>
      </c>
      <c r="AF605" s="29"/>
      <c r="AG605" s="29"/>
      <c r="AH605" s="29"/>
      <c r="AI605" s="29"/>
      <c r="AJ605" s="29"/>
      <c r="AK605" s="29"/>
      <c r="AL605" s="29"/>
      <c r="AM605" s="29"/>
      <c r="AN605" s="29"/>
      <c r="AO605" s="29"/>
      <c r="AP605" s="29"/>
      <c r="AQ605" s="29"/>
      <c r="AR605" s="29"/>
      <c r="AS605" s="29"/>
      <c r="AT605" s="29"/>
      <c r="AU605" s="29"/>
      <c r="AV605" s="29"/>
    </row>
    <row r="606" spans="1:48" ht="17.25" customHeight="1" x14ac:dyDescent="0.15">
      <c r="A606" s="29"/>
      <c r="B606" s="29"/>
      <c r="C606" s="29"/>
      <c r="D606" s="24" t="str">
        <f t="shared" si="0"/>
        <v/>
      </c>
      <c r="E606" s="29"/>
      <c r="F606" s="29"/>
      <c r="G606" s="29"/>
      <c r="H606" s="29"/>
      <c r="I606" s="29"/>
      <c r="J606" s="29"/>
      <c r="K606" s="29"/>
      <c r="L606" s="29"/>
      <c r="M606" s="29"/>
      <c r="N606" s="29"/>
      <c r="O606" s="29"/>
      <c r="P606" s="18" t="str">
        <f t="shared" si="7"/>
        <v/>
      </c>
      <c r="Q606" s="29"/>
      <c r="R606" s="29"/>
      <c r="S606" s="29"/>
      <c r="T606" s="29"/>
      <c r="U606" s="29"/>
      <c r="V606" s="29"/>
      <c r="W606" s="29"/>
      <c r="X606" s="29"/>
      <c r="Y606" s="29"/>
      <c r="Z606" s="29"/>
      <c r="AA606" s="29"/>
      <c r="AB606" s="29"/>
      <c r="AC606" s="29" t="s">
        <v>5290</v>
      </c>
      <c r="AD606" s="29" t="str">
        <f t="shared" si="4"/>
        <v/>
      </c>
      <c r="AE606" s="31" t="str">
        <f t="shared" si="5"/>
        <v/>
      </c>
      <c r="AF606" s="29"/>
      <c r="AG606" s="29"/>
      <c r="AH606" s="29"/>
      <c r="AI606" s="29"/>
      <c r="AJ606" s="29"/>
      <c r="AK606" s="29"/>
      <c r="AL606" s="29"/>
      <c r="AM606" s="29"/>
      <c r="AN606" s="29"/>
      <c r="AO606" s="29"/>
      <c r="AP606" s="29"/>
      <c r="AQ606" s="29"/>
      <c r="AR606" s="29"/>
      <c r="AS606" s="29"/>
      <c r="AT606" s="29"/>
      <c r="AU606" s="29"/>
      <c r="AV606" s="29"/>
    </row>
    <row r="607" spans="1:48" ht="17.25" customHeight="1" x14ac:dyDescent="0.15">
      <c r="A607" s="29"/>
      <c r="B607" s="29"/>
      <c r="C607" s="29"/>
      <c r="D607" s="24" t="str">
        <f t="shared" si="0"/>
        <v/>
      </c>
      <c r="E607" s="29"/>
      <c r="F607" s="29"/>
      <c r="G607" s="29"/>
      <c r="H607" s="29"/>
      <c r="I607" s="29"/>
      <c r="J607" s="29"/>
      <c r="K607" s="29"/>
      <c r="L607" s="29"/>
      <c r="M607" s="29"/>
      <c r="N607" s="29"/>
      <c r="O607" s="29"/>
      <c r="P607" s="18" t="str">
        <f t="shared" si="7"/>
        <v/>
      </c>
      <c r="Q607" s="29"/>
      <c r="R607" s="29"/>
      <c r="S607" s="29"/>
      <c r="T607" s="29"/>
      <c r="U607" s="29"/>
      <c r="V607" s="29"/>
      <c r="W607" s="29"/>
      <c r="X607" s="29"/>
      <c r="Y607" s="29"/>
      <c r="Z607" s="29"/>
      <c r="AA607" s="29"/>
      <c r="AB607" s="29"/>
      <c r="AC607" s="29" t="s">
        <v>5290</v>
      </c>
      <c r="AD607" s="29" t="str">
        <f t="shared" si="4"/>
        <v/>
      </c>
      <c r="AE607" s="31" t="str">
        <f t="shared" si="5"/>
        <v/>
      </c>
      <c r="AF607" s="29"/>
      <c r="AG607" s="29"/>
      <c r="AH607" s="29"/>
      <c r="AI607" s="29"/>
      <c r="AJ607" s="29"/>
      <c r="AK607" s="29"/>
      <c r="AL607" s="29"/>
      <c r="AM607" s="29"/>
      <c r="AN607" s="29"/>
      <c r="AO607" s="29"/>
      <c r="AP607" s="29"/>
      <c r="AQ607" s="29"/>
      <c r="AR607" s="29"/>
      <c r="AS607" s="29"/>
      <c r="AT607" s="29"/>
      <c r="AU607" s="29"/>
      <c r="AV607" s="29"/>
    </row>
    <row r="608" spans="1:48" ht="17.25" customHeight="1" x14ac:dyDescent="0.15">
      <c r="A608" s="29"/>
      <c r="B608" s="29"/>
      <c r="C608" s="29"/>
      <c r="D608" s="24" t="str">
        <f t="shared" si="0"/>
        <v/>
      </c>
      <c r="E608" s="29"/>
      <c r="F608" s="29"/>
      <c r="G608" s="29"/>
      <c r="H608" s="29"/>
      <c r="I608" s="29"/>
      <c r="J608" s="29"/>
      <c r="K608" s="29"/>
      <c r="L608" s="29"/>
      <c r="M608" s="29"/>
      <c r="N608" s="29"/>
      <c r="O608" s="29"/>
      <c r="P608" s="18" t="str">
        <f t="shared" si="7"/>
        <v/>
      </c>
      <c r="Q608" s="29"/>
      <c r="R608" s="29"/>
      <c r="S608" s="29"/>
      <c r="T608" s="29"/>
      <c r="U608" s="29"/>
      <c r="V608" s="29"/>
      <c r="W608" s="29"/>
      <c r="X608" s="29"/>
      <c r="Y608" s="29"/>
      <c r="Z608" s="29"/>
      <c r="AA608" s="29"/>
      <c r="AB608" s="29"/>
      <c r="AC608" s="29" t="s">
        <v>5290</v>
      </c>
      <c r="AD608" s="29" t="str">
        <f t="shared" si="4"/>
        <v/>
      </c>
      <c r="AE608" s="31" t="str">
        <f t="shared" si="5"/>
        <v/>
      </c>
      <c r="AF608" s="29"/>
      <c r="AG608" s="29"/>
      <c r="AH608" s="29"/>
      <c r="AI608" s="29"/>
      <c r="AJ608" s="29"/>
      <c r="AK608" s="29"/>
      <c r="AL608" s="29"/>
      <c r="AM608" s="29"/>
      <c r="AN608" s="29"/>
      <c r="AO608" s="29"/>
      <c r="AP608" s="29"/>
      <c r="AQ608" s="29"/>
      <c r="AR608" s="29"/>
      <c r="AS608" s="29"/>
      <c r="AT608" s="29"/>
      <c r="AU608" s="29"/>
      <c r="AV608" s="29"/>
    </row>
    <row r="609" spans="1:48" ht="17.25" customHeight="1" x14ac:dyDescent="0.15">
      <c r="A609" s="29"/>
      <c r="B609" s="29"/>
      <c r="C609" s="29"/>
      <c r="D609" s="24" t="str">
        <f t="shared" si="0"/>
        <v/>
      </c>
      <c r="E609" s="29"/>
      <c r="F609" s="29"/>
      <c r="G609" s="29"/>
      <c r="H609" s="29"/>
      <c r="I609" s="29"/>
      <c r="J609" s="29"/>
      <c r="K609" s="29"/>
      <c r="L609" s="29"/>
      <c r="M609" s="29"/>
      <c r="N609" s="29"/>
      <c r="O609" s="29"/>
      <c r="P609" s="18" t="str">
        <f t="shared" si="7"/>
        <v/>
      </c>
      <c r="Q609" s="29"/>
      <c r="R609" s="29"/>
      <c r="S609" s="29"/>
      <c r="T609" s="29"/>
      <c r="U609" s="29"/>
      <c r="V609" s="29"/>
      <c r="W609" s="29"/>
      <c r="X609" s="29"/>
      <c r="Y609" s="29"/>
      <c r="Z609" s="29"/>
      <c r="AA609" s="29"/>
      <c r="AB609" s="29"/>
      <c r="AC609" s="29" t="s">
        <v>5290</v>
      </c>
      <c r="AD609" s="29" t="str">
        <f t="shared" si="4"/>
        <v/>
      </c>
      <c r="AE609" s="31" t="str">
        <f t="shared" si="5"/>
        <v/>
      </c>
      <c r="AF609" s="29"/>
      <c r="AG609" s="29"/>
      <c r="AH609" s="29"/>
      <c r="AI609" s="29"/>
      <c r="AJ609" s="29"/>
      <c r="AK609" s="29"/>
      <c r="AL609" s="29"/>
      <c r="AM609" s="29"/>
      <c r="AN609" s="29"/>
      <c r="AO609" s="29"/>
      <c r="AP609" s="29"/>
      <c r="AQ609" s="29"/>
      <c r="AR609" s="29"/>
      <c r="AS609" s="29"/>
      <c r="AT609" s="29"/>
      <c r="AU609" s="29"/>
      <c r="AV609" s="29"/>
    </row>
    <row r="610" spans="1:48" ht="17.25" customHeight="1" x14ac:dyDescent="0.15">
      <c r="A610" s="29"/>
      <c r="B610" s="29"/>
      <c r="C610" s="29"/>
      <c r="D610" s="24" t="str">
        <f t="shared" si="0"/>
        <v/>
      </c>
      <c r="E610" s="29"/>
      <c r="F610" s="29"/>
      <c r="G610" s="29"/>
      <c r="H610" s="29"/>
      <c r="I610" s="29"/>
      <c r="J610" s="29"/>
      <c r="K610" s="29"/>
      <c r="L610" s="29"/>
      <c r="M610" s="29"/>
      <c r="N610" s="29"/>
      <c r="O610" s="29"/>
      <c r="P610" s="18" t="str">
        <f t="shared" si="7"/>
        <v/>
      </c>
      <c r="Q610" s="29"/>
      <c r="R610" s="29"/>
      <c r="S610" s="29"/>
      <c r="T610" s="29"/>
      <c r="U610" s="29"/>
      <c r="V610" s="29"/>
      <c r="W610" s="29"/>
      <c r="X610" s="29"/>
      <c r="Y610" s="29"/>
      <c r="Z610" s="29"/>
      <c r="AA610" s="29"/>
      <c r="AB610" s="29"/>
      <c r="AC610" s="29" t="s">
        <v>5290</v>
      </c>
      <c r="AD610" s="29" t="str">
        <f t="shared" si="4"/>
        <v/>
      </c>
      <c r="AE610" s="31" t="str">
        <f t="shared" si="5"/>
        <v/>
      </c>
      <c r="AF610" s="29"/>
      <c r="AG610" s="29"/>
      <c r="AH610" s="29"/>
      <c r="AI610" s="29"/>
      <c r="AJ610" s="29"/>
      <c r="AK610" s="29"/>
      <c r="AL610" s="29"/>
      <c r="AM610" s="29"/>
      <c r="AN610" s="29"/>
      <c r="AO610" s="29"/>
      <c r="AP610" s="29"/>
      <c r="AQ610" s="29"/>
      <c r="AR610" s="29"/>
      <c r="AS610" s="29"/>
      <c r="AT610" s="29"/>
      <c r="AU610" s="29"/>
      <c r="AV610" s="29"/>
    </row>
    <row r="611" spans="1:48" ht="17.25" customHeight="1" x14ac:dyDescent="0.15">
      <c r="A611" s="29"/>
      <c r="B611" s="29"/>
      <c r="C611" s="29"/>
      <c r="D611" s="24" t="str">
        <f t="shared" si="0"/>
        <v/>
      </c>
      <c r="E611" s="29"/>
      <c r="F611" s="29"/>
      <c r="G611" s="29"/>
      <c r="H611" s="29"/>
      <c r="I611" s="29"/>
      <c r="J611" s="29"/>
      <c r="K611" s="29"/>
      <c r="L611" s="29"/>
      <c r="M611" s="29"/>
      <c r="N611" s="29"/>
      <c r="O611" s="29"/>
      <c r="P611" s="18" t="str">
        <f t="shared" si="7"/>
        <v/>
      </c>
      <c r="Q611" s="29"/>
      <c r="R611" s="29"/>
      <c r="S611" s="29"/>
      <c r="T611" s="29"/>
      <c r="U611" s="29"/>
      <c r="V611" s="29"/>
      <c r="W611" s="29"/>
      <c r="X611" s="29"/>
      <c r="Y611" s="29"/>
      <c r="Z611" s="29"/>
      <c r="AA611" s="29"/>
      <c r="AB611" s="29"/>
      <c r="AC611" s="29" t="s">
        <v>5290</v>
      </c>
      <c r="AD611" s="29" t="str">
        <f t="shared" si="4"/>
        <v/>
      </c>
      <c r="AE611" s="31" t="str">
        <f t="shared" si="5"/>
        <v/>
      </c>
      <c r="AF611" s="29"/>
      <c r="AG611" s="29"/>
      <c r="AH611" s="29"/>
      <c r="AI611" s="29"/>
      <c r="AJ611" s="29"/>
      <c r="AK611" s="29"/>
      <c r="AL611" s="29"/>
      <c r="AM611" s="29"/>
      <c r="AN611" s="29"/>
      <c r="AO611" s="29"/>
      <c r="AP611" s="29"/>
      <c r="AQ611" s="29"/>
      <c r="AR611" s="29"/>
      <c r="AS611" s="29"/>
      <c r="AT611" s="29"/>
      <c r="AU611" s="29"/>
      <c r="AV611" s="29"/>
    </row>
    <row r="612" spans="1:48" ht="17.25" customHeight="1" x14ac:dyDescent="0.15">
      <c r="A612" s="29"/>
      <c r="B612" s="29"/>
      <c r="C612" s="29"/>
      <c r="D612" s="24" t="str">
        <f t="shared" si="0"/>
        <v/>
      </c>
      <c r="E612" s="29"/>
      <c r="F612" s="29"/>
      <c r="G612" s="29"/>
      <c r="H612" s="29"/>
      <c r="I612" s="29"/>
      <c r="J612" s="29"/>
      <c r="K612" s="29"/>
      <c r="L612" s="29"/>
      <c r="M612" s="29"/>
      <c r="N612" s="29"/>
      <c r="O612" s="29"/>
      <c r="P612" s="18" t="str">
        <f t="shared" si="7"/>
        <v/>
      </c>
      <c r="Q612" s="29"/>
      <c r="R612" s="29"/>
      <c r="S612" s="29"/>
      <c r="T612" s="29"/>
      <c r="U612" s="29"/>
      <c r="V612" s="29"/>
      <c r="W612" s="29"/>
      <c r="X612" s="29"/>
      <c r="Y612" s="29"/>
      <c r="Z612" s="29"/>
      <c r="AA612" s="29"/>
      <c r="AB612" s="29"/>
      <c r="AC612" s="29" t="s">
        <v>5290</v>
      </c>
      <c r="AD612" s="29" t="str">
        <f t="shared" si="4"/>
        <v/>
      </c>
      <c r="AE612" s="31" t="str">
        <f t="shared" si="5"/>
        <v/>
      </c>
      <c r="AF612" s="29"/>
      <c r="AG612" s="29"/>
      <c r="AH612" s="29"/>
      <c r="AI612" s="29"/>
      <c r="AJ612" s="29"/>
      <c r="AK612" s="29"/>
      <c r="AL612" s="29"/>
      <c r="AM612" s="29"/>
      <c r="AN612" s="29"/>
      <c r="AO612" s="29"/>
      <c r="AP612" s="29"/>
      <c r="AQ612" s="29"/>
      <c r="AR612" s="29"/>
      <c r="AS612" s="29"/>
      <c r="AT612" s="29"/>
      <c r="AU612" s="29"/>
      <c r="AV612" s="29"/>
    </row>
    <row r="613" spans="1:48" ht="17.25" customHeight="1" x14ac:dyDescent="0.15">
      <c r="A613" s="29"/>
      <c r="B613" s="29"/>
      <c r="C613" s="29"/>
      <c r="D613" s="24" t="str">
        <f t="shared" si="0"/>
        <v/>
      </c>
      <c r="E613" s="29"/>
      <c r="F613" s="29"/>
      <c r="G613" s="29"/>
      <c r="H613" s="29"/>
      <c r="I613" s="29"/>
      <c r="J613" s="29"/>
      <c r="K613" s="29"/>
      <c r="L613" s="29"/>
      <c r="M613" s="29"/>
      <c r="N613" s="29"/>
      <c r="O613" s="29"/>
      <c r="P613" s="18" t="str">
        <f t="shared" si="7"/>
        <v/>
      </c>
      <c r="Q613" s="29"/>
      <c r="R613" s="29"/>
      <c r="S613" s="29"/>
      <c r="T613" s="29"/>
      <c r="U613" s="29"/>
      <c r="V613" s="29"/>
      <c r="W613" s="29"/>
      <c r="X613" s="29"/>
      <c r="Y613" s="29"/>
      <c r="Z613" s="29"/>
      <c r="AA613" s="29"/>
      <c r="AB613" s="29"/>
      <c r="AC613" s="29" t="s">
        <v>5290</v>
      </c>
      <c r="AD613" s="29" t="str">
        <f t="shared" si="4"/>
        <v/>
      </c>
      <c r="AE613" s="31" t="str">
        <f t="shared" si="5"/>
        <v/>
      </c>
      <c r="AF613" s="29"/>
      <c r="AG613" s="29"/>
      <c r="AH613" s="29"/>
      <c r="AI613" s="29"/>
      <c r="AJ613" s="29"/>
      <c r="AK613" s="29"/>
      <c r="AL613" s="29"/>
      <c r="AM613" s="29"/>
      <c r="AN613" s="29"/>
      <c r="AO613" s="29"/>
      <c r="AP613" s="29"/>
      <c r="AQ613" s="29"/>
      <c r="AR613" s="29"/>
      <c r="AS613" s="29"/>
      <c r="AT613" s="29"/>
      <c r="AU613" s="29"/>
      <c r="AV613" s="29"/>
    </row>
    <row r="614" spans="1:48" ht="17.25" customHeight="1" x14ac:dyDescent="0.15">
      <c r="A614" s="29"/>
      <c r="B614" s="29"/>
      <c r="C614" s="29"/>
      <c r="D614" s="24" t="str">
        <f t="shared" si="0"/>
        <v/>
      </c>
      <c r="E614" s="29"/>
      <c r="F614" s="29"/>
      <c r="G614" s="29"/>
      <c r="H614" s="29"/>
      <c r="I614" s="29"/>
      <c r="J614" s="29"/>
      <c r="K614" s="29"/>
      <c r="L614" s="29"/>
      <c r="M614" s="29"/>
      <c r="N614" s="29"/>
      <c r="O614" s="29"/>
      <c r="P614" s="18" t="str">
        <f t="shared" si="7"/>
        <v/>
      </c>
      <c r="Q614" s="29"/>
      <c r="R614" s="29"/>
      <c r="S614" s="29"/>
      <c r="T614" s="29"/>
      <c r="U614" s="29"/>
      <c r="V614" s="29"/>
      <c r="W614" s="29"/>
      <c r="X614" s="29"/>
      <c r="Y614" s="29"/>
      <c r="Z614" s="29"/>
      <c r="AA614" s="29"/>
      <c r="AB614" s="29"/>
      <c r="AC614" s="29" t="s">
        <v>5290</v>
      </c>
      <c r="AD614" s="29" t="str">
        <f t="shared" si="4"/>
        <v/>
      </c>
      <c r="AE614" s="31" t="str">
        <f t="shared" si="5"/>
        <v/>
      </c>
      <c r="AF614" s="29"/>
      <c r="AG614" s="29"/>
      <c r="AH614" s="29"/>
      <c r="AI614" s="29"/>
      <c r="AJ614" s="29"/>
      <c r="AK614" s="29"/>
      <c r="AL614" s="29"/>
      <c r="AM614" s="29"/>
      <c r="AN614" s="29"/>
      <c r="AO614" s="29"/>
      <c r="AP614" s="29"/>
      <c r="AQ614" s="29"/>
      <c r="AR614" s="29"/>
      <c r="AS614" s="29"/>
      <c r="AT614" s="29"/>
      <c r="AU614" s="29"/>
      <c r="AV614" s="29"/>
    </row>
    <row r="615" spans="1:48" ht="17.25" customHeight="1" x14ac:dyDescent="0.15">
      <c r="A615" s="29"/>
      <c r="B615" s="29"/>
      <c r="C615" s="29"/>
      <c r="D615" s="24" t="str">
        <f t="shared" si="0"/>
        <v/>
      </c>
      <c r="E615" s="29"/>
      <c r="F615" s="29"/>
      <c r="G615" s="29"/>
      <c r="H615" s="29"/>
      <c r="I615" s="29"/>
      <c r="J615" s="29"/>
      <c r="K615" s="29"/>
      <c r="L615" s="29"/>
      <c r="M615" s="29"/>
      <c r="N615" s="29"/>
      <c r="O615" s="29"/>
      <c r="P615" s="18" t="str">
        <f t="shared" si="7"/>
        <v/>
      </c>
      <c r="Q615" s="29"/>
      <c r="R615" s="29"/>
      <c r="S615" s="29"/>
      <c r="T615" s="29"/>
      <c r="U615" s="29"/>
      <c r="V615" s="29"/>
      <c r="W615" s="29"/>
      <c r="X615" s="29"/>
      <c r="Y615" s="29"/>
      <c r="Z615" s="29"/>
      <c r="AA615" s="29"/>
      <c r="AB615" s="29"/>
      <c r="AC615" s="29" t="s">
        <v>5290</v>
      </c>
      <c r="AD615" s="29" t="str">
        <f t="shared" si="4"/>
        <v/>
      </c>
      <c r="AE615" s="31" t="str">
        <f t="shared" si="5"/>
        <v/>
      </c>
      <c r="AF615" s="29"/>
      <c r="AG615" s="29"/>
      <c r="AH615" s="29"/>
      <c r="AI615" s="29"/>
      <c r="AJ615" s="29"/>
      <c r="AK615" s="29"/>
      <c r="AL615" s="29"/>
      <c r="AM615" s="29"/>
      <c r="AN615" s="29"/>
      <c r="AO615" s="29"/>
      <c r="AP615" s="29"/>
      <c r="AQ615" s="29"/>
      <c r="AR615" s="29"/>
      <c r="AS615" s="29"/>
      <c r="AT615" s="29"/>
      <c r="AU615" s="29"/>
      <c r="AV615" s="29"/>
    </row>
    <row r="616" spans="1:48" ht="17.25" customHeight="1" x14ac:dyDescent="0.15">
      <c r="A616" s="29"/>
      <c r="B616" s="29"/>
      <c r="C616" s="29"/>
      <c r="D616" s="24" t="str">
        <f t="shared" si="0"/>
        <v/>
      </c>
      <c r="E616" s="29"/>
      <c r="F616" s="29"/>
      <c r="G616" s="29"/>
      <c r="H616" s="29"/>
      <c r="I616" s="29"/>
      <c r="J616" s="29"/>
      <c r="K616" s="29"/>
      <c r="L616" s="29"/>
      <c r="M616" s="29"/>
      <c r="N616" s="29"/>
      <c r="O616" s="29"/>
      <c r="P616" s="18" t="str">
        <f t="shared" si="7"/>
        <v/>
      </c>
      <c r="Q616" s="29"/>
      <c r="R616" s="29"/>
      <c r="S616" s="29"/>
      <c r="T616" s="29"/>
      <c r="U616" s="29"/>
      <c r="V616" s="29"/>
      <c r="W616" s="29"/>
      <c r="X616" s="29"/>
      <c r="Y616" s="29"/>
      <c r="Z616" s="29"/>
      <c r="AA616" s="29"/>
      <c r="AB616" s="29"/>
      <c r="AC616" s="29" t="s">
        <v>5290</v>
      </c>
      <c r="AD616" s="29" t="str">
        <f t="shared" si="4"/>
        <v/>
      </c>
      <c r="AE616" s="31" t="str">
        <f t="shared" si="5"/>
        <v/>
      </c>
      <c r="AF616" s="29"/>
      <c r="AG616" s="29"/>
      <c r="AH616" s="29"/>
      <c r="AI616" s="29"/>
      <c r="AJ616" s="29"/>
      <c r="AK616" s="29"/>
      <c r="AL616" s="29"/>
      <c r="AM616" s="29"/>
      <c r="AN616" s="29"/>
      <c r="AO616" s="29"/>
      <c r="AP616" s="29"/>
      <c r="AQ616" s="29"/>
      <c r="AR616" s="29"/>
      <c r="AS616" s="29"/>
      <c r="AT616" s="29"/>
      <c r="AU616" s="29"/>
      <c r="AV616" s="29"/>
    </row>
    <row r="617" spans="1:48" ht="17.25" customHeight="1" x14ac:dyDescent="0.15">
      <c r="A617" s="29"/>
      <c r="B617" s="29"/>
      <c r="C617" s="29"/>
      <c r="D617" s="24" t="str">
        <f t="shared" si="0"/>
        <v/>
      </c>
      <c r="E617" s="29"/>
      <c r="F617" s="29"/>
      <c r="G617" s="29"/>
      <c r="H617" s="29"/>
      <c r="I617" s="29"/>
      <c r="J617" s="29"/>
      <c r="K617" s="29"/>
      <c r="L617" s="29"/>
      <c r="M617" s="29"/>
      <c r="N617" s="29"/>
      <c r="O617" s="29"/>
      <c r="P617" s="18" t="str">
        <f t="shared" si="7"/>
        <v/>
      </c>
      <c r="Q617" s="29"/>
      <c r="R617" s="29"/>
      <c r="S617" s="29"/>
      <c r="T617" s="29"/>
      <c r="U617" s="29"/>
      <c r="V617" s="29"/>
      <c r="W617" s="29"/>
      <c r="X617" s="29"/>
      <c r="Y617" s="29"/>
      <c r="Z617" s="29"/>
      <c r="AA617" s="29"/>
      <c r="AB617" s="29"/>
      <c r="AC617" s="29" t="s">
        <v>5290</v>
      </c>
      <c r="AD617" s="29" t="str">
        <f t="shared" si="4"/>
        <v/>
      </c>
      <c r="AE617" s="31" t="str">
        <f t="shared" si="5"/>
        <v/>
      </c>
      <c r="AF617" s="29"/>
      <c r="AG617" s="29"/>
      <c r="AH617" s="29"/>
      <c r="AI617" s="29"/>
      <c r="AJ617" s="29"/>
      <c r="AK617" s="29"/>
      <c r="AL617" s="29"/>
      <c r="AM617" s="29"/>
      <c r="AN617" s="29"/>
      <c r="AO617" s="29"/>
      <c r="AP617" s="29"/>
      <c r="AQ617" s="29"/>
      <c r="AR617" s="29"/>
      <c r="AS617" s="29"/>
      <c r="AT617" s="29"/>
      <c r="AU617" s="29"/>
      <c r="AV617" s="29"/>
    </row>
    <row r="618" spans="1:48" ht="17.25" customHeight="1" x14ac:dyDescent="0.15">
      <c r="A618" s="29"/>
      <c r="B618" s="29"/>
      <c r="C618" s="29"/>
      <c r="D618" s="24" t="str">
        <f t="shared" si="0"/>
        <v/>
      </c>
      <c r="E618" s="29"/>
      <c r="F618" s="29"/>
      <c r="G618" s="29"/>
      <c r="H618" s="29"/>
      <c r="I618" s="29"/>
      <c r="J618" s="29"/>
      <c r="K618" s="29"/>
      <c r="L618" s="29"/>
      <c r="M618" s="29"/>
      <c r="N618" s="29"/>
      <c r="O618" s="29"/>
      <c r="P618" s="18" t="str">
        <f t="shared" si="7"/>
        <v/>
      </c>
      <c r="Q618" s="29"/>
      <c r="R618" s="29"/>
      <c r="S618" s="29"/>
      <c r="T618" s="29"/>
      <c r="U618" s="29"/>
      <c r="V618" s="29"/>
      <c r="W618" s="29"/>
      <c r="X618" s="29"/>
      <c r="Y618" s="29"/>
      <c r="Z618" s="29"/>
      <c r="AA618" s="29"/>
      <c r="AB618" s="29"/>
      <c r="AC618" s="29" t="s">
        <v>5290</v>
      </c>
      <c r="AD618" s="29" t="str">
        <f t="shared" si="4"/>
        <v/>
      </c>
      <c r="AE618" s="31" t="str">
        <f t="shared" si="5"/>
        <v/>
      </c>
      <c r="AF618" s="29"/>
      <c r="AG618" s="29"/>
      <c r="AH618" s="29"/>
      <c r="AI618" s="29"/>
      <c r="AJ618" s="29"/>
      <c r="AK618" s="29"/>
      <c r="AL618" s="29"/>
      <c r="AM618" s="29"/>
      <c r="AN618" s="29"/>
      <c r="AO618" s="29"/>
      <c r="AP618" s="29"/>
      <c r="AQ618" s="29"/>
      <c r="AR618" s="29"/>
      <c r="AS618" s="29"/>
      <c r="AT618" s="29"/>
      <c r="AU618" s="29"/>
      <c r="AV618" s="29"/>
    </row>
    <row r="619" spans="1:48" ht="17.25" customHeight="1" x14ac:dyDescent="0.15">
      <c r="A619" s="29"/>
      <c r="B619" s="29"/>
      <c r="C619" s="29"/>
      <c r="D619" s="24" t="str">
        <f t="shared" si="0"/>
        <v/>
      </c>
      <c r="E619" s="29"/>
      <c r="F619" s="29"/>
      <c r="G619" s="29"/>
      <c r="H619" s="29"/>
      <c r="I619" s="29"/>
      <c r="J619" s="29"/>
      <c r="K619" s="29"/>
      <c r="L619" s="29"/>
      <c r="M619" s="29"/>
      <c r="N619" s="29"/>
      <c r="O619" s="29"/>
      <c r="P619" s="18" t="str">
        <f t="shared" si="7"/>
        <v/>
      </c>
      <c r="Q619" s="29"/>
      <c r="R619" s="29"/>
      <c r="S619" s="29"/>
      <c r="T619" s="29"/>
      <c r="U619" s="29"/>
      <c r="V619" s="29"/>
      <c r="W619" s="29"/>
      <c r="X619" s="29"/>
      <c r="Y619" s="29"/>
      <c r="Z619" s="29"/>
      <c r="AA619" s="29"/>
      <c r="AB619" s="29"/>
      <c r="AC619" s="29" t="s">
        <v>5290</v>
      </c>
      <c r="AD619" s="29" t="str">
        <f t="shared" si="4"/>
        <v/>
      </c>
      <c r="AE619" s="31" t="str">
        <f t="shared" si="5"/>
        <v/>
      </c>
      <c r="AF619" s="29"/>
      <c r="AG619" s="29"/>
      <c r="AH619" s="29"/>
      <c r="AI619" s="29"/>
      <c r="AJ619" s="29"/>
      <c r="AK619" s="29"/>
      <c r="AL619" s="29"/>
      <c r="AM619" s="29"/>
      <c r="AN619" s="29"/>
      <c r="AO619" s="29"/>
      <c r="AP619" s="29"/>
      <c r="AQ619" s="29"/>
      <c r="AR619" s="29"/>
      <c r="AS619" s="29"/>
      <c r="AT619" s="29"/>
      <c r="AU619" s="29"/>
      <c r="AV619" s="29"/>
    </row>
    <row r="620" spans="1:48" ht="17.25" customHeight="1" x14ac:dyDescent="0.15">
      <c r="A620" s="29"/>
      <c r="B620" s="29"/>
      <c r="C620" s="29"/>
      <c r="D620" s="24" t="str">
        <f t="shared" si="0"/>
        <v/>
      </c>
      <c r="E620" s="29"/>
      <c r="F620" s="29"/>
      <c r="G620" s="29"/>
      <c r="H620" s="29"/>
      <c r="I620" s="29"/>
      <c r="J620" s="29"/>
      <c r="K620" s="29"/>
      <c r="L620" s="29"/>
      <c r="M620" s="29"/>
      <c r="N620" s="29"/>
      <c r="O620" s="29"/>
      <c r="P620" s="18" t="str">
        <f t="shared" si="7"/>
        <v/>
      </c>
      <c r="Q620" s="29"/>
      <c r="R620" s="29"/>
      <c r="S620" s="29"/>
      <c r="T620" s="29"/>
      <c r="U620" s="29"/>
      <c r="V620" s="29"/>
      <c r="W620" s="29"/>
      <c r="X620" s="29"/>
      <c r="Y620" s="29"/>
      <c r="Z620" s="29"/>
      <c r="AA620" s="29"/>
      <c r="AB620" s="29"/>
      <c r="AC620" s="29" t="s">
        <v>5290</v>
      </c>
      <c r="AD620" s="29" t="str">
        <f t="shared" si="4"/>
        <v/>
      </c>
      <c r="AE620" s="31" t="str">
        <f t="shared" si="5"/>
        <v/>
      </c>
      <c r="AF620" s="29"/>
      <c r="AG620" s="29"/>
      <c r="AH620" s="29"/>
      <c r="AI620" s="29"/>
      <c r="AJ620" s="29"/>
      <c r="AK620" s="29"/>
      <c r="AL620" s="29"/>
      <c r="AM620" s="29"/>
      <c r="AN620" s="29"/>
      <c r="AO620" s="29"/>
      <c r="AP620" s="29"/>
      <c r="AQ620" s="29"/>
      <c r="AR620" s="29"/>
      <c r="AS620" s="29"/>
      <c r="AT620" s="29"/>
      <c r="AU620" s="29"/>
      <c r="AV620" s="29"/>
    </row>
    <row r="621" spans="1:48" ht="17.25" customHeight="1" x14ac:dyDescent="0.15">
      <c r="A621" s="29"/>
      <c r="B621" s="29"/>
      <c r="C621" s="29"/>
      <c r="D621" s="24" t="str">
        <f t="shared" si="0"/>
        <v/>
      </c>
      <c r="E621" s="29"/>
      <c r="F621" s="29"/>
      <c r="G621" s="29"/>
      <c r="H621" s="29"/>
      <c r="I621" s="29"/>
      <c r="J621" s="29"/>
      <c r="K621" s="29"/>
      <c r="L621" s="29"/>
      <c r="M621" s="29"/>
      <c r="N621" s="29"/>
      <c r="O621" s="29"/>
      <c r="P621" s="18" t="str">
        <f t="shared" si="7"/>
        <v/>
      </c>
      <c r="Q621" s="29"/>
      <c r="R621" s="29"/>
      <c r="S621" s="29"/>
      <c r="T621" s="29"/>
      <c r="U621" s="29"/>
      <c r="V621" s="29"/>
      <c r="W621" s="29"/>
      <c r="X621" s="29"/>
      <c r="Y621" s="29"/>
      <c r="Z621" s="29"/>
      <c r="AA621" s="29"/>
      <c r="AB621" s="29"/>
      <c r="AC621" s="29" t="s">
        <v>5290</v>
      </c>
      <c r="AD621" s="29" t="str">
        <f t="shared" si="4"/>
        <v/>
      </c>
      <c r="AE621" s="31" t="str">
        <f t="shared" si="5"/>
        <v/>
      </c>
      <c r="AF621" s="29"/>
      <c r="AG621" s="29"/>
      <c r="AH621" s="29"/>
      <c r="AI621" s="29"/>
      <c r="AJ621" s="29"/>
      <c r="AK621" s="29"/>
      <c r="AL621" s="29"/>
      <c r="AM621" s="29"/>
      <c r="AN621" s="29"/>
      <c r="AO621" s="29"/>
      <c r="AP621" s="29"/>
      <c r="AQ621" s="29"/>
      <c r="AR621" s="29"/>
      <c r="AS621" s="29"/>
      <c r="AT621" s="29"/>
      <c r="AU621" s="29"/>
      <c r="AV621" s="29"/>
    </row>
    <row r="622" spans="1:48" ht="17.25" customHeight="1" x14ac:dyDescent="0.15">
      <c r="A622" s="29"/>
      <c r="B622" s="29"/>
      <c r="C622" s="29"/>
      <c r="D622" s="24" t="str">
        <f t="shared" si="0"/>
        <v/>
      </c>
      <c r="E622" s="29"/>
      <c r="F622" s="29"/>
      <c r="G622" s="29"/>
      <c r="H622" s="29"/>
      <c r="I622" s="29"/>
      <c r="J622" s="29"/>
      <c r="K622" s="29"/>
      <c r="L622" s="29"/>
      <c r="M622" s="29"/>
      <c r="N622" s="29"/>
      <c r="O622" s="29"/>
      <c r="P622" s="18" t="str">
        <f t="shared" si="7"/>
        <v/>
      </c>
      <c r="Q622" s="29"/>
      <c r="R622" s="29"/>
      <c r="S622" s="29"/>
      <c r="T622" s="29"/>
      <c r="U622" s="29"/>
      <c r="V622" s="29"/>
      <c r="W622" s="29"/>
      <c r="X622" s="29"/>
      <c r="Y622" s="29"/>
      <c r="Z622" s="29"/>
      <c r="AA622" s="29"/>
      <c r="AB622" s="29"/>
      <c r="AC622" s="29" t="s">
        <v>5290</v>
      </c>
      <c r="AD622" s="29" t="str">
        <f t="shared" si="4"/>
        <v/>
      </c>
      <c r="AE622" s="31" t="str">
        <f t="shared" si="5"/>
        <v/>
      </c>
      <c r="AF622" s="29"/>
      <c r="AG622" s="29"/>
      <c r="AH622" s="29"/>
      <c r="AI622" s="29"/>
      <c r="AJ622" s="29"/>
      <c r="AK622" s="29"/>
      <c r="AL622" s="29"/>
      <c r="AM622" s="29"/>
      <c r="AN622" s="29"/>
      <c r="AO622" s="29"/>
      <c r="AP622" s="29"/>
      <c r="AQ622" s="29"/>
      <c r="AR622" s="29"/>
      <c r="AS622" s="29"/>
      <c r="AT622" s="29"/>
      <c r="AU622" s="29"/>
      <c r="AV622" s="29"/>
    </row>
    <row r="623" spans="1:48" ht="17.25" customHeight="1" x14ac:dyDescent="0.15">
      <c r="A623" s="29"/>
      <c r="B623" s="29"/>
      <c r="C623" s="29"/>
      <c r="D623" s="24" t="str">
        <f t="shared" si="0"/>
        <v/>
      </c>
      <c r="E623" s="29"/>
      <c r="F623" s="29"/>
      <c r="G623" s="29"/>
      <c r="H623" s="29"/>
      <c r="I623" s="29"/>
      <c r="J623" s="29"/>
      <c r="K623" s="29"/>
      <c r="L623" s="29"/>
      <c r="M623" s="29"/>
      <c r="N623" s="29"/>
      <c r="O623" s="29"/>
      <c r="P623" s="18" t="str">
        <f t="shared" si="7"/>
        <v/>
      </c>
      <c r="Q623" s="29"/>
      <c r="R623" s="29"/>
      <c r="S623" s="29"/>
      <c r="T623" s="29"/>
      <c r="U623" s="29"/>
      <c r="V623" s="29"/>
      <c r="W623" s="29"/>
      <c r="X623" s="29"/>
      <c r="Y623" s="29"/>
      <c r="Z623" s="29"/>
      <c r="AA623" s="29"/>
      <c r="AB623" s="29"/>
      <c r="AC623" s="29" t="s">
        <v>5290</v>
      </c>
      <c r="AD623" s="29" t="str">
        <f t="shared" si="4"/>
        <v/>
      </c>
      <c r="AE623" s="31" t="str">
        <f t="shared" si="5"/>
        <v/>
      </c>
      <c r="AF623" s="29"/>
      <c r="AG623" s="29"/>
      <c r="AH623" s="29"/>
      <c r="AI623" s="29"/>
      <c r="AJ623" s="29"/>
      <c r="AK623" s="29"/>
      <c r="AL623" s="29"/>
      <c r="AM623" s="29"/>
      <c r="AN623" s="29"/>
      <c r="AO623" s="29"/>
      <c r="AP623" s="29"/>
      <c r="AQ623" s="29"/>
      <c r="AR623" s="29"/>
      <c r="AS623" s="29"/>
      <c r="AT623" s="29"/>
      <c r="AU623" s="29"/>
      <c r="AV623" s="29"/>
    </row>
    <row r="624" spans="1:48" ht="17.25" customHeight="1" x14ac:dyDescent="0.15">
      <c r="A624" s="29"/>
      <c r="B624" s="29"/>
      <c r="C624" s="29"/>
      <c r="D624" s="24" t="str">
        <f t="shared" si="0"/>
        <v/>
      </c>
      <c r="E624" s="29"/>
      <c r="F624" s="29"/>
      <c r="G624" s="29"/>
      <c r="H624" s="29"/>
      <c r="I624" s="29"/>
      <c r="J624" s="29"/>
      <c r="K624" s="29"/>
      <c r="L624" s="29"/>
      <c r="M624" s="29"/>
      <c r="N624" s="29"/>
      <c r="O624" s="29"/>
      <c r="P624" s="18" t="str">
        <f t="shared" si="7"/>
        <v/>
      </c>
      <c r="Q624" s="29"/>
      <c r="R624" s="29"/>
      <c r="S624" s="29"/>
      <c r="T624" s="29"/>
      <c r="U624" s="29"/>
      <c r="V624" s="29"/>
      <c r="W624" s="29"/>
      <c r="X624" s="29"/>
      <c r="Y624" s="29"/>
      <c r="Z624" s="29"/>
      <c r="AA624" s="29"/>
      <c r="AB624" s="29"/>
      <c r="AC624" s="29" t="s">
        <v>5290</v>
      </c>
      <c r="AD624" s="29" t="str">
        <f t="shared" si="4"/>
        <v/>
      </c>
      <c r="AE624" s="31" t="str">
        <f t="shared" si="5"/>
        <v/>
      </c>
      <c r="AF624" s="29"/>
      <c r="AG624" s="29"/>
      <c r="AH624" s="29"/>
      <c r="AI624" s="29"/>
      <c r="AJ624" s="29"/>
      <c r="AK624" s="29"/>
      <c r="AL624" s="29"/>
      <c r="AM624" s="29"/>
      <c r="AN624" s="29"/>
      <c r="AO624" s="29"/>
      <c r="AP624" s="29"/>
      <c r="AQ624" s="29"/>
      <c r="AR624" s="29"/>
      <c r="AS624" s="29"/>
      <c r="AT624" s="29"/>
      <c r="AU624" s="29"/>
      <c r="AV624" s="29"/>
    </row>
    <row r="625" spans="1:48" ht="17.25" customHeight="1" x14ac:dyDescent="0.15">
      <c r="A625" s="29"/>
      <c r="B625" s="29"/>
      <c r="C625" s="29"/>
      <c r="D625" s="24" t="str">
        <f t="shared" si="0"/>
        <v/>
      </c>
      <c r="E625" s="29"/>
      <c r="F625" s="29"/>
      <c r="G625" s="29"/>
      <c r="H625" s="29"/>
      <c r="I625" s="29"/>
      <c r="J625" s="29"/>
      <c r="K625" s="29"/>
      <c r="L625" s="29"/>
      <c r="M625" s="29"/>
      <c r="N625" s="29"/>
      <c r="O625" s="29"/>
      <c r="P625" s="18" t="str">
        <f t="shared" si="7"/>
        <v/>
      </c>
      <c r="Q625" s="29"/>
      <c r="R625" s="29"/>
      <c r="S625" s="29"/>
      <c r="T625" s="29"/>
      <c r="U625" s="29"/>
      <c r="V625" s="29"/>
      <c r="W625" s="29"/>
      <c r="X625" s="29"/>
      <c r="Y625" s="29"/>
      <c r="Z625" s="29"/>
      <c r="AA625" s="29"/>
      <c r="AB625" s="29"/>
      <c r="AC625" s="29" t="s">
        <v>5290</v>
      </c>
      <c r="AD625" s="29" t="str">
        <f t="shared" si="4"/>
        <v/>
      </c>
      <c r="AE625" s="31" t="str">
        <f t="shared" si="5"/>
        <v/>
      </c>
      <c r="AF625" s="29"/>
      <c r="AG625" s="29"/>
      <c r="AH625" s="29"/>
      <c r="AI625" s="29"/>
      <c r="AJ625" s="29"/>
      <c r="AK625" s="29"/>
      <c r="AL625" s="29"/>
      <c r="AM625" s="29"/>
      <c r="AN625" s="29"/>
      <c r="AO625" s="29"/>
      <c r="AP625" s="29"/>
      <c r="AQ625" s="29"/>
      <c r="AR625" s="29"/>
      <c r="AS625" s="29"/>
      <c r="AT625" s="29"/>
      <c r="AU625" s="29"/>
      <c r="AV625" s="29"/>
    </row>
    <row r="626" spans="1:48" ht="17.25" customHeight="1" x14ac:dyDescent="0.15">
      <c r="A626" s="29"/>
      <c r="B626" s="29"/>
      <c r="C626" s="29"/>
      <c r="D626" s="24" t="str">
        <f t="shared" si="0"/>
        <v/>
      </c>
      <c r="E626" s="29"/>
      <c r="F626" s="29"/>
      <c r="G626" s="29"/>
      <c r="H626" s="29"/>
      <c r="I626" s="29"/>
      <c r="J626" s="29"/>
      <c r="K626" s="29"/>
      <c r="L626" s="29"/>
      <c r="M626" s="29"/>
      <c r="N626" s="29"/>
      <c r="O626" s="29"/>
      <c r="P626" s="18" t="str">
        <f t="shared" si="7"/>
        <v/>
      </c>
      <c r="Q626" s="29"/>
      <c r="R626" s="29"/>
      <c r="S626" s="29"/>
      <c r="T626" s="29"/>
      <c r="U626" s="29"/>
      <c r="V626" s="29"/>
      <c r="W626" s="29"/>
      <c r="X626" s="29"/>
      <c r="Y626" s="29"/>
      <c r="Z626" s="29"/>
      <c r="AA626" s="29"/>
      <c r="AB626" s="29"/>
      <c r="AC626" s="29" t="s">
        <v>5290</v>
      </c>
      <c r="AD626" s="29" t="str">
        <f t="shared" si="4"/>
        <v/>
      </c>
      <c r="AE626" s="31" t="str">
        <f t="shared" si="5"/>
        <v/>
      </c>
      <c r="AF626" s="29"/>
      <c r="AG626" s="29"/>
      <c r="AH626" s="29"/>
      <c r="AI626" s="29"/>
      <c r="AJ626" s="29"/>
      <c r="AK626" s="29"/>
      <c r="AL626" s="29"/>
      <c r="AM626" s="29"/>
      <c r="AN626" s="29"/>
      <c r="AO626" s="29"/>
      <c r="AP626" s="29"/>
      <c r="AQ626" s="29"/>
      <c r="AR626" s="29"/>
      <c r="AS626" s="29"/>
      <c r="AT626" s="29"/>
      <c r="AU626" s="29"/>
      <c r="AV626" s="29"/>
    </row>
    <row r="627" spans="1:48" ht="17.25" customHeight="1" x14ac:dyDescent="0.15">
      <c r="A627" s="29"/>
      <c r="B627" s="29"/>
      <c r="C627" s="29"/>
      <c r="D627" s="24" t="str">
        <f t="shared" si="0"/>
        <v/>
      </c>
      <c r="E627" s="29"/>
      <c r="F627" s="29"/>
      <c r="G627" s="29"/>
      <c r="H627" s="29"/>
      <c r="I627" s="29"/>
      <c r="J627" s="29"/>
      <c r="K627" s="29"/>
      <c r="L627" s="29"/>
      <c r="M627" s="29"/>
      <c r="N627" s="29"/>
      <c r="O627" s="29"/>
      <c r="P627" s="18" t="str">
        <f t="shared" si="7"/>
        <v/>
      </c>
      <c r="Q627" s="29"/>
      <c r="R627" s="29"/>
      <c r="S627" s="29"/>
      <c r="T627" s="29"/>
      <c r="U627" s="29"/>
      <c r="V627" s="29"/>
      <c r="W627" s="29"/>
      <c r="X627" s="29"/>
      <c r="Y627" s="29"/>
      <c r="Z627" s="29"/>
      <c r="AA627" s="29"/>
      <c r="AB627" s="29"/>
      <c r="AC627" s="29" t="s">
        <v>5290</v>
      </c>
      <c r="AD627" s="29" t="str">
        <f t="shared" si="4"/>
        <v/>
      </c>
      <c r="AE627" s="31" t="str">
        <f t="shared" si="5"/>
        <v/>
      </c>
      <c r="AF627" s="29"/>
      <c r="AG627" s="29"/>
      <c r="AH627" s="29"/>
      <c r="AI627" s="29"/>
      <c r="AJ627" s="29"/>
      <c r="AK627" s="29"/>
      <c r="AL627" s="29"/>
      <c r="AM627" s="29"/>
      <c r="AN627" s="29"/>
      <c r="AO627" s="29"/>
      <c r="AP627" s="29"/>
      <c r="AQ627" s="29"/>
      <c r="AR627" s="29"/>
      <c r="AS627" s="29"/>
      <c r="AT627" s="29"/>
      <c r="AU627" s="29"/>
      <c r="AV627" s="29"/>
    </row>
    <row r="628" spans="1:48" ht="17.25" customHeight="1" x14ac:dyDescent="0.15">
      <c r="A628" s="29"/>
      <c r="B628" s="29"/>
      <c r="C628" s="29"/>
      <c r="D628" s="24" t="str">
        <f t="shared" si="0"/>
        <v/>
      </c>
      <c r="E628" s="29"/>
      <c r="F628" s="29"/>
      <c r="G628" s="29"/>
      <c r="H628" s="29"/>
      <c r="I628" s="29"/>
      <c r="J628" s="29"/>
      <c r="K628" s="29"/>
      <c r="L628" s="29"/>
      <c r="M628" s="29"/>
      <c r="N628" s="29"/>
      <c r="O628" s="29"/>
      <c r="P628" s="18" t="str">
        <f t="shared" si="7"/>
        <v/>
      </c>
      <c r="Q628" s="29"/>
      <c r="R628" s="29"/>
      <c r="S628" s="29"/>
      <c r="T628" s="29"/>
      <c r="U628" s="29"/>
      <c r="V628" s="29"/>
      <c r="W628" s="29"/>
      <c r="X628" s="29"/>
      <c r="Y628" s="29"/>
      <c r="Z628" s="29"/>
      <c r="AA628" s="29"/>
      <c r="AB628" s="29"/>
      <c r="AC628" s="29" t="s">
        <v>5290</v>
      </c>
      <c r="AD628" s="29" t="str">
        <f t="shared" si="4"/>
        <v/>
      </c>
      <c r="AE628" s="31" t="str">
        <f t="shared" si="5"/>
        <v/>
      </c>
      <c r="AF628" s="29"/>
      <c r="AG628" s="29"/>
      <c r="AH628" s="29"/>
      <c r="AI628" s="29"/>
      <c r="AJ628" s="29"/>
      <c r="AK628" s="29"/>
      <c r="AL628" s="29"/>
      <c r="AM628" s="29"/>
      <c r="AN628" s="29"/>
      <c r="AO628" s="29"/>
      <c r="AP628" s="29"/>
      <c r="AQ628" s="29"/>
      <c r="AR628" s="29"/>
      <c r="AS628" s="29"/>
      <c r="AT628" s="29"/>
      <c r="AU628" s="29"/>
      <c r="AV628" s="29"/>
    </row>
    <row r="629" spans="1:48" ht="17.25" customHeight="1" x14ac:dyDescent="0.15">
      <c r="A629" s="29"/>
      <c r="B629" s="29"/>
      <c r="C629" s="29"/>
      <c r="D629" s="24" t="str">
        <f t="shared" si="0"/>
        <v/>
      </c>
      <c r="E629" s="29"/>
      <c r="F629" s="29"/>
      <c r="G629" s="29"/>
      <c r="H629" s="29"/>
      <c r="I629" s="29"/>
      <c r="J629" s="29"/>
      <c r="K629" s="29"/>
      <c r="L629" s="29"/>
      <c r="M629" s="29"/>
      <c r="N629" s="29"/>
      <c r="O629" s="29"/>
      <c r="P629" s="18" t="str">
        <f t="shared" si="7"/>
        <v/>
      </c>
      <c r="Q629" s="29"/>
      <c r="R629" s="29"/>
      <c r="S629" s="29"/>
      <c r="T629" s="29"/>
      <c r="U629" s="29"/>
      <c r="V629" s="29"/>
      <c r="W629" s="29"/>
      <c r="X629" s="29"/>
      <c r="Y629" s="29"/>
      <c r="Z629" s="29"/>
      <c r="AA629" s="29"/>
      <c r="AB629" s="29"/>
      <c r="AC629" s="29" t="s">
        <v>5290</v>
      </c>
      <c r="AD629" s="29" t="str">
        <f t="shared" si="4"/>
        <v/>
      </c>
      <c r="AE629" s="31" t="str">
        <f t="shared" si="5"/>
        <v/>
      </c>
      <c r="AF629" s="29"/>
      <c r="AG629" s="29"/>
      <c r="AH629" s="29"/>
      <c r="AI629" s="29"/>
      <c r="AJ629" s="29"/>
      <c r="AK629" s="29"/>
      <c r="AL629" s="29"/>
      <c r="AM629" s="29"/>
      <c r="AN629" s="29"/>
      <c r="AO629" s="29"/>
      <c r="AP629" s="29"/>
      <c r="AQ629" s="29"/>
      <c r="AR629" s="29"/>
      <c r="AS629" s="29"/>
      <c r="AT629" s="29"/>
      <c r="AU629" s="29"/>
      <c r="AV629" s="29"/>
    </row>
    <row r="630" spans="1:48" ht="17.25" customHeight="1" x14ac:dyDescent="0.15">
      <c r="A630" s="29"/>
      <c r="B630" s="29"/>
      <c r="C630" s="29"/>
      <c r="D630" s="24" t="str">
        <f t="shared" si="0"/>
        <v/>
      </c>
      <c r="E630" s="29"/>
      <c r="F630" s="29"/>
      <c r="G630" s="29"/>
      <c r="H630" s="29"/>
      <c r="I630" s="29"/>
      <c r="J630" s="29"/>
      <c r="K630" s="29"/>
      <c r="L630" s="29"/>
      <c r="M630" s="29"/>
      <c r="N630" s="29"/>
      <c r="O630" s="29"/>
      <c r="P630" s="18" t="str">
        <f t="shared" si="7"/>
        <v/>
      </c>
      <c r="Q630" s="29"/>
      <c r="R630" s="29"/>
      <c r="S630" s="29"/>
      <c r="T630" s="29"/>
      <c r="U630" s="29"/>
      <c r="V630" s="29"/>
      <c r="W630" s="29"/>
      <c r="X630" s="29"/>
      <c r="Y630" s="29"/>
      <c r="Z630" s="29"/>
      <c r="AA630" s="29"/>
      <c r="AB630" s="29"/>
      <c r="AC630" s="29" t="s">
        <v>5290</v>
      </c>
      <c r="AD630" s="29" t="str">
        <f t="shared" si="4"/>
        <v/>
      </c>
      <c r="AE630" s="31" t="str">
        <f t="shared" si="5"/>
        <v/>
      </c>
      <c r="AF630" s="29"/>
      <c r="AG630" s="29"/>
      <c r="AH630" s="29"/>
      <c r="AI630" s="29"/>
      <c r="AJ630" s="29"/>
      <c r="AK630" s="29"/>
      <c r="AL630" s="29"/>
      <c r="AM630" s="29"/>
      <c r="AN630" s="29"/>
      <c r="AO630" s="29"/>
      <c r="AP630" s="29"/>
      <c r="AQ630" s="29"/>
      <c r="AR630" s="29"/>
      <c r="AS630" s="29"/>
      <c r="AT630" s="29"/>
      <c r="AU630" s="29"/>
      <c r="AV630" s="29"/>
    </row>
    <row r="631" spans="1:48" ht="17.25" customHeight="1" x14ac:dyDescent="0.15">
      <c r="A631" s="29"/>
      <c r="B631" s="29"/>
      <c r="C631" s="29"/>
      <c r="D631" s="24" t="str">
        <f t="shared" si="0"/>
        <v/>
      </c>
      <c r="E631" s="29"/>
      <c r="F631" s="29"/>
      <c r="G631" s="29"/>
      <c r="H631" s="29"/>
      <c r="I631" s="29"/>
      <c r="J631" s="29"/>
      <c r="K631" s="29"/>
      <c r="L631" s="29"/>
      <c r="M631" s="29"/>
      <c r="N631" s="29"/>
      <c r="O631" s="29"/>
      <c r="P631" s="18" t="str">
        <f t="shared" si="7"/>
        <v/>
      </c>
      <c r="Q631" s="29"/>
      <c r="R631" s="29"/>
      <c r="S631" s="29"/>
      <c r="T631" s="29"/>
      <c r="U631" s="29"/>
      <c r="V631" s="29"/>
      <c r="W631" s="29"/>
      <c r="X631" s="29"/>
      <c r="Y631" s="29"/>
      <c r="Z631" s="29"/>
      <c r="AA631" s="29"/>
      <c r="AB631" s="29"/>
      <c r="AC631" s="29" t="s">
        <v>5290</v>
      </c>
      <c r="AD631" s="29" t="str">
        <f t="shared" si="4"/>
        <v/>
      </c>
      <c r="AE631" s="31" t="str">
        <f t="shared" si="5"/>
        <v/>
      </c>
      <c r="AF631" s="29"/>
      <c r="AG631" s="29"/>
      <c r="AH631" s="29"/>
      <c r="AI631" s="29"/>
      <c r="AJ631" s="29"/>
      <c r="AK631" s="29"/>
      <c r="AL631" s="29"/>
      <c r="AM631" s="29"/>
      <c r="AN631" s="29"/>
      <c r="AO631" s="29"/>
      <c r="AP631" s="29"/>
      <c r="AQ631" s="29"/>
      <c r="AR631" s="29"/>
      <c r="AS631" s="29"/>
      <c r="AT631" s="29"/>
      <c r="AU631" s="29"/>
      <c r="AV631" s="29"/>
    </row>
    <row r="632" spans="1:48" ht="17.25" customHeight="1" x14ac:dyDescent="0.15">
      <c r="A632" s="29"/>
      <c r="B632" s="29"/>
      <c r="C632" s="29"/>
      <c r="D632" s="24" t="str">
        <f t="shared" si="0"/>
        <v/>
      </c>
      <c r="E632" s="29"/>
      <c r="F632" s="29"/>
      <c r="G632" s="29"/>
      <c r="H632" s="29"/>
      <c r="I632" s="29"/>
      <c r="J632" s="29"/>
      <c r="K632" s="29"/>
      <c r="L632" s="29"/>
      <c r="M632" s="29"/>
      <c r="N632" s="29"/>
      <c r="O632" s="29"/>
      <c r="P632" s="18" t="str">
        <f t="shared" si="7"/>
        <v/>
      </c>
      <c r="Q632" s="29"/>
      <c r="R632" s="29"/>
      <c r="S632" s="29"/>
      <c r="T632" s="29"/>
      <c r="U632" s="29"/>
      <c r="V632" s="29"/>
      <c r="W632" s="29"/>
      <c r="X632" s="29"/>
      <c r="Y632" s="29"/>
      <c r="Z632" s="29"/>
      <c r="AA632" s="29"/>
      <c r="AB632" s="29"/>
      <c r="AC632" s="29" t="s">
        <v>5290</v>
      </c>
      <c r="AD632" s="29" t="str">
        <f t="shared" si="4"/>
        <v/>
      </c>
      <c r="AE632" s="31" t="str">
        <f t="shared" si="5"/>
        <v/>
      </c>
      <c r="AF632" s="29"/>
      <c r="AG632" s="29"/>
      <c r="AH632" s="29"/>
      <c r="AI632" s="29"/>
      <c r="AJ632" s="29"/>
      <c r="AK632" s="29"/>
      <c r="AL632" s="29"/>
      <c r="AM632" s="29"/>
      <c r="AN632" s="29"/>
      <c r="AO632" s="29"/>
      <c r="AP632" s="29"/>
      <c r="AQ632" s="29"/>
      <c r="AR632" s="29"/>
      <c r="AS632" s="29"/>
      <c r="AT632" s="29"/>
      <c r="AU632" s="29"/>
      <c r="AV632" s="29"/>
    </row>
    <row r="633" spans="1:48" ht="17.25" customHeight="1" x14ac:dyDescent="0.15">
      <c r="A633" s="29"/>
      <c r="B633" s="29"/>
      <c r="C633" s="29"/>
      <c r="D633" s="24" t="str">
        <f t="shared" si="0"/>
        <v/>
      </c>
      <c r="E633" s="29"/>
      <c r="F633" s="29"/>
      <c r="G633" s="29"/>
      <c r="H633" s="29"/>
      <c r="I633" s="29"/>
      <c r="J633" s="29"/>
      <c r="K633" s="29"/>
      <c r="L633" s="29"/>
      <c r="M633" s="29"/>
      <c r="N633" s="29"/>
      <c r="O633" s="29"/>
      <c r="P633" s="18" t="str">
        <f t="shared" si="7"/>
        <v/>
      </c>
      <c r="Q633" s="29"/>
      <c r="R633" s="29"/>
      <c r="S633" s="29"/>
      <c r="T633" s="29"/>
      <c r="U633" s="29"/>
      <c r="V633" s="29"/>
      <c r="W633" s="29"/>
      <c r="X633" s="29"/>
      <c r="Y633" s="29"/>
      <c r="Z633" s="29"/>
      <c r="AA633" s="29"/>
      <c r="AB633" s="29"/>
      <c r="AC633" s="29" t="s">
        <v>5290</v>
      </c>
      <c r="AD633" s="29" t="str">
        <f t="shared" si="4"/>
        <v/>
      </c>
      <c r="AE633" s="31" t="str">
        <f t="shared" si="5"/>
        <v/>
      </c>
      <c r="AF633" s="29"/>
      <c r="AG633" s="29"/>
      <c r="AH633" s="29"/>
      <c r="AI633" s="29"/>
      <c r="AJ633" s="29"/>
      <c r="AK633" s="29"/>
      <c r="AL633" s="29"/>
      <c r="AM633" s="29"/>
      <c r="AN633" s="29"/>
      <c r="AO633" s="29"/>
      <c r="AP633" s="29"/>
      <c r="AQ633" s="29"/>
      <c r="AR633" s="29"/>
      <c r="AS633" s="29"/>
      <c r="AT633" s="29"/>
      <c r="AU633" s="29"/>
      <c r="AV633" s="29"/>
    </row>
    <row r="634" spans="1:48" ht="17.25" customHeight="1" x14ac:dyDescent="0.15">
      <c r="A634" s="29"/>
      <c r="B634" s="29"/>
      <c r="C634" s="29"/>
      <c r="D634" s="24" t="str">
        <f t="shared" si="0"/>
        <v/>
      </c>
      <c r="E634" s="29"/>
      <c r="F634" s="29"/>
      <c r="G634" s="29"/>
      <c r="H634" s="29"/>
      <c r="I634" s="29"/>
      <c r="J634" s="29"/>
      <c r="K634" s="29"/>
      <c r="L634" s="29"/>
      <c r="M634" s="29"/>
      <c r="N634" s="29"/>
      <c r="O634" s="29"/>
      <c r="P634" s="18" t="str">
        <f t="shared" si="7"/>
        <v/>
      </c>
      <c r="Q634" s="29"/>
      <c r="R634" s="29"/>
      <c r="S634" s="29"/>
      <c r="T634" s="29"/>
      <c r="U634" s="29"/>
      <c r="V634" s="29"/>
      <c r="W634" s="29"/>
      <c r="X634" s="29"/>
      <c r="Y634" s="29"/>
      <c r="Z634" s="29"/>
      <c r="AA634" s="29"/>
      <c r="AB634" s="29"/>
      <c r="AC634" s="29" t="s">
        <v>5290</v>
      </c>
      <c r="AD634" s="29" t="str">
        <f t="shared" si="4"/>
        <v/>
      </c>
      <c r="AE634" s="31" t="str">
        <f t="shared" si="5"/>
        <v/>
      </c>
      <c r="AF634" s="29"/>
      <c r="AG634" s="29"/>
      <c r="AH634" s="29"/>
      <c r="AI634" s="29"/>
      <c r="AJ634" s="29"/>
      <c r="AK634" s="29"/>
      <c r="AL634" s="29"/>
      <c r="AM634" s="29"/>
      <c r="AN634" s="29"/>
      <c r="AO634" s="29"/>
      <c r="AP634" s="29"/>
      <c r="AQ634" s="29"/>
      <c r="AR634" s="29"/>
      <c r="AS634" s="29"/>
      <c r="AT634" s="29"/>
      <c r="AU634" s="29"/>
      <c r="AV634" s="29"/>
    </row>
    <row r="635" spans="1:48" ht="17.25" customHeight="1" x14ac:dyDescent="0.15">
      <c r="A635" s="29"/>
      <c r="B635" s="29"/>
      <c r="C635" s="29"/>
      <c r="D635" s="24" t="str">
        <f t="shared" si="0"/>
        <v/>
      </c>
      <c r="E635" s="29"/>
      <c r="F635" s="29"/>
      <c r="G635" s="29"/>
      <c r="H635" s="29"/>
      <c r="I635" s="29"/>
      <c r="J635" s="29"/>
      <c r="K635" s="29"/>
      <c r="L635" s="29"/>
      <c r="M635" s="29"/>
      <c r="N635" s="29"/>
      <c r="O635" s="29"/>
      <c r="P635" s="18" t="str">
        <f t="shared" si="7"/>
        <v/>
      </c>
      <c r="Q635" s="29"/>
      <c r="R635" s="29"/>
      <c r="S635" s="29"/>
      <c r="T635" s="29"/>
      <c r="U635" s="29"/>
      <c r="V635" s="29"/>
      <c r="W635" s="29"/>
      <c r="X635" s="29"/>
      <c r="Y635" s="29"/>
      <c r="Z635" s="29"/>
      <c r="AA635" s="29"/>
      <c r="AB635" s="29"/>
      <c r="AC635" s="29" t="s">
        <v>5290</v>
      </c>
      <c r="AD635" s="29" t="str">
        <f t="shared" si="4"/>
        <v/>
      </c>
      <c r="AE635" s="31" t="str">
        <f t="shared" si="5"/>
        <v/>
      </c>
      <c r="AF635" s="29"/>
      <c r="AG635" s="29"/>
      <c r="AH635" s="29"/>
      <c r="AI635" s="29"/>
      <c r="AJ635" s="29"/>
      <c r="AK635" s="29"/>
      <c r="AL635" s="29"/>
      <c r="AM635" s="29"/>
      <c r="AN635" s="29"/>
      <c r="AO635" s="29"/>
      <c r="AP635" s="29"/>
      <c r="AQ635" s="29"/>
      <c r="AR635" s="29"/>
      <c r="AS635" s="29"/>
      <c r="AT635" s="29"/>
      <c r="AU635" s="29"/>
      <c r="AV635" s="29"/>
    </row>
    <row r="636" spans="1:48" ht="17.25" customHeight="1" x14ac:dyDescent="0.15">
      <c r="A636" s="29"/>
      <c r="B636" s="29"/>
      <c r="C636" s="29"/>
      <c r="D636" s="24" t="str">
        <f t="shared" si="0"/>
        <v/>
      </c>
      <c r="E636" s="29"/>
      <c r="F636" s="29"/>
      <c r="G636" s="29"/>
      <c r="H636" s="29"/>
      <c r="I636" s="29"/>
      <c r="J636" s="29"/>
      <c r="K636" s="29"/>
      <c r="L636" s="29"/>
      <c r="M636" s="29"/>
      <c r="N636" s="29"/>
      <c r="O636" s="29"/>
      <c r="P636" s="18" t="str">
        <f t="shared" si="7"/>
        <v/>
      </c>
      <c r="Q636" s="29"/>
      <c r="R636" s="29"/>
      <c r="S636" s="29"/>
      <c r="T636" s="29"/>
      <c r="U636" s="29"/>
      <c r="V636" s="29"/>
      <c r="W636" s="29"/>
      <c r="X636" s="29"/>
      <c r="Y636" s="29"/>
      <c r="Z636" s="29"/>
      <c r="AA636" s="29"/>
      <c r="AB636" s="29"/>
      <c r="AC636" s="29" t="s">
        <v>5290</v>
      </c>
      <c r="AD636" s="29" t="str">
        <f t="shared" si="4"/>
        <v/>
      </c>
      <c r="AE636" s="31" t="str">
        <f t="shared" si="5"/>
        <v/>
      </c>
      <c r="AF636" s="29"/>
      <c r="AG636" s="29"/>
      <c r="AH636" s="29"/>
      <c r="AI636" s="29"/>
      <c r="AJ636" s="29"/>
      <c r="AK636" s="29"/>
      <c r="AL636" s="29"/>
      <c r="AM636" s="29"/>
      <c r="AN636" s="29"/>
      <c r="AO636" s="29"/>
      <c r="AP636" s="29"/>
      <c r="AQ636" s="29"/>
      <c r="AR636" s="29"/>
      <c r="AS636" s="29"/>
      <c r="AT636" s="29"/>
      <c r="AU636" s="29"/>
      <c r="AV636" s="29"/>
    </row>
    <row r="637" spans="1:48" ht="17.25" customHeight="1" x14ac:dyDescent="0.15">
      <c r="A637" s="29"/>
      <c r="B637" s="29"/>
      <c r="C637" s="29"/>
      <c r="D637" s="24" t="str">
        <f t="shared" si="0"/>
        <v/>
      </c>
      <c r="E637" s="29"/>
      <c r="F637" s="29"/>
      <c r="G637" s="29"/>
      <c r="H637" s="29"/>
      <c r="I637" s="29"/>
      <c r="J637" s="29"/>
      <c r="K637" s="29"/>
      <c r="L637" s="29"/>
      <c r="M637" s="29"/>
      <c r="N637" s="29"/>
      <c r="O637" s="29"/>
      <c r="P637" s="18" t="str">
        <f t="shared" si="7"/>
        <v/>
      </c>
      <c r="Q637" s="29"/>
      <c r="R637" s="29"/>
      <c r="S637" s="29"/>
      <c r="T637" s="29"/>
      <c r="U637" s="29"/>
      <c r="V637" s="29"/>
      <c r="W637" s="29"/>
      <c r="X637" s="29"/>
      <c r="Y637" s="29"/>
      <c r="Z637" s="29"/>
      <c r="AA637" s="29"/>
      <c r="AB637" s="29"/>
      <c r="AC637" s="29" t="s">
        <v>5290</v>
      </c>
      <c r="AD637" s="29" t="str">
        <f t="shared" si="4"/>
        <v/>
      </c>
      <c r="AE637" s="31" t="str">
        <f t="shared" si="5"/>
        <v/>
      </c>
      <c r="AF637" s="29"/>
      <c r="AG637" s="29"/>
      <c r="AH637" s="29"/>
      <c r="AI637" s="29"/>
      <c r="AJ637" s="29"/>
      <c r="AK637" s="29"/>
      <c r="AL637" s="29"/>
      <c r="AM637" s="29"/>
      <c r="AN637" s="29"/>
      <c r="AO637" s="29"/>
      <c r="AP637" s="29"/>
      <c r="AQ637" s="29"/>
      <c r="AR637" s="29"/>
      <c r="AS637" s="29"/>
      <c r="AT637" s="29"/>
      <c r="AU637" s="29"/>
      <c r="AV637" s="29"/>
    </row>
    <row r="638" spans="1:48" ht="17.25" customHeight="1" x14ac:dyDescent="0.15">
      <c r="A638" s="29"/>
      <c r="B638" s="29"/>
      <c r="C638" s="29"/>
      <c r="D638" s="24" t="str">
        <f t="shared" si="0"/>
        <v/>
      </c>
      <c r="E638" s="29"/>
      <c r="F638" s="29"/>
      <c r="G638" s="29"/>
      <c r="H638" s="29"/>
      <c r="I638" s="29"/>
      <c r="J638" s="29"/>
      <c r="K638" s="29"/>
      <c r="L638" s="29"/>
      <c r="M638" s="29"/>
      <c r="N638" s="29"/>
      <c r="O638" s="29"/>
      <c r="P638" s="18" t="str">
        <f t="shared" si="7"/>
        <v/>
      </c>
      <c r="Q638" s="29"/>
      <c r="R638" s="29"/>
      <c r="S638" s="29"/>
      <c r="T638" s="29"/>
      <c r="U638" s="29"/>
      <c r="V638" s="29"/>
      <c r="W638" s="29"/>
      <c r="X638" s="29"/>
      <c r="Y638" s="29"/>
      <c r="Z638" s="29"/>
      <c r="AA638" s="29"/>
      <c r="AB638" s="29"/>
      <c r="AC638" s="29" t="s">
        <v>5290</v>
      </c>
      <c r="AD638" s="29" t="str">
        <f t="shared" si="4"/>
        <v/>
      </c>
      <c r="AE638" s="31" t="str">
        <f t="shared" si="5"/>
        <v/>
      </c>
      <c r="AF638" s="29"/>
      <c r="AG638" s="29"/>
      <c r="AH638" s="29"/>
      <c r="AI638" s="29"/>
      <c r="AJ638" s="29"/>
      <c r="AK638" s="29"/>
      <c r="AL638" s="29"/>
      <c r="AM638" s="29"/>
      <c r="AN638" s="29"/>
      <c r="AO638" s="29"/>
      <c r="AP638" s="29"/>
      <c r="AQ638" s="29"/>
      <c r="AR638" s="29"/>
      <c r="AS638" s="29"/>
      <c r="AT638" s="29"/>
      <c r="AU638" s="29"/>
      <c r="AV638" s="29"/>
    </row>
    <row r="639" spans="1:48" ht="17.25" customHeight="1" x14ac:dyDescent="0.15">
      <c r="A639" s="29"/>
      <c r="B639" s="29"/>
      <c r="C639" s="29"/>
      <c r="D639" s="24" t="str">
        <f t="shared" si="0"/>
        <v/>
      </c>
      <c r="E639" s="29"/>
      <c r="F639" s="29"/>
      <c r="G639" s="29"/>
      <c r="H639" s="29"/>
      <c r="I639" s="29"/>
      <c r="J639" s="29"/>
      <c r="K639" s="29"/>
      <c r="L639" s="29"/>
      <c r="M639" s="29"/>
      <c r="N639" s="29"/>
      <c r="O639" s="29"/>
      <c r="P639" s="18" t="str">
        <f t="shared" si="7"/>
        <v/>
      </c>
      <c r="Q639" s="29"/>
      <c r="R639" s="29"/>
      <c r="S639" s="29"/>
      <c r="T639" s="29"/>
      <c r="U639" s="29"/>
      <c r="V639" s="29"/>
      <c r="W639" s="29"/>
      <c r="X639" s="29"/>
      <c r="Y639" s="29"/>
      <c r="Z639" s="29"/>
      <c r="AA639" s="29"/>
      <c r="AB639" s="29"/>
      <c r="AC639" s="29" t="s">
        <v>5290</v>
      </c>
      <c r="AD639" s="29" t="str">
        <f t="shared" si="4"/>
        <v/>
      </c>
      <c r="AE639" s="31" t="str">
        <f t="shared" si="5"/>
        <v/>
      </c>
      <c r="AF639" s="29"/>
      <c r="AG639" s="29"/>
      <c r="AH639" s="29"/>
      <c r="AI639" s="29"/>
      <c r="AJ639" s="29"/>
      <c r="AK639" s="29"/>
      <c r="AL639" s="29"/>
      <c r="AM639" s="29"/>
      <c r="AN639" s="29"/>
      <c r="AO639" s="29"/>
      <c r="AP639" s="29"/>
      <c r="AQ639" s="29"/>
      <c r="AR639" s="29"/>
      <c r="AS639" s="29"/>
      <c r="AT639" s="29"/>
      <c r="AU639" s="29"/>
      <c r="AV639" s="29"/>
    </row>
    <row r="640" spans="1:48" ht="17.25" customHeight="1" x14ac:dyDescent="0.15">
      <c r="A640" s="29"/>
      <c r="B640" s="29"/>
      <c r="C640" s="29"/>
      <c r="D640" s="24" t="str">
        <f t="shared" si="0"/>
        <v/>
      </c>
      <c r="E640" s="29"/>
      <c r="F640" s="29"/>
      <c r="G640" s="29"/>
      <c r="H640" s="29"/>
      <c r="I640" s="29"/>
      <c r="J640" s="29"/>
      <c r="K640" s="29"/>
      <c r="L640" s="29"/>
      <c r="M640" s="29"/>
      <c r="N640" s="29"/>
      <c r="O640" s="29"/>
      <c r="P640" s="18" t="str">
        <f t="shared" si="7"/>
        <v/>
      </c>
      <c r="Q640" s="29"/>
      <c r="R640" s="29"/>
      <c r="S640" s="29"/>
      <c r="T640" s="29"/>
      <c r="U640" s="29"/>
      <c r="V640" s="29"/>
      <c r="W640" s="29"/>
      <c r="X640" s="29"/>
      <c r="Y640" s="29"/>
      <c r="Z640" s="29"/>
      <c r="AA640" s="29"/>
      <c r="AB640" s="29"/>
      <c r="AC640" s="29" t="s">
        <v>5290</v>
      </c>
      <c r="AD640" s="29" t="str">
        <f t="shared" si="4"/>
        <v/>
      </c>
      <c r="AE640" s="31" t="str">
        <f t="shared" si="5"/>
        <v/>
      </c>
      <c r="AF640" s="29"/>
      <c r="AG640" s="29"/>
      <c r="AH640" s="29"/>
      <c r="AI640" s="29"/>
      <c r="AJ640" s="29"/>
      <c r="AK640" s="29"/>
      <c r="AL640" s="29"/>
      <c r="AM640" s="29"/>
      <c r="AN640" s="29"/>
      <c r="AO640" s="29"/>
      <c r="AP640" s="29"/>
      <c r="AQ640" s="29"/>
      <c r="AR640" s="29"/>
      <c r="AS640" s="29"/>
      <c r="AT640" s="29"/>
      <c r="AU640" s="29"/>
      <c r="AV640" s="29"/>
    </row>
    <row r="641" spans="1:48" ht="17.25" customHeight="1" x14ac:dyDescent="0.15">
      <c r="A641" s="29"/>
      <c r="B641" s="29"/>
      <c r="C641" s="29"/>
      <c r="D641" s="24" t="str">
        <f t="shared" si="0"/>
        <v/>
      </c>
      <c r="E641" s="29"/>
      <c r="F641" s="29"/>
      <c r="G641" s="29"/>
      <c r="H641" s="29"/>
      <c r="I641" s="29"/>
      <c r="J641" s="29"/>
      <c r="K641" s="29"/>
      <c r="L641" s="29"/>
      <c r="M641" s="29"/>
      <c r="N641" s="29"/>
      <c r="O641" s="29"/>
      <c r="P641" s="18" t="str">
        <f t="shared" si="7"/>
        <v/>
      </c>
      <c r="Q641" s="29"/>
      <c r="R641" s="29"/>
      <c r="S641" s="29"/>
      <c r="T641" s="29"/>
      <c r="U641" s="29"/>
      <c r="V641" s="29"/>
      <c r="W641" s="29"/>
      <c r="X641" s="29"/>
      <c r="Y641" s="29"/>
      <c r="Z641" s="29"/>
      <c r="AA641" s="29"/>
      <c r="AB641" s="29"/>
      <c r="AC641" s="29" t="s">
        <v>5290</v>
      </c>
      <c r="AD641" s="29" t="str">
        <f t="shared" si="4"/>
        <v/>
      </c>
      <c r="AE641" s="31" t="str">
        <f t="shared" si="5"/>
        <v/>
      </c>
      <c r="AF641" s="29"/>
      <c r="AG641" s="29"/>
      <c r="AH641" s="29"/>
      <c r="AI641" s="29"/>
      <c r="AJ641" s="29"/>
      <c r="AK641" s="29"/>
      <c r="AL641" s="29"/>
      <c r="AM641" s="29"/>
      <c r="AN641" s="29"/>
      <c r="AO641" s="29"/>
      <c r="AP641" s="29"/>
      <c r="AQ641" s="29"/>
      <c r="AR641" s="29"/>
      <c r="AS641" s="29"/>
      <c r="AT641" s="29"/>
      <c r="AU641" s="29"/>
      <c r="AV641" s="29"/>
    </row>
    <row r="642" spans="1:48" ht="17.25" customHeight="1" x14ac:dyDescent="0.15">
      <c r="A642" s="29"/>
      <c r="B642" s="29"/>
      <c r="C642" s="29"/>
      <c r="D642" s="24" t="str">
        <f t="shared" si="0"/>
        <v/>
      </c>
      <c r="E642" s="29"/>
      <c r="F642" s="29"/>
      <c r="G642" s="29"/>
      <c r="H642" s="29"/>
      <c r="I642" s="29"/>
      <c r="J642" s="29"/>
      <c r="K642" s="29"/>
      <c r="L642" s="29"/>
      <c r="M642" s="29"/>
      <c r="N642" s="29"/>
      <c r="O642" s="29"/>
      <c r="P642" s="18" t="str">
        <f t="shared" si="7"/>
        <v/>
      </c>
      <c r="Q642" s="29"/>
      <c r="R642" s="29"/>
      <c r="S642" s="29"/>
      <c r="T642" s="29"/>
      <c r="U642" s="29"/>
      <c r="V642" s="29"/>
      <c r="W642" s="29"/>
      <c r="X642" s="29"/>
      <c r="Y642" s="29"/>
      <c r="Z642" s="29"/>
      <c r="AA642" s="29"/>
      <c r="AB642" s="29"/>
      <c r="AC642" s="29" t="s">
        <v>5290</v>
      </c>
      <c r="AD642" s="29" t="str">
        <f t="shared" si="4"/>
        <v/>
      </c>
      <c r="AE642" s="31" t="str">
        <f t="shared" si="5"/>
        <v/>
      </c>
      <c r="AF642" s="29"/>
      <c r="AG642" s="29"/>
      <c r="AH642" s="29"/>
      <c r="AI642" s="29"/>
      <c r="AJ642" s="29"/>
      <c r="AK642" s="29"/>
      <c r="AL642" s="29"/>
      <c r="AM642" s="29"/>
      <c r="AN642" s="29"/>
      <c r="AO642" s="29"/>
      <c r="AP642" s="29"/>
      <c r="AQ642" s="29"/>
      <c r="AR642" s="29"/>
      <c r="AS642" s="29"/>
      <c r="AT642" s="29"/>
      <c r="AU642" s="29"/>
      <c r="AV642" s="29"/>
    </row>
    <row r="643" spans="1:48" ht="17.25" customHeight="1" x14ac:dyDescent="0.15">
      <c r="A643" s="29"/>
      <c r="B643" s="29"/>
      <c r="C643" s="29"/>
      <c r="D643" s="24" t="str">
        <f t="shared" si="0"/>
        <v/>
      </c>
      <c r="E643" s="29"/>
      <c r="F643" s="29"/>
      <c r="G643" s="29"/>
      <c r="H643" s="29"/>
      <c r="I643" s="29"/>
      <c r="J643" s="29"/>
      <c r="K643" s="29"/>
      <c r="L643" s="29"/>
      <c r="M643" s="29"/>
      <c r="N643" s="29"/>
      <c r="O643" s="29"/>
      <c r="P643" s="18" t="str">
        <f t="shared" si="7"/>
        <v/>
      </c>
      <c r="Q643" s="29"/>
      <c r="R643" s="29"/>
      <c r="S643" s="29"/>
      <c r="T643" s="29"/>
      <c r="U643" s="29"/>
      <c r="V643" s="29"/>
      <c r="W643" s="29"/>
      <c r="X643" s="29"/>
      <c r="Y643" s="29"/>
      <c r="Z643" s="29"/>
      <c r="AA643" s="29"/>
      <c r="AB643" s="29"/>
      <c r="AC643" s="29" t="s">
        <v>5290</v>
      </c>
      <c r="AD643" s="29" t="str">
        <f t="shared" si="4"/>
        <v/>
      </c>
      <c r="AE643" s="31" t="str">
        <f t="shared" si="5"/>
        <v/>
      </c>
      <c r="AF643" s="29"/>
      <c r="AG643" s="29"/>
      <c r="AH643" s="29"/>
      <c r="AI643" s="29"/>
      <c r="AJ643" s="29"/>
      <c r="AK643" s="29"/>
      <c r="AL643" s="29"/>
      <c r="AM643" s="29"/>
      <c r="AN643" s="29"/>
      <c r="AO643" s="29"/>
      <c r="AP643" s="29"/>
      <c r="AQ643" s="29"/>
      <c r="AR643" s="29"/>
      <c r="AS643" s="29"/>
      <c r="AT643" s="29"/>
      <c r="AU643" s="29"/>
      <c r="AV643" s="29"/>
    </row>
    <row r="644" spans="1:48" ht="17.25" customHeight="1" x14ac:dyDescent="0.15">
      <c r="A644" s="29"/>
      <c r="B644" s="29"/>
      <c r="C644" s="29"/>
      <c r="D644" s="24" t="str">
        <f t="shared" si="0"/>
        <v/>
      </c>
      <c r="E644" s="29"/>
      <c r="F644" s="29"/>
      <c r="G644" s="29"/>
      <c r="H644" s="29"/>
      <c r="I644" s="29"/>
      <c r="J644" s="29"/>
      <c r="K644" s="29"/>
      <c r="L644" s="29"/>
      <c r="M644" s="29"/>
      <c r="N644" s="29"/>
      <c r="O644" s="29"/>
      <c r="P644" s="18" t="str">
        <f t="shared" si="7"/>
        <v/>
      </c>
      <c r="Q644" s="29"/>
      <c r="R644" s="29"/>
      <c r="S644" s="29"/>
      <c r="T644" s="29"/>
      <c r="U644" s="29"/>
      <c r="V644" s="29"/>
      <c r="W644" s="29"/>
      <c r="X644" s="29"/>
      <c r="Y644" s="29"/>
      <c r="Z644" s="29"/>
      <c r="AA644" s="29"/>
      <c r="AB644" s="29"/>
      <c r="AC644" s="29" t="s">
        <v>5290</v>
      </c>
      <c r="AD644" s="29" t="str">
        <f t="shared" si="4"/>
        <v/>
      </c>
      <c r="AE644" s="31" t="str">
        <f t="shared" si="5"/>
        <v/>
      </c>
      <c r="AF644" s="29"/>
      <c r="AG644" s="29"/>
      <c r="AH644" s="29"/>
      <c r="AI644" s="29"/>
      <c r="AJ644" s="29"/>
      <c r="AK644" s="29"/>
      <c r="AL644" s="29"/>
      <c r="AM644" s="29"/>
      <c r="AN644" s="29"/>
      <c r="AO644" s="29"/>
      <c r="AP644" s="29"/>
      <c r="AQ644" s="29"/>
      <c r="AR644" s="29"/>
      <c r="AS644" s="29"/>
      <c r="AT644" s="29"/>
      <c r="AU644" s="29"/>
      <c r="AV644" s="29"/>
    </row>
    <row r="645" spans="1:48" ht="17.25" customHeight="1" x14ac:dyDescent="0.15">
      <c r="A645" s="29"/>
      <c r="B645" s="29"/>
      <c r="C645" s="29"/>
      <c r="D645" s="24" t="str">
        <f t="shared" si="0"/>
        <v/>
      </c>
      <c r="E645" s="29"/>
      <c r="F645" s="29"/>
      <c r="G645" s="29"/>
      <c r="H645" s="29"/>
      <c r="I645" s="29"/>
      <c r="J645" s="29"/>
      <c r="K645" s="29"/>
      <c r="L645" s="29"/>
      <c r="M645" s="29"/>
      <c r="N645" s="29"/>
      <c r="O645" s="29"/>
      <c r="P645" s="18" t="str">
        <f t="shared" si="7"/>
        <v/>
      </c>
      <c r="Q645" s="29"/>
      <c r="R645" s="29"/>
      <c r="S645" s="29"/>
      <c r="T645" s="29"/>
      <c r="U645" s="29"/>
      <c r="V645" s="29"/>
      <c r="W645" s="29"/>
      <c r="X645" s="29"/>
      <c r="Y645" s="29"/>
      <c r="Z645" s="29"/>
      <c r="AA645" s="29"/>
      <c r="AB645" s="29"/>
      <c r="AC645" s="29" t="s">
        <v>5290</v>
      </c>
      <c r="AD645" s="29" t="str">
        <f t="shared" si="4"/>
        <v/>
      </c>
      <c r="AE645" s="31" t="str">
        <f t="shared" si="5"/>
        <v/>
      </c>
      <c r="AF645" s="29"/>
      <c r="AG645" s="29"/>
      <c r="AH645" s="29"/>
      <c r="AI645" s="29"/>
      <c r="AJ645" s="29"/>
      <c r="AK645" s="29"/>
      <c r="AL645" s="29"/>
      <c r="AM645" s="29"/>
      <c r="AN645" s="29"/>
      <c r="AO645" s="29"/>
      <c r="AP645" s="29"/>
      <c r="AQ645" s="29"/>
      <c r="AR645" s="29"/>
      <c r="AS645" s="29"/>
      <c r="AT645" s="29"/>
      <c r="AU645" s="29"/>
      <c r="AV645" s="29"/>
    </row>
    <row r="646" spans="1:48" ht="17.25" customHeight="1" x14ac:dyDescent="0.15">
      <c r="A646" s="29"/>
      <c r="B646" s="29"/>
      <c r="C646" s="29"/>
      <c r="D646" s="24" t="str">
        <f t="shared" si="0"/>
        <v/>
      </c>
      <c r="E646" s="29"/>
      <c r="F646" s="29"/>
      <c r="G646" s="29"/>
      <c r="H646" s="29"/>
      <c r="I646" s="29"/>
      <c r="J646" s="29"/>
      <c r="K646" s="29"/>
      <c r="L646" s="29"/>
      <c r="M646" s="29"/>
      <c r="N646" s="29"/>
      <c r="O646" s="29"/>
      <c r="P646" s="18" t="str">
        <f t="shared" si="7"/>
        <v/>
      </c>
      <c r="Q646" s="29"/>
      <c r="R646" s="29"/>
      <c r="S646" s="29"/>
      <c r="T646" s="29"/>
      <c r="U646" s="29"/>
      <c r="V646" s="29"/>
      <c r="W646" s="29"/>
      <c r="X646" s="29"/>
      <c r="Y646" s="29"/>
      <c r="Z646" s="29"/>
      <c r="AA646" s="29"/>
      <c r="AB646" s="29"/>
      <c r="AC646" s="29" t="s">
        <v>5290</v>
      </c>
      <c r="AD646" s="29" t="str">
        <f t="shared" si="4"/>
        <v/>
      </c>
      <c r="AE646" s="31" t="str">
        <f t="shared" si="5"/>
        <v/>
      </c>
      <c r="AF646" s="29"/>
      <c r="AG646" s="29"/>
      <c r="AH646" s="29"/>
      <c r="AI646" s="29"/>
      <c r="AJ646" s="29"/>
      <c r="AK646" s="29"/>
      <c r="AL646" s="29"/>
      <c r="AM646" s="29"/>
      <c r="AN646" s="29"/>
      <c r="AO646" s="29"/>
      <c r="AP646" s="29"/>
      <c r="AQ646" s="29"/>
      <c r="AR646" s="29"/>
      <c r="AS646" s="29"/>
      <c r="AT646" s="29"/>
      <c r="AU646" s="29"/>
      <c r="AV646" s="29"/>
    </row>
    <row r="647" spans="1:48" ht="17.25" customHeight="1" x14ac:dyDescent="0.15">
      <c r="A647" s="29"/>
      <c r="B647" s="29"/>
      <c r="C647" s="29"/>
      <c r="D647" s="24" t="str">
        <f t="shared" si="0"/>
        <v/>
      </c>
      <c r="E647" s="29"/>
      <c r="F647" s="29"/>
      <c r="G647" s="29"/>
      <c r="H647" s="29"/>
      <c r="I647" s="29"/>
      <c r="J647" s="29"/>
      <c r="K647" s="29"/>
      <c r="L647" s="29"/>
      <c r="M647" s="29"/>
      <c r="N647" s="29"/>
      <c r="O647" s="29"/>
      <c r="P647" s="18" t="str">
        <f t="shared" si="7"/>
        <v/>
      </c>
      <c r="Q647" s="29"/>
      <c r="R647" s="29"/>
      <c r="S647" s="29"/>
      <c r="T647" s="29"/>
      <c r="U647" s="29"/>
      <c r="V647" s="29"/>
      <c r="W647" s="29"/>
      <c r="X647" s="29"/>
      <c r="Y647" s="29"/>
      <c r="Z647" s="29"/>
      <c r="AA647" s="29"/>
      <c r="AB647" s="29"/>
      <c r="AC647" s="29" t="s">
        <v>5290</v>
      </c>
      <c r="AD647" s="29" t="str">
        <f t="shared" si="4"/>
        <v/>
      </c>
      <c r="AE647" s="31" t="str">
        <f t="shared" si="5"/>
        <v/>
      </c>
      <c r="AF647" s="29"/>
      <c r="AG647" s="29"/>
      <c r="AH647" s="29"/>
      <c r="AI647" s="29"/>
      <c r="AJ647" s="29"/>
      <c r="AK647" s="29"/>
      <c r="AL647" s="29"/>
      <c r="AM647" s="29"/>
      <c r="AN647" s="29"/>
      <c r="AO647" s="29"/>
      <c r="AP647" s="29"/>
      <c r="AQ647" s="29"/>
      <c r="AR647" s="29"/>
      <c r="AS647" s="29"/>
      <c r="AT647" s="29"/>
      <c r="AU647" s="29"/>
      <c r="AV647" s="29"/>
    </row>
    <row r="648" spans="1:48" ht="17.25" customHeight="1" x14ac:dyDescent="0.15">
      <c r="A648" s="29"/>
      <c r="B648" s="29"/>
      <c r="C648" s="29"/>
      <c r="D648" s="24" t="str">
        <f t="shared" si="0"/>
        <v/>
      </c>
      <c r="E648" s="29"/>
      <c r="F648" s="29"/>
      <c r="G648" s="29"/>
      <c r="H648" s="29"/>
      <c r="I648" s="29"/>
      <c r="J648" s="29"/>
      <c r="K648" s="29"/>
      <c r="L648" s="29"/>
      <c r="M648" s="29"/>
      <c r="N648" s="29"/>
      <c r="O648" s="29"/>
      <c r="P648" s="18" t="str">
        <f t="shared" si="7"/>
        <v/>
      </c>
      <c r="Q648" s="29"/>
      <c r="R648" s="29"/>
      <c r="S648" s="29"/>
      <c r="T648" s="29"/>
      <c r="U648" s="29"/>
      <c r="V648" s="29"/>
      <c r="W648" s="29"/>
      <c r="X648" s="29"/>
      <c r="Y648" s="29"/>
      <c r="Z648" s="29"/>
      <c r="AA648" s="29"/>
      <c r="AB648" s="29"/>
      <c r="AC648" s="29" t="s">
        <v>5290</v>
      </c>
      <c r="AD648" s="29" t="str">
        <f t="shared" si="4"/>
        <v/>
      </c>
      <c r="AE648" s="31" t="str">
        <f t="shared" si="5"/>
        <v/>
      </c>
      <c r="AF648" s="29"/>
      <c r="AG648" s="29"/>
      <c r="AH648" s="29"/>
      <c r="AI648" s="29"/>
      <c r="AJ648" s="29"/>
      <c r="AK648" s="29"/>
      <c r="AL648" s="29"/>
      <c r="AM648" s="29"/>
      <c r="AN648" s="29"/>
      <c r="AO648" s="29"/>
      <c r="AP648" s="29"/>
      <c r="AQ648" s="29"/>
      <c r="AR648" s="29"/>
      <c r="AS648" s="29"/>
      <c r="AT648" s="29"/>
      <c r="AU648" s="29"/>
      <c r="AV648" s="29"/>
    </row>
    <row r="649" spans="1:48" ht="17.25" customHeight="1" x14ac:dyDescent="0.15">
      <c r="A649" s="29"/>
      <c r="B649" s="29"/>
      <c r="C649" s="29"/>
      <c r="D649" s="24" t="str">
        <f t="shared" si="0"/>
        <v/>
      </c>
      <c r="E649" s="29"/>
      <c r="F649" s="29"/>
      <c r="G649" s="29"/>
      <c r="H649" s="29"/>
      <c r="I649" s="29"/>
      <c r="J649" s="29"/>
      <c r="K649" s="29"/>
      <c r="L649" s="29"/>
      <c r="M649" s="29"/>
      <c r="N649" s="29"/>
      <c r="O649" s="29"/>
      <c r="P649" s="18" t="str">
        <f t="shared" si="7"/>
        <v/>
      </c>
      <c r="Q649" s="29"/>
      <c r="R649" s="29"/>
      <c r="S649" s="29"/>
      <c r="T649" s="29"/>
      <c r="U649" s="29"/>
      <c r="V649" s="29"/>
      <c r="W649" s="29"/>
      <c r="X649" s="29"/>
      <c r="Y649" s="29"/>
      <c r="Z649" s="29"/>
      <c r="AA649" s="29"/>
      <c r="AB649" s="29"/>
      <c r="AC649" s="29" t="s">
        <v>5290</v>
      </c>
      <c r="AD649" s="29" t="str">
        <f t="shared" si="4"/>
        <v/>
      </c>
      <c r="AE649" s="31" t="str">
        <f t="shared" si="5"/>
        <v/>
      </c>
      <c r="AF649" s="29"/>
      <c r="AG649" s="29"/>
      <c r="AH649" s="29"/>
      <c r="AI649" s="29"/>
      <c r="AJ649" s="29"/>
      <c r="AK649" s="29"/>
      <c r="AL649" s="29"/>
      <c r="AM649" s="29"/>
      <c r="AN649" s="29"/>
      <c r="AO649" s="29"/>
      <c r="AP649" s="29"/>
      <c r="AQ649" s="29"/>
      <c r="AR649" s="29"/>
      <c r="AS649" s="29"/>
      <c r="AT649" s="29"/>
      <c r="AU649" s="29"/>
      <c r="AV649" s="29"/>
    </row>
    <row r="650" spans="1:48" ht="17.25" customHeight="1" x14ac:dyDescent="0.15">
      <c r="A650" s="29"/>
      <c r="B650" s="29"/>
      <c r="C650" s="29"/>
      <c r="D650" s="24" t="str">
        <f t="shared" si="0"/>
        <v/>
      </c>
      <c r="E650" s="29"/>
      <c r="F650" s="29"/>
      <c r="G650" s="29"/>
      <c r="H650" s="29"/>
      <c r="I650" s="29"/>
      <c r="J650" s="29"/>
      <c r="K650" s="29"/>
      <c r="L650" s="29"/>
      <c r="M650" s="29"/>
      <c r="N650" s="29"/>
      <c r="O650" s="29"/>
      <c r="P650" s="18" t="str">
        <f t="shared" si="7"/>
        <v/>
      </c>
      <c r="Q650" s="29"/>
      <c r="R650" s="29"/>
      <c r="S650" s="29"/>
      <c r="T650" s="29"/>
      <c r="U650" s="29"/>
      <c r="V650" s="29"/>
      <c r="W650" s="29"/>
      <c r="X650" s="29"/>
      <c r="Y650" s="29"/>
      <c r="Z650" s="29"/>
      <c r="AA650" s="29"/>
      <c r="AB650" s="29"/>
      <c r="AC650" s="29" t="s">
        <v>5290</v>
      </c>
      <c r="AD650" s="29" t="str">
        <f t="shared" si="4"/>
        <v/>
      </c>
      <c r="AE650" s="31" t="str">
        <f t="shared" si="5"/>
        <v/>
      </c>
      <c r="AF650" s="29"/>
      <c r="AG650" s="29"/>
      <c r="AH650" s="29"/>
      <c r="AI650" s="29"/>
      <c r="AJ650" s="29"/>
      <c r="AK650" s="29"/>
      <c r="AL650" s="29"/>
      <c r="AM650" s="29"/>
      <c r="AN650" s="29"/>
      <c r="AO650" s="29"/>
      <c r="AP650" s="29"/>
      <c r="AQ650" s="29"/>
      <c r="AR650" s="29"/>
      <c r="AS650" s="29"/>
      <c r="AT650" s="29"/>
      <c r="AU650" s="29"/>
      <c r="AV650" s="29"/>
    </row>
    <row r="651" spans="1:48" ht="17.25" customHeight="1" x14ac:dyDescent="0.15">
      <c r="A651" s="29"/>
      <c r="B651" s="29"/>
      <c r="C651" s="29"/>
      <c r="D651" s="24" t="str">
        <f t="shared" si="0"/>
        <v/>
      </c>
      <c r="E651" s="29"/>
      <c r="F651" s="29"/>
      <c r="G651" s="29"/>
      <c r="H651" s="29"/>
      <c r="I651" s="29"/>
      <c r="J651" s="29"/>
      <c r="K651" s="29"/>
      <c r="L651" s="29"/>
      <c r="M651" s="29"/>
      <c r="N651" s="29"/>
      <c r="O651" s="29"/>
      <c r="P651" s="18" t="str">
        <f t="shared" si="7"/>
        <v/>
      </c>
      <c r="Q651" s="29"/>
      <c r="R651" s="29"/>
      <c r="S651" s="29"/>
      <c r="T651" s="29"/>
      <c r="U651" s="29"/>
      <c r="V651" s="29"/>
      <c r="W651" s="29"/>
      <c r="X651" s="29"/>
      <c r="Y651" s="29"/>
      <c r="Z651" s="29"/>
      <c r="AA651" s="29"/>
      <c r="AB651" s="29"/>
      <c r="AC651" s="29" t="s">
        <v>5290</v>
      </c>
      <c r="AD651" s="29" t="str">
        <f t="shared" si="4"/>
        <v/>
      </c>
      <c r="AE651" s="31" t="str">
        <f t="shared" si="5"/>
        <v/>
      </c>
      <c r="AF651" s="29"/>
      <c r="AG651" s="29"/>
      <c r="AH651" s="29"/>
      <c r="AI651" s="29"/>
      <c r="AJ651" s="29"/>
      <c r="AK651" s="29"/>
      <c r="AL651" s="29"/>
      <c r="AM651" s="29"/>
      <c r="AN651" s="29"/>
      <c r="AO651" s="29"/>
      <c r="AP651" s="29"/>
      <c r="AQ651" s="29"/>
      <c r="AR651" s="29"/>
      <c r="AS651" s="29"/>
      <c r="AT651" s="29"/>
      <c r="AU651" s="29"/>
      <c r="AV651" s="29"/>
    </row>
    <row r="652" spans="1:48" ht="17.25" customHeight="1" x14ac:dyDescent="0.15">
      <c r="A652" s="29"/>
      <c r="B652" s="29"/>
      <c r="C652" s="29"/>
      <c r="D652" s="24" t="str">
        <f t="shared" si="0"/>
        <v/>
      </c>
      <c r="E652" s="29"/>
      <c r="F652" s="29"/>
      <c r="G652" s="29"/>
      <c r="H652" s="29"/>
      <c r="I652" s="29"/>
      <c r="J652" s="29"/>
      <c r="K652" s="29"/>
      <c r="L652" s="29"/>
      <c r="M652" s="29"/>
      <c r="N652" s="29"/>
      <c r="O652" s="29"/>
      <c r="P652" s="18" t="str">
        <f t="shared" si="7"/>
        <v/>
      </c>
      <c r="Q652" s="29"/>
      <c r="R652" s="29"/>
      <c r="S652" s="29"/>
      <c r="T652" s="29"/>
      <c r="U652" s="29"/>
      <c r="V652" s="29"/>
      <c r="W652" s="29"/>
      <c r="X652" s="29"/>
      <c r="Y652" s="29"/>
      <c r="Z652" s="29"/>
      <c r="AA652" s="29"/>
      <c r="AB652" s="29"/>
      <c r="AC652" s="29" t="s">
        <v>5290</v>
      </c>
      <c r="AD652" s="29" t="str">
        <f t="shared" si="4"/>
        <v/>
      </c>
      <c r="AE652" s="31" t="str">
        <f t="shared" si="5"/>
        <v/>
      </c>
      <c r="AF652" s="29"/>
      <c r="AG652" s="29"/>
      <c r="AH652" s="29"/>
      <c r="AI652" s="29"/>
      <c r="AJ652" s="29"/>
      <c r="AK652" s="29"/>
      <c r="AL652" s="29"/>
      <c r="AM652" s="29"/>
      <c r="AN652" s="29"/>
      <c r="AO652" s="29"/>
      <c r="AP652" s="29"/>
      <c r="AQ652" s="29"/>
      <c r="AR652" s="29"/>
      <c r="AS652" s="29"/>
      <c r="AT652" s="29"/>
      <c r="AU652" s="29"/>
      <c r="AV652" s="29"/>
    </row>
    <row r="653" spans="1:48" ht="17.25" customHeight="1" x14ac:dyDescent="0.15">
      <c r="A653" s="29"/>
      <c r="B653" s="29"/>
      <c r="C653" s="29"/>
      <c r="D653" s="24" t="str">
        <f t="shared" si="0"/>
        <v/>
      </c>
      <c r="E653" s="29"/>
      <c r="F653" s="29"/>
      <c r="G653" s="29"/>
      <c r="H653" s="29"/>
      <c r="I653" s="29"/>
      <c r="J653" s="29"/>
      <c r="K653" s="29"/>
      <c r="L653" s="29"/>
      <c r="M653" s="29"/>
      <c r="N653" s="29"/>
      <c r="O653" s="29"/>
      <c r="P653" s="18" t="str">
        <f t="shared" si="7"/>
        <v/>
      </c>
      <c r="Q653" s="29"/>
      <c r="R653" s="29"/>
      <c r="S653" s="29"/>
      <c r="T653" s="29"/>
      <c r="U653" s="29"/>
      <c r="V653" s="29"/>
      <c r="W653" s="29"/>
      <c r="X653" s="29"/>
      <c r="Y653" s="29"/>
      <c r="Z653" s="29"/>
      <c r="AA653" s="29"/>
      <c r="AB653" s="29"/>
      <c r="AC653" s="29" t="s">
        <v>5290</v>
      </c>
      <c r="AD653" s="29" t="str">
        <f t="shared" si="4"/>
        <v/>
      </c>
      <c r="AE653" s="31" t="str">
        <f t="shared" si="5"/>
        <v/>
      </c>
      <c r="AF653" s="29"/>
      <c r="AG653" s="29"/>
      <c r="AH653" s="29"/>
      <c r="AI653" s="29"/>
      <c r="AJ653" s="29"/>
      <c r="AK653" s="29"/>
      <c r="AL653" s="29"/>
      <c r="AM653" s="29"/>
      <c r="AN653" s="29"/>
      <c r="AO653" s="29"/>
      <c r="AP653" s="29"/>
      <c r="AQ653" s="29"/>
      <c r="AR653" s="29"/>
      <c r="AS653" s="29"/>
      <c r="AT653" s="29"/>
      <c r="AU653" s="29"/>
      <c r="AV653" s="29"/>
    </row>
    <row r="654" spans="1:48" ht="17.25" customHeight="1" x14ac:dyDescent="0.15">
      <c r="A654" s="29"/>
      <c r="B654" s="29"/>
      <c r="C654" s="29"/>
      <c r="D654" s="24" t="str">
        <f t="shared" si="0"/>
        <v/>
      </c>
      <c r="E654" s="29"/>
      <c r="F654" s="29"/>
      <c r="G654" s="29"/>
      <c r="H654" s="29"/>
      <c r="I654" s="29"/>
      <c r="J654" s="29"/>
      <c r="K654" s="29"/>
      <c r="L654" s="29"/>
      <c r="M654" s="29"/>
      <c r="N654" s="29"/>
      <c r="O654" s="29"/>
      <c r="P654" s="18" t="str">
        <f t="shared" si="7"/>
        <v/>
      </c>
      <c r="Q654" s="29"/>
      <c r="R654" s="29"/>
      <c r="S654" s="29"/>
      <c r="T654" s="29"/>
      <c r="U654" s="29"/>
      <c r="V654" s="29"/>
      <c r="W654" s="29"/>
      <c r="X654" s="29"/>
      <c r="Y654" s="29"/>
      <c r="Z654" s="29"/>
      <c r="AA654" s="29"/>
      <c r="AB654" s="29"/>
      <c r="AC654" s="29" t="s">
        <v>5290</v>
      </c>
      <c r="AD654" s="29" t="str">
        <f t="shared" si="4"/>
        <v/>
      </c>
      <c r="AE654" s="31" t="str">
        <f t="shared" si="5"/>
        <v/>
      </c>
      <c r="AF654" s="29"/>
      <c r="AG654" s="29"/>
      <c r="AH654" s="29"/>
      <c r="AI654" s="29"/>
      <c r="AJ654" s="29"/>
      <c r="AK654" s="29"/>
      <c r="AL654" s="29"/>
      <c r="AM654" s="29"/>
      <c r="AN654" s="29"/>
      <c r="AO654" s="29"/>
      <c r="AP654" s="29"/>
      <c r="AQ654" s="29"/>
      <c r="AR654" s="29"/>
      <c r="AS654" s="29"/>
      <c r="AT654" s="29"/>
      <c r="AU654" s="29"/>
      <c r="AV654" s="29"/>
    </row>
    <row r="655" spans="1:48" ht="17.25" customHeight="1" x14ac:dyDescent="0.15">
      <c r="A655" s="29"/>
      <c r="B655" s="29"/>
      <c r="C655" s="29"/>
      <c r="D655" s="24" t="str">
        <f t="shared" si="0"/>
        <v/>
      </c>
      <c r="E655" s="29"/>
      <c r="F655" s="29"/>
      <c r="G655" s="29"/>
      <c r="H655" s="29"/>
      <c r="I655" s="29"/>
      <c r="J655" s="29"/>
      <c r="K655" s="29"/>
      <c r="L655" s="29"/>
      <c r="M655" s="29"/>
      <c r="N655" s="29"/>
      <c r="O655" s="29"/>
      <c r="P655" s="18" t="str">
        <f t="shared" si="7"/>
        <v/>
      </c>
      <c r="Q655" s="29"/>
      <c r="R655" s="29"/>
      <c r="S655" s="29"/>
      <c r="T655" s="29"/>
      <c r="U655" s="29"/>
      <c r="V655" s="29"/>
      <c r="W655" s="29"/>
      <c r="X655" s="29"/>
      <c r="Y655" s="29"/>
      <c r="Z655" s="29"/>
      <c r="AA655" s="29"/>
      <c r="AB655" s="29"/>
      <c r="AC655" s="29" t="s">
        <v>5290</v>
      </c>
      <c r="AD655" s="29" t="str">
        <f t="shared" si="4"/>
        <v/>
      </c>
      <c r="AE655" s="31" t="str">
        <f t="shared" si="5"/>
        <v/>
      </c>
      <c r="AF655" s="29"/>
      <c r="AG655" s="29"/>
      <c r="AH655" s="29"/>
      <c r="AI655" s="29"/>
      <c r="AJ655" s="29"/>
      <c r="AK655" s="29"/>
      <c r="AL655" s="29"/>
      <c r="AM655" s="29"/>
      <c r="AN655" s="29"/>
      <c r="AO655" s="29"/>
      <c r="AP655" s="29"/>
      <c r="AQ655" s="29"/>
      <c r="AR655" s="29"/>
      <c r="AS655" s="29"/>
      <c r="AT655" s="29"/>
      <c r="AU655" s="29"/>
      <c r="AV655" s="29"/>
    </row>
    <row r="656" spans="1:48" ht="17.25" customHeight="1" x14ac:dyDescent="0.15">
      <c r="A656" s="29"/>
      <c r="B656" s="29"/>
      <c r="C656" s="29"/>
      <c r="D656" s="24" t="str">
        <f t="shared" si="0"/>
        <v/>
      </c>
      <c r="E656" s="29"/>
      <c r="F656" s="29"/>
      <c r="G656" s="29"/>
      <c r="H656" s="29"/>
      <c r="I656" s="29"/>
      <c r="J656" s="29"/>
      <c r="K656" s="29"/>
      <c r="L656" s="29"/>
      <c r="M656" s="29"/>
      <c r="N656" s="29"/>
      <c r="O656" s="29"/>
      <c r="P656" s="18" t="str">
        <f t="shared" si="7"/>
        <v/>
      </c>
      <c r="Q656" s="29"/>
      <c r="R656" s="29"/>
      <c r="S656" s="29"/>
      <c r="T656" s="29"/>
      <c r="U656" s="29"/>
      <c r="V656" s="29"/>
      <c r="W656" s="29"/>
      <c r="X656" s="29"/>
      <c r="Y656" s="29"/>
      <c r="Z656" s="29"/>
      <c r="AA656" s="29"/>
      <c r="AB656" s="29"/>
      <c r="AC656" s="29" t="s">
        <v>5290</v>
      </c>
      <c r="AD656" s="29" t="str">
        <f t="shared" si="4"/>
        <v/>
      </c>
      <c r="AE656" s="31" t="str">
        <f t="shared" si="5"/>
        <v/>
      </c>
      <c r="AF656" s="29"/>
      <c r="AG656" s="29"/>
      <c r="AH656" s="29"/>
      <c r="AI656" s="29"/>
      <c r="AJ656" s="29"/>
      <c r="AK656" s="29"/>
      <c r="AL656" s="29"/>
      <c r="AM656" s="29"/>
      <c r="AN656" s="29"/>
      <c r="AO656" s="29"/>
      <c r="AP656" s="29"/>
      <c r="AQ656" s="29"/>
      <c r="AR656" s="29"/>
      <c r="AS656" s="29"/>
      <c r="AT656" s="29"/>
      <c r="AU656" s="29"/>
      <c r="AV656" s="29"/>
    </row>
    <row r="657" spans="1:48" ht="17.25" customHeight="1" x14ac:dyDescent="0.15">
      <c r="A657" s="29"/>
      <c r="B657" s="29"/>
      <c r="C657" s="29"/>
      <c r="D657" s="24" t="str">
        <f t="shared" si="0"/>
        <v/>
      </c>
      <c r="E657" s="29"/>
      <c r="F657" s="29"/>
      <c r="G657" s="29"/>
      <c r="H657" s="29"/>
      <c r="I657" s="29"/>
      <c r="J657" s="29"/>
      <c r="K657" s="29"/>
      <c r="L657" s="29"/>
      <c r="M657" s="29"/>
      <c r="N657" s="29"/>
      <c r="O657" s="29"/>
      <c r="P657" s="18" t="str">
        <f t="shared" si="7"/>
        <v/>
      </c>
      <c r="Q657" s="29"/>
      <c r="R657" s="29"/>
      <c r="S657" s="29"/>
      <c r="T657" s="29"/>
      <c r="U657" s="29"/>
      <c r="V657" s="29"/>
      <c r="W657" s="29"/>
      <c r="X657" s="29"/>
      <c r="Y657" s="29"/>
      <c r="Z657" s="29"/>
      <c r="AA657" s="29"/>
      <c r="AB657" s="29"/>
      <c r="AC657" s="29" t="s">
        <v>5290</v>
      </c>
      <c r="AD657" s="29" t="str">
        <f t="shared" si="4"/>
        <v/>
      </c>
      <c r="AE657" s="31" t="str">
        <f t="shared" si="5"/>
        <v/>
      </c>
      <c r="AF657" s="29"/>
      <c r="AG657" s="29"/>
      <c r="AH657" s="29"/>
      <c r="AI657" s="29"/>
      <c r="AJ657" s="29"/>
      <c r="AK657" s="29"/>
      <c r="AL657" s="29"/>
      <c r="AM657" s="29"/>
      <c r="AN657" s="29"/>
      <c r="AO657" s="29"/>
      <c r="AP657" s="29"/>
      <c r="AQ657" s="29"/>
      <c r="AR657" s="29"/>
      <c r="AS657" s="29"/>
      <c r="AT657" s="29"/>
      <c r="AU657" s="29"/>
      <c r="AV657" s="29"/>
    </row>
    <row r="658" spans="1:48" ht="17.25" customHeight="1" x14ac:dyDescent="0.15">
      <c r="A658" s="29"/>
      <c r="B658" s="29"/>
      <c r="C658" s="29"/>
      <c r="D658" s="24" t="str">
        <f t="shared" si="0"/>
        <v/>
      </c>
      <c r="E658" s="29"/>
      <c r="F658" s="29"/>
      <c r="G658" s="29"/>
      <c r="H658" s="29"/>
      <c r="I658" s="29"/>
      <c r="J658" s="29"/>
      <c r="K658" s="29"/>
      <c r="L658" s="29"/>
      <c r="M658" s="29"/>
      <c r="N658" s="29"/>
      <c r="O658" s="29"/>
      <c r="P658" s="18" t="str">
        <f t="shared" si="7"/>
        <v/>
      </c>
      <c r="Q658" s="29"/>
      <c r="R658" s="29"/>
      <c r="S658" s="29"/>
      <c r="T658" s="29"/>
      <c r="U658" s="29"/>
      <c r="V658" s="29"/>
      <c r="W658" s="29"/>
      <c r="X658" s="29"/>
      <c r="Y658" s="29"/>
      <c r="Z658" s="29"/>
      <c r="AA658" s="29"/>
      <c r="AB658" s="29"/>
      <c r="AC658" s="29" t="s">
        <v>5290</v>
      </c>
      <c r="AD658" s="29" t="str">
        <f t="shared" si="4"/>
        <v/>
      </c>
      <c r="AE658" s="31" t="str">
        <f t="shared" si="5"/>
        <v/>
      </c>
      <c r="AF658" s="29"/>
      <c r="AG658" s="29"/>
      <c r="AH658" s="29"/>
      <c r="AI658" s="29"/>
      <c r="AJ658" s="29"/>
      <c r="AK658" s="29"/>
      <c r="AL658" s="29"/>
      <c r="AM658" s="29"/>
      <c r="AN658" s="29"/>
      <c r="AO658" s="29"/>
      <c r="AP658" s="29"/>
      <c r="AQ658" s="29"/>
      <c r="AR658" s="29"/>
      <c r="AS658" s="29"/>
      <c r="AT658" s="29"/>
      <c r="AU658" s="29"/>
      <c r="AV658" s="29"/>
    </row>
    <row r="659" spans="1:48" ht="17.25" customHeight="1" x14ac:dyDescent="0.15">
      <c r="A659" s="29"/>
      <c r="B659" s="29"/>
      <c r="C659" s="29"/>
      <c r="D659" s="24" t="str">
        <f t="shared" si="0"/>
        <v/>
      </c>
      <c r="E659" s="29"/>
      <c r="F659" s="29"/>
      <c r="G659" s="29"/>
      <c r="H659" s="29"/>
      <c r="I659" s="29"/>
      <c r="J659" s="29"/>
      <c r="K659" s="29"/>
      <c r="L659" s="29"/>
      <c r="M659" s="29"/>
      <c r="N659" s="29"/>
      <c r="O659" s="29"/>
      <c r="P659" s="18" t="str">
        <f t="shared" si="7"/>
        <v/>
      </c>
      <c r="Q659" s="29"/>
      <c r="R659" s="29"/>
      <c r="S659" s="29"/>
      <c r="T659" s="29"/>
      <c r="U659" s="29"/>
      <c r="V659" s="29"/>
      <c r="W659" s="29"/>
      <c r="X659" s="29"/>
      <c r="Y659" s="29"/>
      <c r="Z659" s="29"/>
      <c r="AA659" s="29"/>
      <c r="AB659" s="29"/>
      <c r="AC659" s="29" t="s">
        <v>5290</v>
      </c>
      <c r="AD659" s="29" t="str">
        <f t="shared" si="4"/>
        <v/>
      </c>
      <c r="AE659" s="31" t="str">
        <f t="shared" si="5"/>
        <v/>
      </c>
      <c r="AF659" s="29"/>
      <c r="AG659" s="29"/>
      <c r="AH659" s="29"/>
      <c r="AI659" s="29"/>
      <c r="AJ659" s="29"/>
      <c r="AK659" s="29"/>
      <c r="AL659" s="29"/>
      <c r="AM659" s="29"/>
      <c r="AN659" s="29"/>
      <c r="AO659" s="29"/>
      <c r="AP659" s="29"/>
      <c r="AQ659" s="29"/>
      <c r="AR659" s="29"/>
      <c r="AS659" s="29"/>
      <c r="AT659" s="29"/>
      <c r="AU659" s="29"/>
      <c r="AV659" s="29"/>
    </row>
    <row r="660" spans="1:48" ht="17.25" customHeight="1" x14ac:dyDescent="0.15">
      <c r="A660" s="29"/>
      <c r="B660" s="29"/>
      <c r="C660" s="29"/>
      <c r="D660" s="24" t="str">
        <f t="shared" si="0"/>
        <v/>
      </c>
      <c r="E660" s="29"/>
      <c r="F660" s="29"/>
      <c r="G660" s="29"/>
      <c r="H660" s="29"/>
      <c r="I660" s="29"/>
      <c r="J660" s="29"/>
      <c r="K660" s="29"/>
      <c r="L660" s="29"/>
      <c r="M660" s="29"/>
      <c r="N660" s="29"/>
      <c r="O660" s="29"/>
      <c r="P660" s="18" t="str">
        <f t="shared" si="7"/>
        <v/>
      </c>
      <c r="Q660" s="29"/>
      <c r="R660" s="29"/>
      <c r="S660" s="29"/>
      <c r="T660" s="29"/>
      <c r="U660" s="29"/>
      <c r="V660" s="29"/>
      <c r="W660" s="29"/>
      <c r="X660" s="29"/>
      <c r="Y660" s="29"/>
      <c r="Z660" s="29"/>
      <c r="AA660" s="29"/>
      <c r="AB660" s="29"/>
      <c r="AC660" s="29" t="s">
        <v>5290</v>
      </c>
      <c r="AD660" s="29" t="str">
        <f t="shared" si="4"/>
        <v/>
      </c>
      <c r="AE660" s="31" t="str">
        <f t="shared" si="5"/>
        <v/>
      </c>
      <c r="AF660" s="29"/>
      <c r="AG660" s="29"/>
      <c r="AH660" s="29"/>
      <c r="AI660" s="29"/>
      <c r="AJ660" s="29"/>
      <c r="AK660" s="29"/>
      <c r="AL660" s="29"/>
      <c r="AM660" s="29"/>
      <c r="AN660" s="29"/>
      <c r="AO660" s="29"/>
      <c r="AP660" s="29"/>
      <c r="AQ660" s="29"/>
      <c r="AR660" s="29"/>
      <c r="AS660" s="29"/>
      <c r="AT660" s="29"/>
      <c r="AU660" s="29"/>
      <c r="AV660" s="29"/>
    </row>
    <row r="661" spans="1:48" ht="17.25" customHeight="1" x14ac:dyDescent="0.15">
      <c r="A661" s="29"/>
      <c r="B661" s="29"/>
      <c r="C661" s="29"/>
      <c r="D661" s="24" t="str">
        <f t="shared" si="0"/>
        <v/>
      </c>
      <c r="E661" s="29"/>
      <c r="F661" s="29"/>
      <c r="G661" s="29"/>
      <c r="H661" s="29"/>
      <c r="I661" s="29"/>
      <c r="J661" s="29"/>
      <c r="K661" s="29"/>
      <c r="L661" s="29"/>
      <c r="M661" s="29"/>
      <c r="N661" s="29"/>
      <c r="O661" s="29"/>
      <c r="P661" s="18" t="str">
        <f t="shared" si="7"/>
        <v/>
      </c>
      <c r="Q661" s="29"/>
      <c r="R661" s="29"/>
      <c r="S661" s="29"/>
      <c r="T661" s="29"/>
      <c r="U661" s="29"/>
      <c r="V661" s="29"/>
      <c r="W661" s="29"/>
      <c r="X661" s="29"/>
      <c r="Y661" s="29"/>
      <c r="Z661" s="29"/>
      <c r="AA661" s="29"/>
      <c r="AB661" s="29"/>
      <c r="AC661" s="29" t="s">
        <v>5290</v>
      </c>
      <c r="AD661" s="29" t="str">
        <f t="shared" si="4"/>
        <v/>
      </c>
      <c r="AE661" s="31" t="str">
        <f t="shared" si="5"/>
        <v/>
      </c>
      <c r="AF661" s="29"/>
      <c r="AG661" s="29"/>
      <c r="AH661" s="29"/>
      <c r="AI661" s="29"/>
      <c r="AJ661" s="29"/>
      <c r="AK661" s="29"/>
      <c r="AL661" s="29"/>
      <c r="AM661" s="29"/>
      <c r="AN661" s="29"/>
      <c r="AO661" s="29"/>
      <c r="AP661" s="29"/>
      <c r="AQ661" s="29"/>
      <c r="AR661" s="29"/>
      <c r="AS661" s="29"/>
      <c r="AT661" s="29"/>
      <c r="AU661" s="29"/>
      <c r="AV661" s="29"/>
    </row>
    <row r="662" spans="1:48" ht="17.25" customHeight="1" x14ac:dyDescent="0.15">
      <c r="A662" s="29"/>
      <c r="B662" s="29"/>
      <c r="C662" s="29"/>
      <c r="D662" s="24" t="str">
        <f t="shared" si="0"/>
        <v/>
      </c>
      <c r="E662" s="29"/>
      <c r="F662" s="29"/>
      <c r="G662" s="29"/>
      <c r="H662" s="29"/>
      <c r="I662" s="29"/>
      <c r="J662" s="29"/>
      <c r="K662" s="29"/>
      <c r="L662" s="29"/>
      <c r="M662" s="29"/>
      <c r="N662" s="29"/>
      <c r="O662" s="29"/>
      <c r="P662" s="18" t="str">
        <f t="shared" si="7"/>
        <v/>
      </c>
      <c r="Q662" s="29"/>
      <c r="R662" s="29"/>
      <c r="S662" s="29"/>
      <c r="T662" s="29"/>
      <c r="U662" s="29"/>
      <c r="V662" s="29"/>
      <c r="W662" s="29"/>
      <c r="X662" s="29"/>
      <c r="Y662" s="29"/>
      <c r="Z662" s="29"/>
      <c r="AA662" s="29"/>
      <c r="AB662" s="29"/>
      <c r="AC662" s="29" t="s">
        <v>5290</v>
      </c>
      <c r="AD662" s="29" t="str">
        <f t="shared" si="4"/>
        <v/>
      </c>
      <c r="AE662" s="31" t="str">
        <f t="shared" si="5"/>
        <v/>
      </c>
      <c r="AF662" s="29"/>
      <c r="AG662" s="29"/>
      <c r="AH662" s="29"/>
      <c r="AI662" s="29"/>
      <c r="AJ662" s="29"/>
      <c r="AK662" s="29"/>
      <c r="AL662" s="29"/>
      <c r="AM662" s="29"/>
      <c r="AN662" s="29"/>
      <c r="AO662" s="29"/>
      <c r="AP662" s="29"/>
      <c r="AQ662" s="29"/>
      <c r="AR662" s="29"/>
      <c r="AS662" s="29"/>
      <c r="AT662" s="29"/>
      <c r="AU662" s="29"/>
      <c r="AV662" s="29"/>
    </row>
    <row r="663" spans="1:48" ht="17.25" customHeight="1" x14ac:dyDescent="0.15">
      <c r="A663" s="29"/>
      <c r="B663" s="29"/>
      <c r="C663" s="29"/>
      <c r="D663" s="24" t="str">
        <f t="shared" si="0"/>
        <v/>
      </c>
      <c r="E663" s="29"/>
      <c r="F663" s="29"/>
      <c r="G663" s="29"/>
      <c r="H663" s="29"/>
      <c r="I663" s="29"/>
      <c r="J663" s="29"/>
      <c r="K663" s="29"/>
      <c r="L663" s="29"/>
      <c r="M663" s="29"/>
      <c r="N663" s="29"/>
      <c r="O663" s="29"/>
      <c r="P663" s="18" t="str">
        <f t="shared" si="7"/>
        <v/>
      </c>
      <c r="Q663" s="29"/>
      <c r="R663" s="29"/>
      <c r="S663" s="29"/>
      <c r="T663" s="29"/>
      <c r="U663" s="29"/>
      <c r="V663" s="29"/>
      <c r="W663" s="29"/>
      <c r="X663" s="29"/>
      <c r="Y663" s="29"/>
      <c r="Z663" s="29"/>
      <c r="AA663" s="29"/>
      <c r="AB663" s="29"/>
      <c r="AC663" s="29" t="s">
        <v>5290</v>
      </c>
      <c r="AD663" s="29" t="str">
        <f t="shared" si="4"/>
        <v/>
      </c>
      <c r="AE663" s="31" t="str">
        <f t="shared" si="5"/>
        <v/>
      </c>
      <c r="AF663" s="29"/>
      <c r="AG663" s="29"/>
      <c r="AH663" s="29"/>
      <c r="AI663" s="29"/>
      <c r="AJ663" s="29"/>
      <c r="AK663" s="29"/>
      <c r="AL663" s="29"/>
      <c r="AM663" s="29"/>
      <c r="AN663" s="29"/>
      <c r="AO663" s="29"/>
      <c r="AP663" s="29"/>
      <c r="AQ663" s="29"/>
      <c r="AR663" s="29"/>
      <c r="AS663" s="29"/>
      <c r="AT663" s="29"/>
      <c r="AU663" s="29"/>
      <c r="AV663" s="29"/>
    </row>
    <row r="664" spans="1:48" ht="17.25" customHeight="1" x14ac:dyDescent="0.15">
      <c r="A664" s="29"/>
      <c r="B664" s="29"/>
      <c r="C664" s="29"/>
      <c r="D664" s="24" t="str">
        <f t="shared" si="0"/>
        <v/>
      </c>
      <c r="E664" s="29"/>
      <c r="F664" s="29"/>
      <c r="G664" s="29"/>
      <c r="H664" s="29"/>
      <c r="I664" s="29"/>
      <c r="J664" s="29"/>
      <c r="K664" s="29"/>
      <c r="L664" s="29"/>
      <c r="M664" s="29"/>
      <c r="N664" s="29"/>
      <c r="O664" s="29"/>
      <c r="P664" s="18" t="str">
        <f t="shared" si="7"/>
        <v/>
      </c>
      <c r="Q664" s="29"/>
      <c r="R664" s="29"/>
      <c r="S664" s="29"/>
      <c r="T664" s="29"/>
      <c r="U664" s="29"/>
      <c r="V664" s="29"/>
      <c r="W664" s="29"/>
      <c r="X664" s="29"/>
      <c r="Y664" s="29"/>
      <c r="Z664" s="29"/>
      <c r="AA664" s="29"/>
      <c r="AB664" s="29"/>
      <c r="AC664" s="29" t="s">
        <v>5290</v>
      </c>
      <c r="AD664" s="29" t="str">
        <f t="shared" si="4"/>
        <v/>
      </c>
      <c r="AE664" s="31" t="str">
        <f t="shared" si="5"/>
        <v/>
      </c>
      <c r="AF664" s="29"/>
      <c r="AG664" s="29"/>
      <c r="AH664" s="29"/>
      <c r="AI664" s="29"/>
      <c r="AJ664" s="29"/>
      <c r="AK664" s="29"/>
      <c r="AL664" s="29"/>
      <c r="AM664" s="29"/>
      <c r="AN664" s="29"/>
      <c r="AO664" s="29"/>
      <c r="AP664" s="29"/>
      <c r="AQ664" s="29"/>
      <c r="AR664" s="29"/>
      <c r="AS664" s="29"/>
      <c r="AT664" s="29"/>
      <c r="AU664" s="29"/>
      <c r="AV664" s="29"/>
    </row>
    <row r="665" spans="1:48" ht="17.25" customHeight="1" x14ac:dyDescent="0.15">
      <c r="A665" s="29"/>
      <c r="B665" s="29"/>
      <c r="C665" s="29"/>
      <c r="D665" s="24" t="str">
        <f t="shared" si="0"/>
        <v/>
      </c>
      <c r="E665" s="29"/>
      <c r="F665" s="29"/>
      <c r="G665" s="29"/>
      <c r="H665" s="29"/>
      <c r="I665" s="29"/>
      <c r="J665" s="29"/>
      <c r="K665" s="29"/>
      <c r="L665" s="29"/>
      <c r="M665" s="29"/>
      <c r="N665" s="29"/>
      <c r="O665" s="29"/>
      <c r="P665" s="18" t="str">
        <f t="shared" si="7"/>
        <v/>
      </c>
      <c r="Q665" s="29"/>
      <c r="R665" s="29"/>
      <c r="S665" s="29"/>
      <c r="T665" s="29"/>
      <c r="U665" s="29"/>
      <c r="V665" s="29"/>
      <c r="W665" s="29"/>
      <c r="X665" s="29"/>
      <c r="Y665" s="29"/>
      <c r="Z665" s="29"/>
      <c r="AA665" s="29"/>
      <c r="AB665" s="29"/>
      <c r="AC665" s="29" t="s">
        <v>5290</v>
      </c>
      <c r="AD665" s="29" t="str">
        <f t="shared" si="4"/>
        <v/>
      </c>
      <c r="AE665" s="31" t="str">
        <f t="shared" si="5"/>
        <v/>
      </c>
      <c r="AF665" s="29"/>
      <c r="AG665" s="29"/>
      <c r="AH665" s="29"/>
      <c r="AI665" s="29"/>
      <c r="AJ665" s="29"/>
      <c r="AK665" s="29"/>
      <c r="AL665" s="29"/>
      <c r="AM665" s="29"/>
      <c r="AN665" s="29"/>
      <c r="AO665" s="29"/>
      <c r="AP665" s="29"/>
      <c r="AQ665" s="29"/>
      <c r="AR665" s="29"/>
      <c r="AS665" s="29"/>
      <c r="AT665" s="29"/>
      <c r="AU665" s="29"/>
      <c r="AV665" s="29"/>
    </row>
    <row r="666" spans="1:48" ht="17.25" customHeight="1" x14ac:dyDescent="0.15">
      <c r="A666" s="29"/>
      <c r="B666" s="29"/>
      <c r="C666" s="29"/>
      <c r="D666" s="24" t="str">
        <f t="shared" si="0"/>
        <v/>
      </c>
      <c r="E666" s="29"/>
      <c r="F666" s="29"/>
      <c r="G666" s="29"/>
      <c r="H666" s="29"/>
      <c r="I666" s="29"/>
      <c r="J666" s="29"/>
      <c r="K666" s="29"/>
      <c r="L666" s="29"/>
      <c r="M666" s="29"/>
      <c r="N666" s="29"/>
      <c r="O666" s="29"/>
      <c r="P666" s="18" t="str">
        <f t="shared" si="7"/>
        <v/>
      </c>
      <c r="Q666" s="29"/>
      <c r="R666" s="29"/>
      <c r="S666" s="29"/>
      <c r="T666" s="29"/>
      <c r="U666" s="29"/>
      <c r="V666" s="29"/>
      <c r="W666" s="29"/>
      <c r="X666" s="29"/>
      <c r="Y666" s="29"/>
      <c r="Z666" s="29"/>
      <c r="AA666" s="29"/>
      <c r="AB666" s="29"/>
      <c r="AC666" s="29" t="s">
        <v>5290</v>
      </c>
      <c r="AD666" s="29" t="str">
        <f t="shared" si="4"/>
        <v/>
      </c>
      <c r="AE666" s="31" t="str">
        <f t="shared" si="5"/>
        <v/>
      </c>
      <c r="AF666" s="29"/>
      <c r="AG666" s="29"/>
      <c r="AH666" s="29"/>
      <c r="AI666" s="29"/>
      <c r="AJ666" s="29"/>
      <c r="AK666" s="29"/>
      <c r="AL666" s="29"/>
      <c r="AM666" s="29"/>
      <c r="AN666" s="29"/>
      <c r="AO666" s="29"/>
      <c r="AP666" s="29"/>
      <c r="AQ666" s="29"/>
      <c r="AR666" s="29"/>
      <c r="AS666" s="29"/>
      <c r="AT666" s="29"/>
      <c r="AU666" s="29"/>
      <c r="AV666" s="29"/>
    </row>
    <row r="667" spans="1:48" ht="17.25" customHeight="1" x14ac:dyDescent="0.15">
      <c r="A667" s="29"/>
      <c r="B667" s="29"/>
      <c r="C667" s="29"/>
      <c r="D667" s="24" t="str">
        <f t="shared" si="0"/>
        <v/>
      </c>
      <c r="E667" s="29"/>
      <c r="F667" s="29"/>
      <c r="G667" s="29"/>
      <c r="H667" s="29"/>
      <c r="I667" s="29"/>
      <c r="J667" s="29"/>
      <c r="K667" s="29"/>
      <c r="L667" s="29"/>
      <c r="M667" s="29"/>
      <c r="N667" s="29"/>
      <c r="O667" s="29"/>
      <c r="P667" s="18" t="str">
        <f t="shared" si="7"/>
        <v/>
      </c>
      <c r="Q667" s="29"/>
      <c r="R667" s="29"/>
      <c r="S667" s="29"/>
      <c r="T667" s="29"/>
      <c r="U667" s="29"/>
      <c r="V667" s="29"/>
      <c r="W667" s="29"/>
      <c r="X667" s="29"/>
      <c r="Y667" s="29"/>
      <c r="Z667" s="29"/>
      <c r="AA667" s="29"/>
      <c r="AB667" s="29"/>
      <c r="AC667" s="29" t="s">
        <v>5290</v>
      </c>
      <c r="AD667" s="29" t="str">
        <f t="shared" si="4"/>
        <v/>
      </c>
      <c r="AE667" s="31" t="str">
        <f t="shared" si="5"/>
        <v/>
      </c>
      <c r="AF667" s="29"/>
      <c r="AG667" s="29"/>
      <c r="AH667" s="29"/>
      <c r="AI667" s="29"/>
      <c r="AJ667" s="29"/>
      <c r="AK667" s="29"/>
      <c r="AL667" s="29"/>
      <c r="AM667" s="29"/>
      <c r="AN667" s="29"/>
      <c r="AO667" s="29"/>
      <c r="AP667" s="29"/>
      <c r="AQ667" s="29"/>
      <c r="AR667" s="29"/>
      <c r="AS667" s="29"/>
      <c r="AT667" s="29"/>
      <c r="AU667" s="29"/>
      <c r="AV667" s="29"/>
    </row>
    <row r="668" spans="1:48" ht="17.25" customHeight="1" x14ac:dyDescent="0.15">
      <c r="A668" s="29"/>
      <c r="B668" s="29"/>
      <c r="C668" s="29"/>
      <c r="D668" s="24" t="str">
        <f t="shared" si="0"/>
        <v/>
      </c>
      <c r="E668" s="29"/>
      <c r="F668" s="29"/>
      <c r="G668" s="29"/>
      <c r="H668" s="29"/>
      <c r="I668" s="29"/>
      <c r="J668" s="29"/>
      <c r="K668" s="29"/>
      <c r="L668" s="29"/>
      <c r="M668" s="29"/>
      <c r="N668" s="29"/>
      <c r="O668" s="29"/>
      <c r="P668" s="18" t="str">
        <f t="shared" si="7"/>
        <v/>
      </c>
      <c r="Q668" s="29"/>
      <c r="R668" s="29"/>
      <c r="S668" s="29"/>
      <c r="T668" s="29"/>
      <c r="U668" s="29"/>
      <c r="V668" s="29"/>
      <c r="W668" s="29"/>
      <c r="X668" s="29"/>
      <c r="Y668" s="29"/>
      <c r="Z668" s="29"/>
      <c r="AA668" s="29"/>
      <c r="AB668" s="29"/>
      <c r="AC668" s="29" t="s">
        <v>5290</v>
      </c>
      <c r="AD668" s="29" t="str">
        <f t="shared" si="4"/>
        <v/>
      </c>
      <c r="AE668" s="31" t="str">
        <f t="shared" si="5"/>
        <v/>
      </c>
      <c r="AF668" s="29"/>
      <c r="AG668" s="29"/>
      <c r="AH668" s="29"/>
      <c r="AI668" s="29"/>
      <c r="AJ668" s="29"/>
      <c r="AK668" s="29"/>
      <c r="AL668" s="29"/>
      <c r="AM668" s="29"/>
      <c r="AN668" s="29"/>
      <c r="AO668" s="29"/>
      <c r="AP668" s="29"/>
      <c r="AQ668" s="29"/>
      <c r="AR668" s="29"/>
      <c r="AS668" s="29"/>
      <c r="AT668" s="29"/>
      <c r="AU668" s="29"/>
      <c r="AV668" s="29"/>
    </row>
    <row r="669" spans="1:48" ht="17.25" customHeight="1" x14ac:dyDescent="0.15">
      <c r="A669" s="29"/>
      <c r="B669" s="29"/>
      <c r="C669" s="29"/>
      <c r="D669" s="24" t="str">
        <f t="shared" si="0"/>
        <v/>
      </c>
      <c r="E669" s="29"/>
      <c r="F669" s="29"/>
      <c r="G669" s="29"/>
      <c r="H669" s="29"/>
      <c r="I669" s="29"/>
      <c r="J669" s="29"/>
      <c r="K669" s="29"/>
      <c r="L669" s="29"/>
      <c r="M669" s="29"/>
      <c r="N669" s="29"/>
      <c r="O669" s="29"/>
      <c r="P669" s="18" t="str">
        <f t="shared" si="7"/>
        <v/>
      </c>
      <c r="Q669" s="29"/>
      <c r="R669" s="29"/>
      <c r="S669" s="29"/>
      <c r="T669" s="29"/>
      <c r="U669" s="29"/>
      <c r="V669" s="29"/>
      <c r="W669" s="29"/>
      <c r="X669" s="29"/>
      <c r="Y669" s="29"/>
      <c r="Z669" s="29"/>
      <c r="AA669" s="29"/>
      <c r="AB669" s="29"/>
      <c r="AC669" s="29" t="s">
        <v>5290</v>
      </c>
      <c r="AD669" s="29" t="str">
        <f t="shared" si="4"/>
        <v/>
      </c>
      <c r="AE669" s="31" t="str">
        <f t="shared" si="5"/>
        <v/>
      </c>
      <c r="AF669" s="29"/>
      <c r="AG669" s="29"/>
      <c r="AH669" s="29"/>
      <c r="AI669" s="29"/>
      <c r="AJ669" s="29"/>
      <c r="AK669" s="29"/>
      <c r="AL669" s="29"/>
      <c r="AM669" s="29"/>
      <c r="AN669" s="29"/>
      <c r="AO669" s="29"/>
      <c r="AP669" s="29"/>
      <c r="AQ669" s="29"/>
      <c r="AR669" s="29"/>
      <c r="AS669" s="29"/>
      <c r="AT669" s="29"/>
      <c r="AU669" s="29"/>
      <c r="AV669" s="29"/>
    </row>
    <row r="670" spans="1:48" ht="17.25" customHeight="1" x14ac:dyDescent="0.15">
      <c r="A670" s="29"/>
      <c r="B670" s="29"/>
      <c r="C670" s="29"/>
      <c r="D670" s="24" t="str">
        <f t="shared" si="0"/>
        <v/>
      </c>
      <c r="E670" s="29"/>
      <c r="F670" s="29"/>
      <c r="G670" s="29"/>
      <c r="H670" s="29"/>
      <c r="I670" s="29"/>
      <c r="J670" s="29"/>
      <c r="K670" s="29"/>
      <c r="L670" s="29"/>
      <c r="M670" s="29"/>
      <c r="N670" s="29"/>
      <c r="O670" s="29"/>
      <c r="P670" s="18" t="str">
        <f t="shared" si="7"/>
        <v/>
      </c>
      <c r="Q670" s="29"/>
      <c r="R670" s="29"/>
      <c r="S670" s="29"/>
      <c r="T670" s="29"/>
      <c r="U670" s="29"/>
      <c r="V670" s="29"/>
      <c r="W670" s="29"/>
      <c r="X670" s="29"/>
      <c r="Y670" s="29"/>
      <c r="Z670" s="29"/>
      <c r="AA670" s="29"/>
      <c r="AB670" s="29"/>
      <c r="AC670" s="29" t="s">
        <v>5290</v>
      </c>
      <c r="AD670" s="29" t="str">
        <f t="shared" si="4"/>
        <v/>
      </c>
      <c r="AE670" s="31" t="str">
        <f t="shared" si="5"/>
        <v/>
      </c>
      <c r="AF670" s="29"/>
      <c r="AG670" s="29"/>
      <c r="AH670" s="29"/>
      <c r="AI670" s="29"/>
      <c r="AJ670" s="29"/>
      <c r="AK670" s="29"/>
      <c r="AL670" s="29"/>
      <c r="AM670" s="29"/>
      <c r="AN670" s="29"/>
      <c r="AO670" s="29"/>
      <c r="AP670" s="29"/>
      <c r="AQ670" s="29"/>
      <c r="AR670" s="29"/>
      <c r="AS670" s="29"/>
      <c r="AT670" s="29"/>
      <c r="AU670" s="29"/>
      <c r="AV670" s="29"/>
    </row>
    <row r="671" spans="1:48" ht="17.25" customHeight="1" x14ac:dyDescent="0.15">
      <c r="A671" s="29"/>
      <c r="B671" s="29"/>
      <c r="C671" s="29"/>
      <c r="D671" s="24" t="str">
        <f t="shared" si="0"/>
        <v/>
      </c>
      <c r="E671" s="29"/>
      <c r="F671" s="29"/>
      <c r="G671" s="29"/>
      <c r="H671" s="29"/>
      <c r="I671" s="29"/>
      <c r="J671" s="29"/>
      <c r="K671" s="29"/>
      <c r="L671" s="29"/>
      <c r="M671" s="29"/>
      <c r="N671" s="29"/>
      <c r="O671" s="29"/>
      <c r="P671" s="18" t="str">
        <f t="shared" si="7"/>
        <v/>
      </c>
      <c r="Q671" s="29"/>
      <c r="R671" s="29"/>
      <c r="S671" s="29"/>
      <c r="T671" s="29"/>
      <c r="U671" s="29"/>
      <c r="V671" s="29"/>
      <c r="W671" s="29"/>
      <c r="X671" s="29"/>
      <c r="Y671" s="29"/>
      <c r="Z671" s="29"/>
      <c r="AA671" s="29"/>
      <c r="AB671" s="29"/>
      <c r="AC671" s="29" t="s">
        <v>5290</v>
      </c>
      <c r="AD671" s="29" t="str">
        <f t="shared" si="4"/>
        <v/>
      </c>
      <c r="AE671" s="31" t="str">
        <f t="shared" si="5"/>
        <v/>
      </c>
      <c r="AF671" s="29"/>
      <c r="AG671" s="29"/>
      <c r="AH671" s="29"/>
      <c r="AI671" s="29"/>
      <c r="AJ671" s="29"/>
      <c r="AK671" s="29"/>
      <c r="AL671" s="29"/>
      <c r="AM671" s="29"/>
      <c r="AN671" s="29"/>
      <c r="AO671" s="29"/>
      <c r="AP671" s="29"/>
      <c r="AQ671" s="29"/>
      <c r="AR671" s="29"/>
      <c r="AS671" s="29"/>
      <c r="AT671" s="29"/>
      <c r="AU671" s="29"/>
      <c r="AV671" s="29"/>
    </row>
    <row r="672" spans="1:48" ht="17.25" customHeight="1" x14ac:dyDescent="0.15">
      <c r="A672" s="29"/>
      <c r="B672" s="29"/>
      <c r="C672" s="29"/>
      <c r="D672" s="24" t="str">
        <f t="shared" si="0"/>
        <v/>
      </c>
      <c r="E672" s="29"/>
      <c r="F672" s="29"/>
      <c r="G672" s="29"/>
      <c r="H672" s="29"/>
      <c r="I672" s="29"/>
      <c r="J672" s="29"/>
      <c r="K672" s="29"/>
      <c r="L672" s="29"/>
      <c r="M672" s="29"/>
      <c r="N672" s="29"/>
      <c r="O672" s="29"/>
      <c r="P672" s="18" t="str">
        <f t="shared" si="7"/>
        <v/>
      </c>
      <c r="Q672" s="29"/>
      <c r="R672" s="29"/>
      <c r="S672" s="29"/>
      <c r="T672" s="29"/>
      <c r="U672" s="29"/>
      <c r="V672" s="29"/>
      <c r="W672" s="29"/>
      <c r="X672" s="29"/>
      <c r="Y672" s="29"/>
      <c r="Z672" s="29"/>
      <c r="AA672" s="29"/>
      <c r="AB672" s="29"/>
      <c r="AC672" s="29" t="s">
        <v>5290</v>
      </c>
      <c r="AD672" s="29" t="str">
        <f t="shared" si="4"/>
        <v/>
      </c>
      <c r="AE672" s="31" t="str">
        <f t="shared" si="5"/>
        <v/>
      </c>
      <c r="AF672" s="29"/>
      <c r="AG672" s="29"/>
      <c r="AH672" s="29"/>
      <c r="AI672" s="29"/>
      <c r="AJ672" s="29"/>
      <c r="AK672" s="29"/>
      <c r="AL672" s="29"/>
      <c r="AM672" s="29"/>
      <c r="AN672" s="29"/>
      <c r="AO672" s="29"/>
      <c r="AP672" s="29"/>
      <c r="AQ672" s="29"/>
      <c r="AR672" s="29"/>
      <c r="AS672" s="29"/>
      <c r="AT672" s="29"/>
      <c r="AU672" s="29"/>
      <c r="AV672" s="29"/>
    </row>
    <row r="673" spans="1:48" ht="17.25" customHeight="1" x14ac:dyDescent="0.15">
      <c r="A673" s="29"/>
      <c r="B673" s="29"/>
      <c r="C673" s="29"/>
      <c r="D673" s="24" t="str">
        <f t="shared" si="0"/>
        <v/>
      </c>
      <c r="E673" s="29"/>
      <c r="F673" s="29"/>
      <c r="G673" s="29"/>
      <c r="H673" s="29"/>
      <c r="I673" s="29"/>
      <c r="J673" s="29"/>
      <c r="K673" s="29"/>
      <c r="L673" s="29"/>
      <c r="M673" s="29"/>
      <c r="N673" s="29"/>
      <c r="O673" s="29"/>
      <c r="P673" s="18" t="str">
        <f t="shared" si="7"/>
        <v/>
      </c>
      <c r="Q673" s="29"/>
      <c r="R673" s="29"/>
      <c r="S673" s="29"/>
      <c r="T673" s="29"/>
      <c r="U673" s="29"/>
      <c r="V673" s="29"/>
      <c r="W673" s="29"/>
      <c r="X673" s="29"/>
      <c r="Y673" s="29"/>
      <c r="Z673" s="29"/>
      <c r="AA673" s="29"/>
      <c r="AB673" s="29"/>
      <c r="AC673" s="29" t="s">
        <v>5290</v>
      </c>
      <c r="AD673" s="29" t="str">
        <f t="shared" si="4"/>
        <v/>
      </c>
      <c r="AE673" s="31" t="str">
        <f t="shared" si="5"/>
        <v/>
      </c>
      <c r="AF673" s="29"/>
      <c r="AG673" s="29"/>
      <c r="AH673" s="29"/>
      <c r="AI673" s="29"/>
      <c r="AJ673" s="29"/>
      <c r="AK673" s="29"/>
      <c r="AL673" s="29"/>
      <c r="AM673" s="29"/>
      <c r="AN673" s="29"/>
      <c r="AO673" s="29"/>
      <c r="AP673" s="29"/>
      <c r="AQ673" s="29"/>
      <c r="AR673" s="29"/>
      <c r="AS673" s="29"/>
      <c r="AT673" s="29"/>
      <c r="AU673" s="29"/>
      <c r="AV673" s="29"/>
    </row>
    <row r="674" spans="1:48" ht="17.25" customHeight="1" x14ac:dyDescent="0.15">
      <c r="A674" s="29"/>
      <c r="B674" s="29"/>
      <c r="C674" s="29"/>
      <c r="D674" s="24" t="str">
        <f t="shared" si="0"/>
        <v/>
      </c>
      <c r="E674" s="29"/>
      <c r="F674" s="29"/>
      <c r="G674" s="29"/>
      <c r="H674" s="29"/>
      <c r="I674" s="29"/>
      <c r="J674" s="29"/>
      <c r="K674" s="29"/>
      <c r="L674" s="29"/>
      <c r="M674" s="29"/>
      <c r="N674" s="29"/>
      <c r="O674" s="29"/>
      <c r="P674" s="18" t="str">
        <f t="shared" si="7"/>
        <v/>
      </c>
      <c r="Q674" s="29"/>
      <c r="R674" s="29"/>
      <c r="S674" s="29"/>
      <c r="T674" s="29"/>
      <c r="U674" s="29"/>
      <c r="V674" s="29"/>
      <c r="W674" s="29"/>
      <c r="X674" s="29"/>
      <c r="Y674" s="29"/>
      <c r="Z674" s="29"/>
      <c r="AA674" s="29"/>
      <c r="AB674" s="29"/>
      <c r="AC674" s="29" t="s">
        <v>5290</v>
      </c>
      <c r="AD674" s="29" t="str">
        <f t="shared" si="4"/>
        <v/>
      </c>
      <c r="AE674" s="31" t="str">
        <f t="shared" si="5"/>
        <v/>
      </c>
      <c r="AF674" s="29"/>
      <c r="AG674" s="29"/>
      <c r="AH674" s="29"/>
      <c r="AI674" s="29"/>
      <c r="AJ674" s="29"/>
      <c r="AK674" s="29"/>
      <c r="AL674" s="29"/>
      <c r="AM674" s="29"/>
      <c r="AN674" s="29"/>
      <c r="AO674" s="29"/>
      <c r="AP674" s="29"/>
      <c r="AQ674" s="29"/>
      <c r="AR674" s="29"/>
      <c r="AS674" s="29"/>
      <c r="AT674" s="29"/>
      <c r="AU674" s="29"/>
      <c r="AV674" s="29"/>
    </row>
    <row r="675" spans="1:48" ht="17.25" customHeight="1" x14ac:dyDescent="0.15">
      <c r="A675" s="29"/>
      <c r="B675" s="29"/>
      <c r="C675" s="29"/>
      <c r="D675" s="24" t="str">
        <f t="shared" si="0"/>
        <v/>
      </c>
      <c r="E675" s="29"/>
      <c r="F675" s="29"/>
      <c r="G675" s="29"/>
      <c r="H675" s="29"/>
      <c r="I675" s="29"/>
      <c r="J675" s="29"/>
      <c r="K675" s="29"/>
      <c r="L675" s="29"/>
      <c r="M675" s="29"/>
      <c r="N675" s="29"/>
      <c r="O675" s="29"/>
      <c r="P675" s="18" t="str">
        <f t="shared" si="7"/>
        <v/>
      </c>
      <c r="Q675" s="29"/>
      <c r="R675" s="29"/>
      <c r="S675" s="29"/>
      <c r="T675" s="29"/>
      <c r="U675" s="29"/>
      <c r="V675" s="29"/>
      <c r="W675" s="29"/>
      <c r="X675" s="29"/>
      <c r="Y675" s="29"/>
      <c r="Z675" s="29"/>
      <c r="AA675" s="29"/>
      <c r="AB675" s="29"/>
      <c r="AC675" s="29" t="s">
        <v>5290</v>
      </c>
      <c r="AD675" s="29" t="str">
        <f t="shared" si="4"/>
        <v/>
      </c>
      <c r="AE675" s="31" t="str">
        <f t="shared" si="5"/>
        <v/>
      </c>
      <c r="AF675" s="29"/>
      <c r="AG675" s="29"/>
      <c r="AH675" s="29"/>
      <c r="AI675" s="29"/>
      <c r="AJ675" s="29"/>
      <c r="AK675" s="29"/>
      <c r="AL675" s="29"/>
      <c r="AM675" s="29"/>
      <c r="AN675" s="29"/>
      <c r="AO675" s="29"/>
      <c r="AP675" s="29"/>
      <c r="AQ675" s="29"/>
      <c r="AR675" s="29"/>
      <c r="AS675" s="29"/>
      <c r="AT675" s="29"/>
      <c r="AU675" s="29"/>
      <c r="AV675" s="29"/>
    </row>
    <row r="676" spans="1:48" ht="17.25" customHeight="1" x14ac:dyDescent="0.15">
      <c r="A676" s="29"/>
      <c r="B676" s="29"/>
      <c r="C676" s="29"/>
      <c r="D676" s="24" t="str">
        <f t="shared" si="0"/>
        <v/>
      </c>
      <c r="E676" s="29"/>
      <c r="F676" s="29"/>
      <c r="G676" s="29"/>
      <c r="H676" s="29"/>
      <c r="I676" s="29"/>
      <c r="J676" s="29"/>
      <c r="K676" s="29"/>
      <c r="L676" s="29"/>
      <c r="M676" s="29"/>
      <c r="N676" s="29"/>
      <c r="O676" s="29"/>
      <c r="P676" s="18" t="str">
        <f t="shared" si="7"/>
        <v/>
      </c>
      <c r="Q676" s="29"/>
      <c r="R676" s="29"/>
      <c r="S676" s="29"/>
      <c r="T676" s="29"/>
      <c r="U676" s="29"/>
      <c r="V676" s="29"/>
      <c r="W676" s="29"/>
      <c r="X676" s="29"/>
      <c r="Y676" s="29"/>
      <c r="Z676" s="29"/>
      <c r="AA676" s="29"/>
      <c r="AB676" s="29"/>
      <c r="AC676" s="29" t="s">
        <v>5290</v>
      </c>
      <c r="AD676" s="29" t="str">
        <f t="shared" si="4"/>
        <v/>
      </c>
      <c r="AE676" s="31" t="str">
        <f t="shared" si="5"/>
        <v/>
      </c>
      <c r="AF676" s="29"/>
      <c r="AG676" s="29"/>
      <c r="AH676" s="29"/>
      <c r="AI676" s="29"/>
      <c r="AJ676" s="29"/>
      <c r="AK676" s="29"/>
      <c r="AL676" s="29"/>
      <c r="AM676" s="29"/>
      <c r="AN676" s="29"/>
      <c r="AO676" s="29"/>
      <c r="AP676" s="29"/>
      <c r="AQ676" s="29"/>
      <c r="AR676" s="29"/>
      <c r="AS676" s="29"/>
      <c r="AT676" s="29"/>
      <c r="AU676" s="29"/>
      <c r="AV676" s="29"/>
    </row>
    <row r="677" spans="1:48" ht="17.25" customHeight="1" x14ac:dyDescent="0.15">
      <c r="A677" s="29"/>
      <c r="B677" s="29"/>
      <c r="C677" s="29"/>
      <c r="D677" s="24" t="str">
        <f t="shared" si="0"/>
        <v/>
      </c>
      <c r="E677" s="29"/>
      <c r="F677" s="29"/>
      <c r="G677" s="29"/>
      <c r="H677" s="29"/>
      <c r="I677" s="29"/>
      <c r="J677" s="29"/>
      <c r="K677" s="29"/>
      <c r="L677" s="29"/>
      <c r="M677" s="29"/>
      <c r="N677" s="29"/>
      <c r="O677" s="29"/>
      <c r="P677" s="18" t="str">
        <f t="shared" si="7"/>
        <v/>
      </c>
      <c r="Q677" s="29"/>
      <c r="R677" s="29"/>
      <c r="S677" s="29"/>
      <c r="T677" s="29"/>
      <c r="U677" s="29"/>
      <c r="V677" s="29"/>
      <c r="W677" s="29"/>
      <c r="X677" s="29"/>
      <c r="Y677" s="29"/>
      <c r="Z677" s="29"/>
      <c r="AA677" s="29"/>
      <c r="AB677" s="29"/>
      <c r="AC677" s="29" t="s">
        <v>5290</v>
      </c>
      <c r="AD677" s="29" t="str">
        <f t="shared" si="4"/>
        <v/>
      </c>
      <c r="AE677" s="31" t="str">
        <f t="shared" si="5"/>
        <v/>
      </c>
      <c r="AF677" s="29"/>
      <c r="AG677" s="29"/>
      <c r="AH677" s="29"/>
      <c r="AI677" s="29"/>
      <c r="AJ677" s="29"/>
      <c r="AK677" s="29"/>
      <c r="AL677" s="29"/>
      <c r="AM677" s="29"/>
      <c r="AN677" s="29"/>
      <c r="AO677" s="29"/>
      <c r="AP677" s="29"/>
      <c r="AQ677" s="29"/>
      <c r="AR677" s="29"/>
      <c r="AS677" s="29"/>
      <c r="AT677" s="29"/>
      <c r="AU677" s="29"/>
      <c r="AV677" s="29"/>
    </row>
    <row r="678" spans="1:48" ht="17.25" customHeight="1" x14ac:dyDescent="0.15">
      <c r="A678" s="29"/>
      <c r="B678" s="29"/>
      <c r="C678" s="29"/>
      <c r="D678" s="24" t="str">
        <f t="shared" si="0"/>
        <v/>
      </c>
      <c r="E678" s="29"/>
      <c r="F678" s="29"/>
      <c r="G678" s="29"/>
      <c r="H678" s="29"/>
      <c r="I678" s="29"/>
      <c r="J678" s="29"/>
      <c r="K678" s="29"/>
      <c r="L678" s="29"/>
      <c r="M678" s="29"/>
      <c r="N678" s="29"/>
      <c r="O678" s="29"/>
      <c r="P678" s="18" t="str">
        <f t="shared" si="7"/>
        <v/>
      </c>
      <c r="Q678" s="29"/>
      <c r="R678" s="29"/>
      <c r="S678" s="29"/>
      <c r="T678" s="29"/>
      <c r="U678" s="29"/>
      <c r="V678" s="29"/>
      <c r="W678" s="29"/>
      <c r="X678" s="29"/>
      <c r="Y678" s="29"/>
      <c r="Z678" s="29"/>
      <c r="AA678" s="29"/>
      <c r="AB678" s="29"/>
      <c r="AC678" s="29" t="s">
        <v>5290</v>
      </c>
      <c r="AD678" s="29" t="str">
        <f t="shared" si="4"/>
        <v/>
      </c>
      <c r="AE678" s="31" t="str">
        <f t="shared" si="5"/>
        <v/>
      </c>
      <c r="AF678" s="29"/>
      <c r="AG678" s="29"/>
      <c r="AH678" s="29"/>
      <c r="AI678" s="29"/>
      <c r="AJ678" s="29"/>
      <c r="AK678" s="29"/>
      <c r="AL678" s="29"/>
      <c r="AM678" s="29"/>
      <c r="AN678" s="29"/>
      <c r="AO678" s="29"/>
      <c r="AP678" s="29"/>
      <c r="AQ678" s="29"/>
      <c r="AR678" s="29"/>
      <c r="AS678" s="29"/>
      <c r="AT678" s="29"/>
      <c r="AU678" s="29"/>
      <c r="AV678" s="29"/>
    </row>
    <row r="679" spans="1:48" ht="17.25" customHeight="1" x14ac:dyDescent="0.15">
      <c r="A679" s="29"/>
      <c r="B679" s="29"/>
      <c r="C679" s="29"/>
      <c r="D679" s="24" t="str">
        <f t="shared" si="0"/>
        <v/>
      </c>
      <c r="E679" s="29"/>
      <c r="F679" s="29"/>
      <c r="G679" s="29"/>
      <c r="H679" s="29"/>
      <c r="I679" s="29"/>
      <c r="J679" s="29"/>
      <c r="K679" s="29"/>
      <c r="L679" s="29"/>
      <c r="M679" s="29"/>
      <c r="N679" s="29"/>
      <c r="O679" s="29"/>
      <c r="P679" s="18" t="str">
        <f t="shared" si="7"/>
        <v/>
      </c>
      <c r="Q679" s="29"/>
      <c r="R679" s="29"/>
      <c r="S679" s="29"/>
      <c r="T679" s="29"/>
      <c r="U679" s="29"/>
      <c r="V679" s="29"/>
      <c r="W679" s="29"/>
      <c r="X679" s="29"/>
      <c r="Y679" s="29"/>
      <c r="Z679" s="29"/>
      <c r="AA679" s="29"/>
      <c r="AB679" s="29"/>
      <c r="AC679" s="29" t="s">
        <v>5290</v>
      </c>
      <c r="AD679" s="29" t="str">
        <f t="shared" si="4"/>
        <v/>
      </c>
      <c r="AE679" s="31" t="str">
        <f t="shared" si="5"/>
        <v/>
      </c>
      <c r="AF679" s="29"/>
      <c r="AG679" s="29"/>
      <c r="AH679" s="29"/>
      <c r="AI679" s="29"/>
      <c r="AJ679" s="29"/>
      <c r="AK679" s="29"/>
      <c r="AL679" s="29"/>
      <c r="AM679" s="29"/>
      <c r="AN679" s="29"/>
      <c r="AO679" s="29"/>
      <c r="AP679" s="29"/>
      <c r="AQ679" s="29"/>
      <c r="AR679" s="29"/>
      <c r="AS679" s="29"/>
      <c r="AT679" s="29"/>
      <c r="AU679" s="29"/>
      <c r="AV679" s="29"/>
    </row>
    <row r="680" spans="1:48" ht="17.25" customHeight="1" x14ac:dyDescent="0.15">
      <c r="A680" s="29"/>
      <c r="B680" s="29"/>
      <c r="C680" s="29"/>
      <c r="D680" s="24" t="str">
        <f t="shared" si="0"/>
        <v/>
      </c>
      <c r="E680" s="29"/>
      <c r="F680" s="29"/>
      <c r="G680" s="29"/>
      <c r="H680" s="29"/>
      <c r="I680" s="29"/>
      <c r="J680" s="29"/>
      <c r="K680" s="29"/>
      <c r="L680" s="29"/>
      <c r="M680" s="29"/>
      <c r="N680" s="29"/>
      <c r="O680" s="29"/>
      <c r="P680" s="18" t="str">
        <f t="shared" si="7"/>
        <v/>
      </c>
      <c r="Q680" s="29"/>
      <c r="R680" s="29"/>
      <c r="S680" s="29"/>
      <c r="T680" s="29"/>
      <c r="U680" s="29"/>
      <c r="V680" s="29"/>
      <c r="W680" s="29"/>
      <c r="X680" s="29"/>
      <c r="Y680" s="29"/>
      <c r="Z680" s="29"/>
      <c r="AA680" s="29"/>
      <c r="AB680" s="29"/>
      <c r="AC680" s="29" t="s">
        <v>5290</v>
      </c>
      <c r="AD680" s="29" t="str">
        <f t="shared" si="4"/>
        <v/>
      </c>
      <c r="AE680" s="31" t="str">
        <f t="shared" si="5"/>
        <v/>
      </c>
      <c r="AF680" s="29"/>
      <c r="AG680" s="29"/>
      <c r="AH680" s="29"/>
      <c r="AI680" s="29"/>
      <c r="AJ680" s="29"/>
      <c r="AK680" s="29"/>
      <c r="AL680" s="29"/>
      <c r="AM680" s="29"/>
      <c r="AN680" s="29"/>
      <c r="AO680" s="29"/>
      <c r="AP680" s="29"/>
      <c r="AQ680" s="29"/>
      <c r="AR680" s="29"/>
      <c r="AS680" s="29"/>
      <c r="AT680" s="29"/>
      <c r="AU680" s="29"/>
      <c r="AV680" s="29"/>
    </row>
    <row r="681" spans="1:48" ht="17.25" customHeight="1" x14ac:dyDescent="0.15">
      <c r="A681" s="29"/>
      <c r="B681" s="29"/>
      <c r="C681" s="29"/>
      <c r="D681" s="24" t="str">
        <f t="shared" si="0"/>
        <v/>
      </c>
      <c r="E681" s="29"/>
      <c r="F681" s="29"/>
      <c r="G681" s="29"/>
      <c r="H681" s="29"/>
      <c r="I681" s="29"/>
      <c r="J681" s="29"/>
      <c r="K681" s="29"/>
      <c r="L681" s="29"/>
      <c r="M681" s="29"/>
      <c r="N681" s="29"/>
      <c r="O681" s="29"/>
      <c r="P681" s="18" t="str">
        <f t="shared" si="7"/>
        <v/>
      </c>
      <c r="Q681" s="29"/>
      <c r="R681" s="29"/>
      <c r="S681" s="29"/>
      <c r="T681" s="29"/>
      <c r="U681" s="29"/>
      <c r="V681" s="29"/>
      <c r="W681" s="29"/>
      <c r="X681" s="29"/>
      <c r="Y681" s="29"/>
      <c r="Z681" s="29"/>
      <c r="AA681" s="29"/>
      <c r="AB681" s="29"/>
      <c r="AC681" s="29" t="s">
        <v>5290</v>
      </c>
      <c r="AD681" s="29" t="str">
        <f t="shared" si="4"/>
        <v/>
      </c>
      <c r="AE681" s="31" t="str">
        <f t="shared" si="5"/>
        <v/>
      </c>
      <c r="AF681" s="29"/>
      <c r="AG681" s="29"/>
      <c r="AH681" s="29"/>
      <c r="AI681" s="29"/>
      <c r="AJ681" s="29"/>
      <c r="AK681" s="29"/>
      <c r="AL681" s="29"/>
      <c r="AM681" s="29"/>
      <c r="AN681" s="29"/>
      <c r="AO681" s="29"/>
      <c r="AP681" s="29"/>
      <c r="AQ681" s="29"/>
      <c r="AR681" s="29"/>
      <c r="AS681" s="29"/>
      <c r="AT681" s="29"/>
      <c r="AU681" s="29"/>
      <c r="AV681" s="29"/>
    </row>
    <row r="682" spans="1:48" ht="17.25" customHeight="1" x14ac:dyDescent="0.15">
      <c r="A682" s="29"/>
      <c r="B682" s="29"/>
      <c r="C682" s="29"/>
      <c r="D682" s="24" t="str">
        <f t="shared" si="0"/>
        <v/>
      </c>
      <c r="E682" s="29"/>
      <c r="F682" s="29"/>
      <c r="G682" s="29"/>
      <c r="H682" s="29"/>
      <c r="I682" s="29"/>
      <c r="J682" s="29"/>
      <c r="K682" s="29"/>
      <c r="L682" s="29"/>
      <c r="M682" s="29"/>
      <c r="N682" s="29"/>
      <c r="O682" s="29"/>
      <c r="P682" s="18" t="str">
        <f t="shared" si="7"/>
        <v/>
      </c>
      <c r="Q682" s="29"/>
      <c r="R682" s="29"/>
      <c r="S682" s="29"/>
      <c r="T682" s="29"/>
      <c r="U682" s="29"/>
      <c r="V682" s="29"/>
      <c r="W682" s="29"/>
      <c r="X682" s="29"/>
      <c r="Y682" s="29"/>
      <c r="Z682" s="29"/>
      <c r="AA682" s="29"/>
      <c r="AB682" s="29"/>
      <c r="AC682" s="29" t="s">
        <v>5290</v>
      </c>
      <c r="AD682" s="29" t="str">
        <f t="shared" si="4"/>
        <v/>
      </c>
      <c r="AE682" s="31" t="str">
        <f t="shared" si="5"/>
        <v/>
      </c>
      <c r="AF682" s="29"/>
      <c r="AG682" s="29"/>
      <c r="AH682" s="29"/>
      <c r="AI682" s="29"/>
      <c r="AJ682" s="29"/>
      <c r="AK682" s="29"/>
      <c r="AL682" s="29"/>
      <c r="AM682" s="29"/>
      <c r="AN682" s="29"/>
      <c r="AO682" s="29"/>
      <c r="AP682" s="29"/>
      <c r="AQ682" s="29"/>
      <c r="AR682" s="29"/>
      <c r="AS682" s="29"/>
      <c r="AT682" s="29"/>
      <c r="AU682" s="29"/>
      <c r="AV682" s="29"/>
    </row>
    <row r="683" spans="1:48" ht="17.25" customHeight="1" x14ac:dyDescent="0.15">
      <c r="A683" s="29"/>
      <c r="B683" s="29"/>
      <c r="C683" s="29"/>
      <c r="D683" s="24" t="str">
        <f t="shared" si="0"/>
        <v/>
      </c>
      <c r="E683" s="29"/>
      <c r="F683" s="29"/>
      <c r="G683" s="29"/>
      <c r="H683" s="29"/>
      <c r="I683" s="29"/>
      <c r="J683" s="29"/>
      <c r="K683" s="29"/>
      <c r="L683" s="29"/>
      <c r="M683" s="29"/>
      <c r="N683" s="29"/>
      <c r="O683" s="29"/>
      <c r="P683" s="18" t="str">
        <f t="shared" si="7"/>
        <v/>
      </c>
      <c r="Q683" s="29"/>
      <c r="R683" s="29"/>
      <c r="S683" s="29"/>
      <c r="T683" s="29"/>
      <c r="U683" s="29"/>
      <c r="V683" s="29"/>
      <c r="W683" s="29"/>
      <c r="X683" s="29"/>
      <c r="Y683" s="29"/>
      <c r="Z683" s="29"/>
      <c r="AA683" s="29"/>
      <c r="AB683" s="29"/>
      <c r="AC683" s="29" t="s">
        <v>5290</v>
      </c>
      <c r="AD683" s="29" t="str">
        <f t="shared" si="4"/>
        <v/>
      </c>
      <c r="AE683" s="31" t="str">
        <f t="shared" si="5"/>
        <v/>
      </c>
      <c r="AF683" s="29"/>
      <c r="AG683" s="29"/>
      <c r="AH683" s="29"/>
      <c r="AI683" s="29"/>
      <c r="AJ683" s="29"/>
      <c r="AK683" s="29"/>
      <c r="AL683" s="29"/>
      <c r="AM683" s="29"/>
      <c r="AN683" s="29"/>
      <c r="AO683" s="29"/>
      <c r="AP683" s="29"/>
      <c r="AQ683" s="29"/>
      <c r="AR683" s="29"/>
      <c r="AS683" s="29"/>
      <c r="AT683" s="29"/>
      <c r="AU683" s="29"/>
      <c r="AV683" s="29"/>
    </row>
    <row r="684" spans="1:48" ht="17.25" customHeight="1" x14ac:dyDescent="0.15">
      <c r="A684" s="29"/>
      <c r="B684" s="29"/>
      <c r="C684" s="29"/>
      <c r="D684" s="24" t="str">
        <f t="shared" si="0"/>
        <v/>
      </c>
      <c r="E684" s="29"/>
      <c r="F684" s="29"/>
      <c r="G684" s="29"/>
      <c r="H684" s="29"/>
      <c r="I684" s="29"/>
      <c r="J684" s="29"/>
      <c r="K684" s="29"/>
      <c r="L684" s="29"/>
      <c r="M684" s="29"/>
      <c r="N684" s="29"/>
      <c r="O684" s="29"/>
      <c r="P684" s="18" t="str">
        <f t="shared" si="7"/>
        <v/>
      </c>
      <c r="Q684" s="29"/>
      <c r="R684" s="29"/>
      <c r="S684" s="29"/>
      <c r="T684" s="29"/>
      <c r="U684" s="29"/>
      <c r="V684" s="29"/>
      <c r="W684" s="29"/>
      <c r="X684" s="29"/>
      <c r="Y684" s="29"/>
      <c r="Z684" s="29"/>
      <c r="AA684" s="29"/>
      <c r="AB684" s="29"/>
      <c r="AC684" s="29" t="s">
        <v>5290</v>
      </c>
      <c r="AD684" s="29" t="str">
        <f t="shared" si="4"/>
        <v/>
      </c>
      <c r="AE684" s="31" t="str">
        <f t="shared" si="5"/>
        <v/>
      </c>
      <c r="AF684" s="29"/>
      <c r="AG684" s="29"/>
      <c r="AH684" s="29"/>
      <c r="AI684" s="29"/>
      <c r="AJ684" s="29"/>
      <c r="AK684" s="29"/>
      <c r="AL684" s="29"/>
      <c r="AM684" s="29"/>
      <c r="AN684" s="29"/>
      <c r="AO684" s="29"/>
      <c r="AP684" s="29"/>
      <c r="AQ684" s="29"/>
      <c r="AR684" s="29"/>
      <c r="AS684" s="29"/>
      <c r="AT684" s="29"/>
      <c r="AU684" s="29"/>
      <c r="AV684" s="29"/>
    </row>
    <row r="685" spans="1:48" ht="17.25" customHeight="1" x14ac:dyDescent="0.15">
      <c r="A685" s="29"/>
      <c r="B685" s="29"/>
      <c r="C685" s="29"/>
      <c r="D685" s="24" t="str">
        <f t="shared" si="0"/>
        <v/>
      </c>
      <c r="E685" s="29"/>
      <c r="F685" s="29"/>
      <c r="G685" s="29"/>
      <c r="H685" s="29"/>
      <c r="I685" s="29"/>
      <c r="J685" s="29"/>
      <c r="K685" s="29"/>
      <c r="L685" s="29"/>
      <c r="M685" s="29"/>
      <c r="N685" s="29"/>
      <c r="O685" s="29"/>
      <c r="P685" s="18" t="str">
        <f t="shared" si="7"/>
        <v/>
      </c>
      <c r="Q685" s="29"/>
      <c r="R685" s="29"/>
      <c r="S685" s="29"/>
      <c r="T685" s="29"/>
      <c r="U685" s="29"/>
      <c r="V685" s="29"/>
      <c r="W685" s="29"/>
      <c r="X685" s="29"/>
      <c r="Y685" s="29"/>
      <c r="Z685" s="29"/>
      <c r="AA685" s="29"/>
      <c r="AB685" s="29"/>
      <c r="AC685" s="29" t="s">
        <v>5290</v>
      </c>
      <c r="AD685" s="29" t="str">
        <f t="shared" si="4"/>
        <v/>
      </c>
      <c r="AE685" s="31" t="str">
        <f t="shared" si="5"/>
        <v/>
      </c>
      <c r="AF685" s="29"/>
      <c r="AG685" s="29"/>
      <c r="AH685" s="29"/>
      <c r="AI685" s="29"/>
      <c r="AJ685" s="29"/>
      <c r="AK685" s="29"/>
      <c r="AL685" s="29"/>
      <c r="AM685" s="29"/>
      <c r="AN685" s="29"/>
      <c r="AO685" s="29"/>
      <c r="AP685" s="29"/>
      <c r="AQ685" s="29"/>
      <c r="AR685" s="29"/>
      <c r="AS685" s="29"/>
      <c r="AT685" s="29"/>
      <c r="AU685" s="29"/>
      <c r="AV685" s="29"/>
    </row>
    <row r="686" spans="1:48" ht="17.25" customHeight="1" x14ac:dyDescent="0.15">
      <c r="A686" s="29"/>
      <c r="B686" s="29"/>
      <c r="C686" s="29"/>
      <c r="D686" s="24" t="str">
        <f t="shared" si="0"/>
        <v/>
      </c>
      <c r="E686" s="29"/>
      <c r="F686" s="29"/>
      <c r="G686" s="29"/>
      <c r="H686" s="29"/>
      <c r="I686" s="29"/>
      <c r="J686" s="29"/>
      <c r="K686" s="29"/>
      <c r="L686" s="29"/>
      <c r="M686" s="29"/>
      <c r="N686" s="29"/>
      <c r="O686" s="29"/>
      <c r="P686" s="18" t="str">
        <f t="shared" si="7"/>
        <v/>
      </c>
      <c r="Q686" s="29"/>
      <c r="R686" s="29"/>
      <c r="S686" s="29"/>
      <c r="T686" s="29"/>
      <c r="U686" s="29"/>
      <c r="V686" s="29"/>
      <c r="W686" s="29"/>
      <c r="X686" s="29"/>
      <c r="Y686" s="29"/>
      <c r="Z686" s="29"/>
      <c r="AA686" s="29"/>
      <c r="AB686" s="29"/>
      <c r="AC686" s="29" t="s">
        <v>5290</v>
      </c>
      <c r="AD686" s="29" t="str">
        <f t="shared" si="4"/>
        <v/>
      </c>
      <c r="AE686" s="31" t="str">
        <f t="shared" si="5"/>
        <v/>
      </c>
      <c r="AF686" s="29"/>
      <c r="AG686" s="29"/>
      <c r="AH686" s="29"/>
      <c r="AI686" s="29"/>
      <c r="AJ686" s="29"/>
      <c r="AK686" s="29"/>
      <c r="AL686" s="29"/>
      <c r="AM686" s="29"/>
      <c r="AN686" s="29"/>
      <c r="AO686" s="29"/>
      <c r="AP686" s="29"/>
      <c r="AQ686" s="29"/>
      <c r="AR686" s="29"/>
      <c r="AS686" s="29"/>
      <c r="AT686" s="29"/>
      <c r="AU686" s="29"/>
      <c r="AV686" s="29"/>
    </row>
    <row r="687" spans="1:48" ht="17.25" customHeight="1" x14ac:dyDescent="0.15">
      <c r="A687" s="29"/>
      <c r="B687" s="29"/>
      <c r="C687" s="29"/>
      <c r="D687" s="24" t="str">
        <f t="shared" si="0"/>
        <v/>
      </c>
      <c r="E687" s="29"/>
      <c r="F687" s="29"/>
      <c r="G687" s="29"/>
      <c r="H687" s="29"/>
      <c r="I687" s="29"/>
      <c r="J687" s="29"/>
      <c r="K687" s="29"/>
      <c r="L687" s="29"/>
      <c r="M687" s="29"/>
      <c r="N687" s="29"/>
      <c r="O687" s="29"/>
      <c r="P687" s="18" t="str">
        <f t="shared" si="7"/>
        <v/>
      </c>
      <c r="Q687" s="29"/>
      <c r="R687" s="29"/>
      <c r="S687" s="29"/>
      <c r="T687" s="29"/>
      <c r="U687" s="29"/>
      <c r="V687" s="29"/>
      <c r="W687" s="29"/>
      <c r="X687" s="29"/>
      <c r="Y687" s="29"/>
      <c r="Z687" s="29"/>
      <c r="AA687" s="29"/>
      <c r="AB687" s="29"/>
      <c r="AC687" s="29" t="s">
        <v>5290</v>
      </c>
      <c r="AD687" s="29" t="str">
        <f t="shared" si="4"/>
        <v/>
      </c>
      <c r="AE687" s="31" t="str">
        <f t="shared" si="5"/>
        <v/>
      </c>
      <c r="AF687" s="29"/>
      <c r="AG687" s="29"/>
      <c r="AH687" s="29"/>
      <c r="AI687" s="29"/>
      <c r="AJ687" s="29"/>
      <c r="AK687" s="29"/>
      <c r="AL687" s="29"/>
      <c r="AM687" s="29"/>
      <c r="AN687" s="29"/>
      <c r="AO687" s="29"/>
      <c r="AP687" s="29"/>
      <c r="AQ687" s="29"/>
      <c r="AR687" s="29"/>
      <c r="AS687" s="29"/>
      <c r="AT687" s="29"/>
      <c r="AU687" s="29"/>
      <c r="AV687" s="29"/>
    </row>
    <row r="688" spans="1:48" ht="17.25" customHeight="1" x14ac:dyDescent="0.15">
      <c r="A688" s="29"/>
      <c r="B688" s="29"/>
      <c r="C688" s="29"/>
      <c r="D688" s="24" t="str">
        <f t="shared" si="0"/>
        <v/>
      </c>
      <c r="E688" s="29"/>
      <c r="F688" s="29"/>
      <c r="G688" s="29"/>
      <c r="H688" s="29"/>
      <c r="I688" s="29"/>
      <c r="J688" s="29"/>
      <c r="K688" s="29"/>
      <c r="L688" s="29"/>
      <c r="M688" s="29"/>
      <c r="N688" s="29"/>
      <c r="O688" s="29"/>
      <c r="P688" s="18" t="str">
        <f t="shared" si="7"/>
        <v/>
      </c>
      <c r="Q688" s="29"/>
      <c r="R688" s="29"/>
      <c r="S688" s="29"/>
      <c r="T688" s="29"/>
      <c r="U688" s="29"/>
      <c r="V688" s="29"/>
      <c r="W688" s="29"/>
      <c r="X688" s="29"/>
      <c r="Y688" s="29"/>
      <c r="Z688" s="29"/>
      <c r="AA688" s="29"/>
      <c r="AB688" s="29"/>
      <c r="AC688" s="29" t="s">
        <v>5290</v>
      </c>
      <c r="AD688" s="29" t="str">
        <f t="shared" si="4"/>
        <v/>
      </c>
      <c r="AE688" s="31" t="str">
        <f t="shared" si="5"/>
        <v/>
      </c>
      <c r="AF688" s="29"/>
      <c r="AG688" s="29"/>
      <c r="AH688" s="29"/>
      <c r="AI688" s="29"/>
      <c r="AJ688" s="29"/>
      <c r="AK688" s="29"/>
      <c r="AL688" s="29"/>
      <c r="AM688" s="29"/>
      <c r="AN688" s="29"/>
      <c r="AO688" s="29"/>
      <c r="AP688" s="29"/>
      <c r="AQ688" s="29"/>
      <c r="AR688" s="29"/>
      <c r="AS688" s="29"/>
      <c r="AT688" s="29"/>
      <c r="AU688" s="29"/>
      <c r="AV688" s="29"/>
    </row>
    <row r="689" spans="1:48" ht="17.25" customHeight="1" x14ac:dyDescent="0.15">
      <c r="A689" s="29"/>
      <c r="B689" s="29"/>
      <c r="C689" s="29"/>
      <c r="D689" s="24" t="str">
        <f t="shared" si="0"/>
        <v/>
      </c>
      <c r="E689" s="29"/>
      <c r="F689" s="29"/>
      <c r="G689" s="29"/>
      <c r="H689" s="29"/>
      <c r="I689" s="29"/>
      <c r="J689" s="29"/>
      <c r="K689" s="29"/>
      <c r="L689" s="29"/>
      <c r="M689" s="29"/>
      <c r="N689" s="29"/>
      <c r="O689" s="29"/>
      <c r="P689" s="18" t="str">
        <f t="shared" si="7"/>
        <v/>
      </c>
      <c r="Q689" s="29"/>
      <c r="R689" s="29"/>
      <c r="S689" s="29"/>
      <c r="T689" s="29"/>
      <c r="U689" s="29"/>
      <c r="V689" s="29"/>
      <c r="W689" s="29"/>
      <c r="X689" s="29"/>
      <c r="Y689" s="29"/>
      <c r="Z689" s="29"/>
      <c r="AA689" s="29"/>
      <c r="AB689" s="29"/>
      <c r="AC689" s="29" t="s">
        <v>5290</v>
      </c>
      <c r="AD689" s="29" t="str">
        <f t="shared" si="4"/>
        <v/>
      </c>
      <c r="AE689" s="31" t="str">
        <f t="shared" si="5"/>
        <v/>
      </c>
      <c r="AF689" s="29"/>
      <c r="AG689" s="29"/>
      <c r="AH689" s="29"/>
      <c r="AI689" s="29"/>
      <c r="AJ689" s="29"/>
      <c r="AK689" s="29"/>
      <c r="AL689" s="29"/>
      <c r="AM689" s="29"/>
      <c r="AN689" s="29"/>
      <c r="AO689" s="29"/>
      <c r="AP689" s="29"/>
      <c r="AQ689" s="29"/>
      <c r="AR689" s="29"/>
      <c r="AS689" s="29"/>
      <c r="AT689" s="29"/>
      <c r="AU689" s="29"/>
      <c r="AV689" s="29"/>
    </row>
    <row r="690" spans="1:48" ht="17.25" customHeight="1" x14ac:dyDescent="0.15">
      <c r="A690" s="29"/>
      <c r="B690" s="29"/>
      <c r="C690" s="29"/>
      <c r="D690" s="24" t="str">
        <f t="shared" si="0"/>
        <v/>
      </c>
      <c r="E690" s="29"/>
      <c r="F690" s="29"/>
      <c r="G690" s="29"/>
      <c r="H690" s="29"/>
      <c r="I690" s="29"/>
      <c r="J690" s="29"/>
      <c r="K690" s="29"/>
      <c r="L690" s="29"/>
      <c r="M690" s="29"/>
      <c r="N690" s="29"/>
      <c r="O690" s="29"/>
      <c r="P690" s="18" t="str">
        <f t="shared" si="7"/>
        <v/>
      </c>
      <c r="Q690" s="29"/>
      <c r="R690" s="29"/>
      <c r="S690" s="29"/>
      <c r="T690" s="29"/>
      <c r="U690" s="29"/>
      <c r="V690" s="29"/>
      <c r="W690" s="29"/>
      <c r="X690" s="29"/>
      <c r="Y690" s="29"/>
      <c r="Z690" s="29"/>
      <c r="AA690" s="29"/>
      <c r="AB690" s="29"/>
      <c r="AC690" s="29" t="s">
        <v>5290</v>
      </c>
      <c r="AD690" s="29" t="str">
        <f t="shared" si="4"/>
        <v/>
      </c>
      <c r="AE690" s="31" t="str">
        <f t="shared" si="5"/>
        <v/>
      </c>
      <c r="AF690" s="29"/>
      <c r="AG690" s="29"/>
      <c r="AH690" s="29"/>
      <c r="AI690" s="29"/>
      <c r="AJ690" s="29"/>
      <c r="AK690" s="29"/>
      <c r="AL690" s="29"/>
      <c r="AM690" s="29"/>
      <c r="AN690" s="29"/>
      <c r="AO690" s="29"/>
      <c r="AP690" s="29"/>
      <c r="AQ690" s="29"/>
      <c r="AR690" s="29"/>
      <c r="AS690" s="29"/>
      <c r="AT690" s="29"/>
      <c r="AU690" s="29"/>
      <c r="AV690" s="29"/>
    </row>
    <row r="691" spans="1:48" ht="17.25" customHeight="1" x14ac:dyDescent="0.15">
      <c r="A691" s="29"/>
      <c r="B691" s="29"/>
      <c r="C691" s="29"/>
      <c r="D691" s="24" t="str">
        <f t="shared" si="0"/>
        <v/>
      </c>
      <c r="E691" s="29"/>
      <c r="F691" s="29"/>
      <c r="G691" s="29"/>
      <c r="H691" s="29"/>
      <c r="I691" s="29"/>
      <c r="J691" s="29"/>
      <c r="K691" s="29"/>
      <c r="L691" s="29"/>
      <c r="M691" s="29"/>
      <c r="N691" s="29"/>
      <c r="O691" s="29"/>
      <c r="P691" s="18" t="str">
        <f t="shared" si="7"/>
        <v/>
      </c>
      <c r="Q691" s="29"/>
      <c r="R691" s="29"/>
      <c r="S691" s="29"/>
      <c r="T691" s="29"/>
      <c r="U691" s="29"/>
      <c r="V691" s="29"/>
      <c r="W691" s="29"/>
      <c r="X691" s="29"/>
      <c r="Y691" s="29"/>
      <c r="Z691" s="29"/>
      <c r="AA691" s="29"/>
      <c r="AB691" s="29"/>
      <c r="AC691" s="29" t="s">
        <v>5290</v>
      </c>
      <c r="AD691" s="29" t="str">
        <f t="shared" si="4"/>
        <v/>
      </c>
      <c r="AE691" s="31" t="str">
        <f t="shared" si="5"/>
        <v/>
      </c>
      <c r="AF691" s="29"/>
      <c r="AG691" s="29"/>
      <c r="AH691" s="29"/>
      <c r="AI691" s="29"/>
      <c r="AJ691" s="29"/>
      <c r="AK691" s="29"/>
      <c r="AL691" s="29"/>
      <c r="AM691" s="29"/>
      <c r="AN691" s="29"/>
      <c r="AO691" s="29"/>
      <c r="AP691" s="29"/>
      <c r="AQ691" s="29"/>
      <c r="AR691" s="29"/>
      <c r="AS691" s="29"/>
      <c r="AT691" s="29"/>
      <c r="AU691" s="29"/>
      <c r="AV691" s="29"/>
    </row>
    <row r="692" spans="1:48" ht="17.25" customHeight="1" x14ac:dyDescent="0.15">
      <c r="A692" s="29"/>
      <c r="B692" s="29"/>
      <c r="C692" s="29"/>
      <c r="D692" s="24" t="str">
        <f t="shared" si="0"/>
        <v/>
      </c>
      <c r="E692" s="29"/>
      <c r="F692" s="29"/>
      <c r="G692" s="29"/>
      <c r="H692" s="29"/>
      <c r="I692" s="29"/>
      <c r="J692" s="29"/>
      <c r="K692" s="29"/>
      <c r="L692" s="29"/>
      <c r="M692" s="29"/>
      <c r="N692" s="29"/>
      <c r="O692" s="29"/>
      <c r="P692" s="18" t="str">
        <f t="shared" si="7"/>
        <v/>
      </c>
      <c r="Q692" s="29"/>
      <c r="R692" s="29"/>
      <c r="S692" s="29"/>
      <c r="T692" s="29"/>
      <c r="U692" s="29"/>
      <c r="V692" s="29"/>
      <c r="W692" s="29"/>
      <c r="X692" s="29"/>
      <c r="Y692" s="29"/>
      <c r="Z692" s="29"/>
      <c r="AA692" s="29"/>
      <c r="AB692" s="29"/>
      <c r="AC692" s="29" t="s">
        <v>5290</v>
      </c>
      <c r="AD692" s="29" t="str">
        <f t="shared" si="4"/>
        <v/>
      </c>
      <c r="AE692" s="31" t="str">
        <f t="shared" si="5"/>
        <v/>
      </c>
      <c r="AF692" s="29"/>
      <c r="AG692" s="29"/>
      <c r="AH692" s="29"/>
      <c r="AI692" s="29"/>
      <c r="AJ692" s="29"/>
      <c r="AK692" s="29"/>
      <c r="AL692" s="29"/>
      <c r="AM692" s="29"/>
      <c r="AN692" s="29"/>
      <c r="AO692" s="29"/>
      <c r="AP692" s="29"/>
      <c r="AQ692" s="29"/>
      <c r="AR692" s="29"/>
      <c r="AS692" s="29"/>
      <c r="AT692" s="29"/>
      <c r="AU692" s="29"/>
      <c r="AV692" s="29"/>
    </row>
    <row r="693" spans="1:48" ht="17.25" customHeight="1" x14ac:dyDescent="0.15">
      <c r="A693" s="29"/>
      <c r="B693" s="29"/>
      <c r="C693" s="29"/>
      <c r="D693" s="24" t="str">
        <f t="shared" si="0"/>
        <v/>
      </c>
      <c r="E693" s="29"/>
      <c r="F693" s="29"/>
      <c r="G693" s="29"/>
      <c r="H693" s="29"/>
      <c r="I693" s="29"/>
      <c r="J693" s="29"/>
      <c r="K693" s="29"/>
      <c r="L693" s="29"/>
      <c r="M693" s="29"/>
      <c r="N693" s="29"/>
      <c r="O693" s="29"/>
      <c r="P693" s="18" t="str">
        <f t="shared" si="7"/>
        <v/>
      </c>
      <c r="Q693" s="29"/>
      <c r="R693" s="29"/>
      <c r="S693" s="29"/>
      <c r="T693" s="29"/>
      <c r="U693" s="29"/>
      <c r="V693" s="29"/>
      <c r="W693" s="29"/>
      <c r="X693" s="29"/>
      <c r="Y693" s="29"/>
      <c r="Z693" s="29"/>
      <c r="AA693" s="29"/>
      <c r="AB693" s="29"/>
      <c r="AC693" s="29" t="s">
        <v>5290</v>
      </c>
      <c r="AD693" s="29" t="str">
        <f t="shared" si="4"/>
        <v/>
      </c>
      <c r="AE693" s="31" t="str">
        <f t="shared" si="5"/>
        <v/>
      </c>
      <c r="AF693" s="29"/>
      <c r="AG693" s="29"/>
      <c r="AH693" s="29"/>
      <c r="AI693" s="29"/>
      <c r="AJ693" s="29"/>
      <c r="AK693" s="29"/>
      <c r="AL693" s="29"/>
      <c r="AM693" s="29"/>
      <c r="AN693" s="29"/>
      <c r="AO693" s="29"/>
      <c r="AP693" s="29"/>
      <c r="AQ693" s="29"/>
      <c r="AR693" s="29"/>
      <c r="AS693" s="29"/>
      <c r="AT693" s="29"/>
      <c r="AU693" s="29"/>
      <c r="AV693" s="29"/>
    </row>
    <row r="694" spans="1:48" ht="17.25" customHeight="1" x14ac:dyDescent="0.15">
      <c r="A694" s="29"/>
      <c r="B694" s="29"/>
      <c r="C694" s="29"/>
      <c r="D694" s="24" t="str">
        <f t="shared" si="0"/>
        <v/>
      </c>
      <c r="E694" s="29"/>
      <c r="F694" s="29"/>
      <c r="G694" s="29"/>
      <c r="H694" s="29"/>
      <c r="I694" s="29"/>
      <c r="J694" s="29"/>
      <c r="K694" s="29"/>
      <c r="L694" s="29"/>
      <c r="M694" s="29"/>
      <c r="N694" s="29"/>
      <c r="O694" s="29"/>
      <c r="P694" s="18" t="str">
        <f t="shared" si="7"/>
        <v/>
      </c>
      <c r="Q694" s="29"/>
      <c r="R694" s="29"/>
      <c r="S694" s="29"/>
      <c r="T694" s="29"/>
      <c r="U694" s="29"/>
      <c r="V694" s="29"/>
      <c r="W694" s="29"/>
      <c r="X694" s="29"/>
      <c r="Y694" s="29"/>
      <c r="Z694" s="29"/>
      <c r="AA694" s="29"/>
      <c r="AB694" s="29"/>
      <c r="AC694" s="29" t="s">
        <v>5290</v>
      </c>
      <c r="AD694" s="29" t="str">
        <f t="shared" si="4"/>
        <v/>
      </c>
      <c r="AE694" s="31" t="str">
        <f t="shared" si="5"/>
        <v/>
      </c>
      <c r="AF694" s="29"/>
      <c r="AG694" s="29"/>
      <c r="AH694" s="29"/>
      <c r="AI694" s="29"/>
      <c r="AJ694" s="29"/>
      <c r="AK694" s="29"/>
      <c r="AL694" s="29"/>
      <c r="AM694" s="29"/>
      <c r="AN694" s="29"/>
      <c r="AO694" s="29"/>
      <c r="AP694" s="29"/>
      <c r="AQ694" s="29"/>
      <c r="AR694" s="29"/>
      <c r="AS694" s="29"/>
      <c r="AT694" s="29"/>
      <c r="AU694" s="29"/>
      <c r="AV694" s="29"/>
    </row>
    <row r="695" spans="1:48" ht="17.25" customHeight="1" x14ac:dyDescent="0.15">
      <c r="A695" s="29"/>
      <c r="B695" s="29"/>
      <c r="C695" s="29"/>
      <c r="D695" s="24" t="str">
        <f t="shared" si="0"/>
        <v/>
      </c>
      <c r="E695" s="29"/>
      <c r="F695" s="29"/>
      <c r="G695" s="29"/>
      <c r="H695" s="29"/>
      <c r="I695" s="29"/>
      <c r="J695" s="29"/>
      <c r="K695" s="29"/>
      <c r="L695" s="29"/>
      <c r="M695" s="29"/>
      <c r="N695" s="29"/>
      <c r="O695" s="29"/>
      <c r="P695" s="18" t="str">
        <f t="shared" si="7"/>
        <v/>
      </c>
      <c r="Q695" s="29"/>
      <c r="R695" s="29"/>
      <c r="S695" s="29"/>
      <c r="T695" s="29"/>
      <c r="U695" s="29"/>
      <c r="V695" s="29"/>
      <c r="W695" s="29"/>
      <c r="X695" s="29"/>
      <c r="Y695" s="29"/>
      <c r="Z695" s="29"/>
      <c r="AA695" s="29"/>
      <c r="AB695" s="29"/>
      <c r="AC695" s="29" t="s">
        <v>5290</v>
      </c>
      <c r="AD695" s="29" t="str">
        <f t="shared" si="4"/>
        <v/>
      </c>
      <c r="AE695" s="31" t="str">
        <f t="shared" si="5"/>
        <v/>
      </c>
      <c r="AF695" s="29"/>
      <c r="AG695" s="29"/>
      <c r="AH695" s="29"/>
      <c r="AI695" s="29"/>
      <c r="AJ695" s="29"/>
      <c r="AK695" s="29"/>
      <c r="AL695" s="29"/>
      <c r="AM695" s="29"/>
      <c r="AN695" s="29"/>
      <c r="AO695" s="29"/>
      <c r="AP695" s="29"/>
      <c r="AQ695" s="29"/>
      <c r="AR695" s="29"/>
      <c r="AS695" s="29"/>
      <c r="AT695" s="29"/>
      <c r="AU695" s="29"/>
      <c r="AV695" s="29"/>
    </row>
    <row r="696" spans="1:48" ht="17.25" customHeight="1" x14ac:dyDescent="0.15">
      <c r="A696" s="29"/>
      <c r="B696" s="29"/>
      <c r="C696" s="29"/>
      <c r="D696" s="24" t="str">
        <f t="shared" si="0"/>
        <v/>
      </c>
      <c r="E696" s="29"/>
      <c r="F696" s="29"/>
      <c r="G696" s="29"/>
      <c r="H696" s="29"/>
      <c r="I696" s="29"/>
      <c r="J696" s="29"/>
      <c r="K696" s="29"/>
      <c r="L696" s="29"/>
      <c r="M696" s="29"/>
      <c r="N696" s="29"/>
      <c r="O696" s="29"/>
      <c r="P696" s="18" t="str">
        <f t="shared" si="7"/>
        <v/>
      </c>
      <c r="Q696" s="29"/>
      <c r="R696" s="29"/>
      <c r="S696" s="29"/>
      <c r="T696" s="29"/>
      <c r="U696" s="29"/>
      <c r="V696" s="29"/>
      <c r="W696" s="29"/>
      <c r="X696" s="29"/>
      <c r="Y696" s="29"/>
      <c r="Z696" s="29"/>
      <c r="AA696" s="29"/>
      <c r="AB696" s="29"/>
      <c r="AC696" s="29" t="s">
        <v>5290</v>
      </c>
      <c r="AD696" s="29" t="str">
        <f t="shared" si="4"/>
        <v/>
      </c>
      <c r="AE696" s="31" t="str">
        <f t="shared" si="5"/>
        <v/>
      </c>
      <c r="AF696" s="29"/>
      <c r="AG696" s="29"/>
      <c r="AH696" s="29"/>
      <c r="AI696" s="29"/>
      <c r="AJ696" s="29"/>
      <c r="AK696" s="29"/>
      <c r="AL696" s="29"/>
      <c r="AM696" s="29"/>
      <c r="AN696" s="29"/>
      <c r="AO696" s="29"/>
      <c r="AP696" s="29"/>
      <c r="AQ696" s="29"/>
      <c r="AR696" s="29"/>
      <c r="AS696" s="29"/>
      <c r="AT696" s="29"/>
      <c r="AU696" s="29"/>
      <c r="AV696" s="29"/>
    </row>
    <row r="697" spans="1:48" ht="17.25" customHeight="1" x14ac:dyDescent="0.15">
      <c r="A697" s="29"/>
      <c r="B697" s="29"/>
      <c r="C697" s="29"/>
      <c r="D697" s="24" t="str">
        <f t="shared" si="0"/>
        <v/>
      </c>
      <c r="E697" s="29"/>
      <c r="F697" s="29"/>
      <c r="G697" s="29"/>
      <c r="H697" s="29"/>
      <c r="I697" s="29"/>
      <c r="J697" s="29"/>
      <c r="K697" s="29"/>
      <c r="L697" s="29"/>
      <c r="M697" s="29"/>
      <c r="N697" s="29"/>
      <c r="O697" s="29"/>
      <c r="P697" s="18" t="str">
        <f t="shared" si="7"/>
        <v/>
      </c>
      <c r="Q697" s="29"/>
      <c r="R697" s="29"/>
      <c r="S697" s="29"/>
      <c r="T697" s="29"/>
      <c r="U697" s="29"/>
      <c r="V697" s="29"/>
      <c r="W697" s="29"/>
      <c r="X697" s="29"/>
      <c r="Y697" s="29"/>
      <c r="Z697" s="29"/>
      <c r="AA697" s="29"/>
      <c r="AB697" s="29"/>
      <c r="AC697" s="29" t="s">
        <v>5290</v>
      </c>
      <c r="AD697" s="29" t="str">
        <f t="shared" si="4"/>
        <v/>
      </c>
      <c r="AE697" s="31" t="str">
        <f t="shared" si="5"/>
        <v/>
      </c>
      <c r="AF697" s="29"/>
      <c r="AG697" s="29"/>
      <c r="AH697" s="29"/>
      <c r="AI697" s="29"/>
      <c r="AJ697" s="29"/>
      <c r="AK697" s="29"/>
      <c r="AL697" s="29"/>
      <c r="AM697" s="29"/>
      <c r="AN697" s="29"/>
      <c r="AO697" s="29"/>
      <c r="AP697" s="29"/>
      <c r="AQ697" s="29"/>
      <c r="AR697" s="29"/>
      <c r="AS697" s="29"/>
      <c r="AT697" s="29"/>
      <c r="AU697" s="29"/>
      <c r="AV697" s="29"/>
    </row>
    <row r="698" spans="1:48" ht="17.25" customHeight="1" x14ac:dyDescent="0.15">
      <c r="A698" s="29"/>
      <c r="B698" s="29"/>
      <c r="C698" s="29"/>
      <c r="D698" s="24" t="str">
        <f t="shared" si="0"/>
        <v/>
      </c>
      <c r="E698" s="29"/>
      <c r="F698" s="29"/>
      <c r="G698" s="29"/>
      <c r="H698" s="29"/>
      <c r="I698" s="29"/>
      <c r="J698" s="29"/>
      <c r="K698" s="29"/>
      <c r="L698" s="29"/>
      <c r="M698" s="29"/>
      <c r="N698" s="29"/>
      <c r="O698" s="29"/>
      <c r="P698" s="18" t="str">
        <f t="shared" si="7"/>
        <v/>
      </c>
      <c r="Q698" s="29"/>
      <c r="R698" s="29"/>
      <c r="S698" s="29"/>
      <c r="T698" s="29"/>
      <c r="U698" s="29"/>
      <c r="V698" s="29"/>
      <c r="W698" s="29"/>
      <c r="X698" s="29"/>
      <c r="Y698" s="29"/>
      <c r="Z698" s="29"/>
      <c r="AA698" s="29"/>
      <c r="AB698" s="29"/>
      <c r="AC698" s="29" t="s">
        <v>5290</v>
      </c>
      <c r="AD698" s="29" t="str">
        <f t="shared" si="4"/>
        <v/>
      </c>
      <c r="AE698" s="31" t="str">
        <f t="shared" si="5"/>
        <v/>
      </c>
      <c r="AF698" s="29"/>
      <c r="AG698" s="29"/>
      <c r="AH698" s="29"/>
      <c r="AI698" s="29"/>
      <c r="AJ698" s="29"/>
      <c r="AK698" s="29"/>
      <c r="AL698" s="29"/>
      <c r="AM698" s="29"/>
      <c r="AN698" s="29"/>
      <c r="AO698" s="29"/>
      <c r="AP698" s="29"/>
      <c r="AQ698" s="29"/>
      <c r="AR698" s="29"/>
      <c r="AS698" s="29"/>
      <c r="AT698" s="29"/>
      <c r="AU698" s="29"/>
      <c r="AV698" s="29"/>
    </row>
    <row r="699" spans="1:48" ht="17.25" customHeight="1" x14ac:dyDescent="0.15">
      <c r="A699" s="29"/>
      <c r="B699" s="29"/>
      <c r="C699" s="29"/>
      <c r="D699" s="24" t="str">
        <f t="shared" si="0"/>
        <v/>
      </c>
      <c r="E699" s="29"/>
      <c r="F699" s="29"/>
      <c r="G699" s="29"/>
      <c r="H699" s="29"/>
      <c r="I699" s="29"/>
      <c r="J699" s="29"/>
      <c r="K699" s="29"/>
      <c r="L699" s="29"/>
      <c r="M699" s="29"/>
      <c r="N699" s="29"/>
      <c r="O699" s="29"/>
      <c r="P699" s="18" t="str">
        <f t="shared" si="7"/>
        <v/>
      </c>
      <c r="Q699" s="29"/>
      <c r="R699" s="29"/>
      <c r="S699" s="29"/>
      <c r="T699" s="29"/>
      <c r="U699" s="29"/>
      <c r="V699" s="29"/>
      <c r="W699" s="29"/>
      <c r="X699" s="29"/>
      <c r="Y699" s="29"/>
      <c r="Z699" s="29"/>
      <c r="AA699" s="29"/>
      <c r="AB699" s="29"/>
      <c r="AC699" s="29" t="s">
        <v>5290</v>
      </c>
      <c r="AD699" s="29" t="str">
        <f t="shared" si="4"/>
        <v/>
      </c>
      <c r="AE699" s="31" t="str">
        <f t="shared" si="5"/>
        <v/>
      </c>
      <c r="AF699" s="29"/>
      <c r="AG699" s="29"/>
      <c r="AH699" s="29"/>
      <c r="AI699" s="29"/>
      <c r="AJ699" s="29"/>
      <c r="AK699" s="29"/>
      <c r="AL699" s="29"/>
      <c r="AM699" s="29"/>
      <c r="AN699" s="29"/>
      <c r="AO699" s="29"/>
      <c r="AP699" s="29"/>
      <c r="AQ699" s="29"/>
      <c r="AR699" s="29"/>
      <c r="AS699" s="29"/>
      <c r="AT699" s="29"/>
      <c r="AU699" s="29"/>
      <c r="AV699" s="29"/>
    </row>
    <row r="700" spans="1:48" ht="17.25" customHeight="1" x14ac:dyDescent="0.15">
      <c r="A700" s="29"/>
      <c r="B700" s="29"/>
      <c r="C700" s="29"/>
      <c r="D700" s="24" t="str">
        <f t="shared" si="0"/>
        <v/>
      </c>
      <c r="E700" s="29"/>
      <c r="F700" s="29"/>
      <c r="G700" s="29"/>
      <c r="H700" s="29"/>
      <c r="I700" s="29"/>
      <c r="J700" s="29"/>
      <c r="K700" s="29"/>
      <c r="L700" s="29"/>
      <c r="M700" s="29"/>
      <c r="N700" s="29"/>
      <c r="O700" s="29"/>
      <c r="P700" s="18" t="str">
        <f t="shared" si="7"/>
        <v/>
      </c>
      <c r="Q700" s="29"/>
      <c r="R700" s="29"/>
      <c r="S700" s="29"/>
      <c r="T700" s="29"/>
      <c r="U700" s="29"/>
      <c r="V700" s="29"/>
      <c r="W700" s="29"/>
      <c r="X700" s="29"/>
      <c r="Y700" s="29"/>
      <c r="Z700" s="29"/>
      <c r="AA700" s="29"/>
      <c r="AB700" s="29"/>
      <c r="AC700" s="29" t="s">
        <v>5290</v>
      </c>
      <c r="AD700" s="29" t="str">
        <f t="shared" si="4"/>
        <v/>
      </c>
      <c r="AE700" s="31" t="str">
        <f t="shared" si="5"/>
        <v/>
      </c>
      <c r="AF700" s="29"/>
      <c r="AG700" s="29"/>
      <c r="AH700" s="29"/>
      <c r="AI700" s="29"/>
      <c r="AJ700" s="29"/>
      <c r="AK700" s="29"/>
      <c r="AL700" s="29"/>
      <c r="AM700" s="29"/>
      <c r="AN700" s="29"/>
      <c r="AO700" s="29"/>
      <c r="AP700" s="29"/>
      <c r="AQ700" s="29"/>
      <c r="AR700" s="29"/>
      <c r="AS700" s="29"/>
      <c r="AT700" s="29"/>
      <c r="AU700" s="29"/>
      <c r="AV700" s="29"/>
    </row>
    <row r="701" spans="1:48" ht="17.25" customHeight="1" x14ac:dyDescent="0.15">
      <c r="A701" s="29"/>
      <c r="B701" s="29"/>
      <c r="C701" s="29"/>
      <c r="D701" s="24" t="str">
        <f t="shared" si="0"/>
        <v/>
      </c>
      <c r="E701" s="29"/>
      <c r="F701" s="29"/>
      <c r="G701" s="29"/>
      <c r="H701" s="29"/>
      <c r="I701" s="29"/>
      <c r="J701" s="29"/>
      <c r="K701" s="29"/>
      <c r="L701" s="29"/>
      <c r="M701" s="29"/>
      <c r="N701" s="29"/>
      <c r="O701" s="29"/>
      <c r="P701" s="18" t="str">
        <f t="shared" si="7"/>
        <v/>
      </c>
      <c r="Q701" s="29"/>
      <c r="R701" s="29"/>
      <c r="S701" s="29"/>
      <c r="T701" s="29"/>
      <c r="U701" s="29"/>
      <c r="V701" s="29"/>
      <c r="W701" s="29"/>
      <c r="X701" s="29"/>
      <c r="Y701" s="29"/>
      <c r="Z701" s="29"/>
      <c r="AA701" s="29"/>
      <c r="AB701" s="29"/>
      <c r="AC701" s="29" t="s">
        <v>5290</v>
      </c>
      <c r="AD701" s="29" t="str">
        <f t="shared" si="4"/>
        <v/>
      </c>
      <c r="AE701" s="31" t="str">
        <f t="shared" si="5"/>
        <v/>
      </c>
      <c r="AF701" s="29"/>
      <c r="AG701" s="29"/>
      <c r="AH701" s="29"/>
      <c r="AI701" s="29"/>
      <c r="AJ701" s="29"/>
      <c r="AK701" s="29"/>
      <c r="AL701" s="29"/>
      <c r="AM701" s="29"/>
      <c r="AN701" s="29"/>
      <c r="AO701" s="29"/>
      <c r="AP701" s="29"/>
      <c r="AQ701" s="29"/>
      <c r="AR701" s="29"/>
      <c r="AS701" s="29"/>
      <c r="AT701" s="29"/>
      <c r="AU701" s="29"/>
      <c r="AV701" s="29"/>
    </row>
    <row r="702" spans="1:48" ht="17.25" customHeight="1" x14ac:dyDescent="0.15">
      <c r="A702" s="29"/>
      <c r="B702" s="29"/>
      <c r="C702" s="29"/>
      <c r="D702" s="24" t="str">
        <f t="shared" si="0"/>
        <v/>
      </c>
      <c r="E702" s="29"/>
      <c r="F702" s="29"/>
      <c r="G702" s="29"/>
      <c r="H702" s="29"/>
      <c r="I702" s="29"/>
      <c r="J702" s="29"/>
      <c r="K702" s="29"/>
      <c r="L702" s="29"/>
      <c r="M702" s="29"/>
      <c r="N702" s="29"/>
      <c r="O702" s="29"/>
      <c r="P702" s="18" t="str">
        <f t="shared" si="7"/>
        <v/>
      </c>
      <c r="Q702" s="29"/>
      <c r="R702" s="29"/>
      <c r="S702" s="29"/>
      <c r="T702" s="29"/>
      <c r="U702" s="29"/>
      <c r="V702" s="29"/>
      <c r="W702" s="29"/>
      <c r="X702" s="29"/>
      <c r="Y702" s="29"/>
      <c r="Z702" s="29"/>
      <c r="AA702" s="29"/>
      <c r="AB702" s="29"/>
      <c r="AC702" s="29" t="s">
        <v>5290</v>
      </c>
      <c r="AD702" s="29" t="str">
        <f t="shared" si="4"/>
        <v/>
      </c>
      <c r="AE702" s="31" t="str">
        <f t="shared" si="5"/>
        <v/>
      </c>
      <c r="AF702" s="29"/>
      <c r="AG702" s="29"/>
      <c r="AH702" s="29"/>
      <c r="AI702" s="29"/>
      <c r="AJ702" s="29"/>
      <c r="AK702" s="29"/>
      <c r="AL702" s="29"/>
      <c r="AM702" s="29"/>
      <c r="AN702" s="29"/>
      <c r="AO702" s="29"/>
      <c r="AP702" s="29"/>
      <c r="AQ702" s="29"/>
      <c r="AR702" s="29"/>
      <c r="AS702" s="29"/>
      <c r="AT702" s="29"/>
      <c r="AU702" s="29"/>
      <c r="AV702" s="29"/>
    </row>
    <row r="703" spans="1:48" ht="17.25" customHeight="1" x14ac:dyDescent="0.15">
      <c r="A703" s="29"/>
      <c r="B703" s="29"/>
      <c r="C703" s="29"/>
      <c r="D703" s="24" t="str">
        <f t="shared" si="0"/>
        <v/>
      </c>
      <c r="E703" s="29"/>
      <c r="F703" s="29"/>
      <c r="G703" s="29"/>
      <c r="H703" s="29"/>
      <c r="I703" s="29"/>
      <c r="J703" s="29"/>
      <c r="K703" s="29"/>
      <c r="L703" s="29"/>
      <c r="M703" s="29"/>
      <c r="N703" s="29"/>
      <c r="O703" s="29"/>
      <c r="P703" s="18" t="str">
        <f t="shared" si="7"/>
        <v/>
      </c>
      <c r="Q703" s="29"/>
      <c r="R703" s="29"/>
      <c r="S703" s="29"/>
      <c r="T703" s="29"/>
      <c r="U703" s="29"/>
      <c r="V703" s="29"/>
      <c r="W703" s="29"/>
      <c r="X703" s="29"/>
      <c r="Y703" s="29"/>
      <c r="Z703" s="29"/>
      <c r="AA703" s="29"/>
      <c r="AB703" s="29"/>
      <c r="AC703" s="29" t="s">
        <v>5290</v>
      </c>
      <c r="AD703" s="29" t="str">
        <f t="shared" si="4"/>
        <v/>
      </c>
      <c r="AE703" s="31" t="str">
        <f t="shared" si="5"/>
        <v/>
      </c>
      <c r="AF703" s="29"/>
      <c r="AG703" s="29"/>
      <c r="AH703" s="29"/>
      <c r="AI703" s="29"/>
      <c r="AJ703" s="29"/>
      <c r="AK703" s="29"/>
      <c r="AL703" s="29"/>
      <c r="AM703" s="29"/>
      <c r="AN703" s="29"/>
      <c r="AO703" s="29"/>
      <c r="AP703" s="29"/>
      <c r="AQ703" s="29"/>
      <c r="AR703" s="29"/>
      <c r="AS703" s="29"/>
      <c r="AT703" s="29"/>
      <c r="AU703" s="29"/>
      <c r="AV703" s="29"/>
    </row>
    <row r="704" spans="1:48" ht="17.25" customHeight="1" x14ac:dyDescent="0.15">
      <c r="A704" s="29"/>
      <c r="B704" s="29"/>
      <c r="C704" s="29"/>
      <c r="D704" s="24" t="str">
        <f t="shared" si="0"/>
        <v/>
      </c>
      <c r="E704" s="29"/>
      <c r="F704" s="29"/>
      <c r="G704" s="29"/>
      <c r="H704" s="29"/>
      <c r="I704" s="29"/>
      <c r="J704" s="29"/>
      <c r="K704" s="29"/>
      <c r="L704" s="29"/>
      <c r="M704" s="29"/>
      <c r="N704" s="29"/>
      <c r="O704" s="29"/>
      <c r="P704" s="18" t="str">
        <f t="shared" si="7"/>
        <v/>
      </c>
      <c r="Q704" s="29"/>
      <c r="R704" s="29"/>
      <c r="S704" s="29"/>
      <c r="T704" s="29"/>
      <c r="U704" s="29"/>
      <c r="V704" s="29"/>
      <c r="W704" s="29"/>
      <c r="X704" s="29"/>
      <c r="Y704" s="29"/>
      <c r="Z704" s="29"/>
      <c r="AA704" s="29"/>
      <c r="AB704" s="29"/>
      <c r="AC704" s="29" t="s">
        <v>5290</v>
      </c>
      <c r="AD704" s="29" t="str">
        <f t="shared" si="4"/>
        <v/>
      </c>
      <c r="AE704" s="31" t="str">
        <f t="shared" si="5"/>
        <v/>
      </c>
      <c r="AF704" s="29"/>
      <c r="AG704" s="29"/>
      <c r="AH704" s="29"/>
      <c r="AI704" s="29"/>
      <c r="AJ704" s="29"/>
      <c r="AK704" s="29"/>
      <c r="AL704" s="29"/>
      <c r="AM704" s="29"/>
      <c r="AN704" s="29"/>
      <c r="AO704" s="29"/>
      <c r="AP704" s="29"/>
      <c r="AQ704" s="29"/>
      <c r="AR704" s="29"/>
      <c r="AS704" s="29"/>
      <c r="AT704" s="29"/>
      <c r="AU704" s="29"/>
      <c r="AV704" s="29"/>
    </row>
    <row r="705" spans="1:48" ht="17.25" customHeight="1" x14ac:dyDescent="0.15">
      <c r="A705" s="29"/>
      <c r="B705" s="29"/>
      <c r="C705" s="29"/>
      <c r="D705" s="24" t="str">
        <f t="shared" si="0"/>
        <v/>
      </c>
      <c r="E705" s="29"/>
      <c r="F705" s="29"/>
      <c r="G705" s="29"/>
      <c r="H705" s="29"/>
      <c r="I705" s="29"/>
      <c r="J705" s="29"/>
      <c r="K705" s="29"/>
      <c r="L705" s="29"/>
      <c r="M705" s="29"/>
      <c r="N705" s="29"/>
      <c r="O705" s="29"/>
      <c r="P705" s="18" t="str">
        <f t="shared" si="7"/>
        <v/>
      </c>
      <c r="Q705" s="29"/>
      <c r="R705" s="29"/>
      <c r="S705" s="29"/>
      <c r="T705" s="29"/>
      <c r="U705" s="29"/>
      <c r="V705" s="29"/>
      <c r="W705" s="29"/>
      <c r="X705" s="29"/>
      <c r="Y705" s="29"/>
      <c r="Z705" s="29"/>
      <c r="AA705" s="29"/>
      <c r="AB705" s="29"/>
      <c r="AC705" s="29" t="s">
        <v>5290</v>
      </c>
      <c r="AD705" s="29" t="str">
        <f t="shared" si="4"/>
        <v/>
      </c>
      <c r="AE705" s="31" t="str">
        <f t="shared" si="5"/>
        <v/>
      </c>
      <c r="AF705" s="29"/>
      <c r="AG705" s="29"/>
      <c r="AH705" s="29"/>
      <c r="AI705" s="29"/>
      <c r="AJ705" s="29"/>
      <c r="AK705" s="29"/>
      <c r="AL705" s="29"/>
      <c r="AM705" s="29"/>
      <c r="AN705" s="29"/>
      <c r="AO705" s="29"/>
      <c r="AP705" s="29"/>
      <c r="AQ705" s="29"/>
      <c r="AR705" s="29"/>
      <c r="AS705" s="29"/>
      <c r="AT705" s="29"/>
      <c r="AU705" s="29"/>
      <c r="AV705" s="29"/>
    </row>
    <row r="706" spans="1:48" ht="17.25" customHeight="1" x14ac:dyDescent="0.15">
      <c r="A706" s="29"/>
      <c r="B706" s="29"/>
      <c r="C706" s="29"/>
      <c r="D706" s="24" t="str">
        <f t="shared" si="0"/>
        <v/>
      </c>
      <c r="E706" s="29"/>
      <c r="F706" s="29"/>
      <c r="G706" s="29"/>
      <c r="H706" s="29"/>
      <c r="I706" s="29"/>
      <c r="J706" s="29"/>
      <c r="K706" s="29"/>
      <c r="L706" s="29"/>
      <c r="M706" s="29"/>
      <c r="N706" s="29"/>
      <c r="O706" s="29"/>
      <c r="P706" s="18" t="str">
        <f t="shared" si="7"/>
        <v/>
      </c>
      <c r="Q706" s="29"/>
      <c r="R706" s="29"/>
      <c r="S706" s="29"/>
      <c r="T706" s="29"/>
      <c r="U706" s="29"/>
      <c r="V706" s="29"/>
      <c r="W706" s="29"/>
      <c r="X706" s="29"/>
      <c r="Y706" s="29"/>
      <c r="Z706" s="29"/>
      <c r="AA706" s="29"/>
      <c r="AB706" s="29"/>
      <c r="AC706" s="29" t="s">
        <v>5290</v>
      </c>
      <c r="AD706" s="29" t="str">
        <f t="shared" si="4"/>
        <v/>
      </c>
      <c r="AE706" s="31" t="str">
        <f t="shared" si="5"/>
        <v/>
      </c>
      <c r="AF706" s="29"/>
      <c r="AG706" s="29"/>
      <c r="AH706" s="29"/>
      <c r="AI706" s="29"/>
      <c r="AJ706" s="29"/>
      <c r="AK706" s="29"/>
      <c r="AL706" s="29"/>
      <c r="AM706" s="29"/>
      <c r="AN706" s="29"/>
      <c r="AO706" s="29"/>
      <c r="AP706" s="29"/>
      <c r="AQ706" s="29"/>
      <c r="AR706" s="29"/>
      <c r="AS706" s="29"/>
      <c r="AT706" s="29"/>
      <c r="AU706" s="29"/>
      <c r="AV706" s="29"/>
    </row>
    <row r="707" spans="1:48" ht="17.25" customHeight="1" x14ac:dyDescent="0.15">
      <c r="A707" s="29"/>
      <c r="B707" s="29"/>
      <c r="C707" s="29"/>
      <c r="D707" s="24" t="str">
        <f t="shared" si="0"/>
        <v/>
      </c>
      <c r="E707" s="29"/>
      <c r="F707" s="29"/>
      <c r="G707" s="29"/>
      <c r="H707" s="29"/>
      <c r="I707" s="29"/>
      <c r="J707" s="29"/>
      <c r="K707" s="29"/>
      <c r="L707" s="29"/>
      <c r="M707" s="29"/>
      <c r="N707" s="29"/>
      <c r="O707" s="29"/>
      <c r="P707" s="18" t="str">
        <f t="shared" si="7"/>
        <v/>
      </c>
      <c r="Q707" s="29"/>
      <c r="R707" s="29"/>
      <c r="S707" s="29"/>
      <c r="T707" s="29"/>
      <c r="U707" s="29"/>
      <c r="V707" s="29"/>
      <c r="W707" s="29"/>
      <c r="X707" s="29"/>
      <c r="Y707" s="29"/>
      <c r="Z707" s="29"/>
      <c r="AA707" s="29"/>
      <c r="AB707" s="29"/>
      <c r="AC707" s="29" t="s">
        <v>5290</v>
      </c>
      <c r="AD707" s="29" t="str">
        <f t="shared" si="4"/>
        <v/>
      </c>
      <c r="AE707" s="31" t="str">
        <f t="shared" si="5"/>
        <v/>
      </c>
      <c r="AF707" s="29"/>
      <c r="AG707" s="29"/>
      <c r="AH707" s="29"/>
      <c r="AI707" s="29"/>
      <c r="AJ707" s="29"/>
      <c r="AK707" s="29"/>
      <c r="AL707" s="29"/>
      <c r="AM707" s="29"/>
      <c r="AN707" s="29"/>
      <c r="AO707" s="29"/>
      <c r="AP707" s="29"/>
      <c r="AQ707" s="29"/>
      <c r="AR707" s="29"/>
      <c r="AS707" s="29"/>
      <c r="AT707" s="29"/>
      <c r="AU707" s="29"/>
      <c r="AV707" s="29"/>
    </row>
    <row r="708" spans="1:48" ht="17.25" customHeight="1" x14ac:dyDescent="0.15">
      <c r="A708" s="29"/>
      <c r="B708" s="29"/>
      <c r="C708" s="29"/>
      <c r="D708" s="24" t="str">
        <f t="shared" si="0"/>
        <v/>
      </c>
      <c r="E708" s="29"/>
      <c r="F708" s="29"/>
      <c r="G708" s="29"/>
      <c r="H708" s="29"/>
      <c r="I708" s="29"/>
      <c r="J708" s="29"/>
      <c r="K708" s="29"/>
      <c r="L708" s="29"/>
      <c r="M708" s="29"/>
      <c r="N708" s="29"/>
      <c r="O708" s="29"/>
      <c r="P708" s="18" t="str">
        <f t="shared" si="7"/>
        <v/>
      </c>
      <c r="Q708" s="29"/>
      <c r="R708" s="29"/>
      <c r="S708" s="29"/>
      <c r="T708" s="29"/>
      <c r="U708" s="29"/>
      <c r="V708" s="29"/>
      <c r="W708" s="29"/>
      <c r="X708" s="29"/>
      <c r="Y708" s="29"/>
      <c r="Z708" s="29"/>
      <c r="AA708" s="29"/>
      <c r="AB708" s="29"/>
      <c r="AC708" s="29" t="s">
        <v>5290</v>
      </c>
      <c r="AD708" s="29" t="str">
        <f t="shared" si="4"/>
        <v/>
      </c>
      <c r="AE708" s="31" t="str">
        <f t="shared" si="5"/>
        <v/>
      </c>
      <c r="AF708" s="29"/>
      <c r="AG708" s="29"/>
      <c r="AH708" s="29"/>
      <c r="AI708" s="29"/>
      <c r="AJ708" s="29"/>
      <c r="AK708" s="29"/>
      <c r="AL708" s="29"/>
      <c r="AM708" s="29"/>
      <c r="AN708" s="29"/>
      <c r="AO708" s="29"/>
      <c r="AP708" s="29"/>
      <c r="AQ708" s="29"/>
      <c r="AR708" s="29"/>
      <c r="AS708" s="29"/>
      <c r="AT708" s="29"/>
      <c r="AU708" s="29"/>
      <c r="AV708" s="29"/>
    </row>
    <row r="709" spans="1:48" ht="17.25" customHeight="1" x14ac:dyDescent="0.15">
      <c r="A709" s="29"/>
      <c r="B709" s="29"/>
      <c r="C709" s="29"/>
      <c r="D709" s="24" t="str">
        <f t="shared" si="0"/>
        <v/>
      </c>
      <c r="E709" s="29"/>
      <c r="F709" s="29"/>
      <c r="G709" s="29"/>
      <c r="H709" s="29"/>
      <c r="I709" s="29"/>
      <c r="J709" s="29"/>
      <c r="K709" s="29"/>
      <c r="L709" s="29"/>
      <c r="M709" s="29"/>
      <c r="N709" s="29"/>
      <c r="O709" s="29"/>
      <c r="P709" s="18" t="str">
        <f t="shared" si="7"/>
        <v/>
      </c>
      <c r="Q709" s="29"/>
      <c r="R709" s="29"/>
      <c r="S709" s="29"/>
      <c r="T709" s="29"/>
      <c r="U709" s="29"/>
      <c r="V709" s="29"/>
      <c r="W709" s="29"/>
      <c r="X709" s="29"/>
      <c r="Y709" s="29"/>
      <c r="Z709" s="29"/>
      <c r="AA709" s="29"/>
      <c r="AB709" s="29"/>
      <c r="AC709" s="29" t="s">
        <v>5290</v>
      </c>
      <c r="AD709" s="29" t="str">
        <f t="shared" si="4"/>
        <v/>
      </c>
      <c r="AE709" s="31" t="str">
        <f t="shared" si="5"/>
        <v/>
      </c>
      <c r="AF709" s="29"/>
      <c r="AG709" s="29"/>
      <c r="AH709" s="29"/>
      <c r="AI709" s="29"/>
      <c r="AJ709" s="29"/>
      <c r="AK709" s="29"/>
      <c r="AL709" s="29"/>
      <c r="AM709" s="29"/>
      <c r="AN709" s="29"/>
      <c r="AO709" s="29"/>
      <c r="AP709" s="29"/>
      <c r="AQ709" s="29"/>
      <c r="AR709" s="29"/>
      <c r="AS709" s="29"/>
      <c r="AT709" s="29"/>
      <c r="AU709" s="29"/>
      <c r="AV709" s="29"/>
    </row>
    <row r="710" spans="1:48" ht="17.25" customHeight="1" x14ac:dyDescent="0.15">
      <c r="A710" s="29"/>
      <c r="B710" s="29"/>
      <c r="C710" s="29"/>
      <c r="D710" s="24" t="str">
        <f t="shared" si="0"/>
        <v/>
      </c>
      <c r="E710" s="29"/>
      <c r="F710" s="29"/>
      <c r="G710" s="29"/>
      <c r="H710" s="29"/>
      <c r="I710" s="29"/>
      <c r="J710" s="29"/>
      <c r="K710" s="29"/>
      <c r="L710" s="29"/>
      <c r="M710" s="29"/>
      <c r="N710" s="29"/>
      <c r="O710" s="29"/>
      <c r="P710" s="18" t="str">
        <f t="shared" si="7"/>
        <v/>
      </c>
      <c r="Q710" s="29"/>
      <c r="R710" s="29"/>
      <c r="S710" s="29"/>
      <c r="T710" s="29"/>
      <c r="U710" s="29"/>
      <c r="V710" s="29"/>
      <c r="W710" s="29"/>
      <c r="X710" s="29"/>
      <c r="Y710" s="29"/>
      <c r="Z710" s="29"/>
      <c r="AA710" s="29"/>
      <c r="AB710" s="29"/>
      <c r="AC710" s="29" t="s">
        <v>5290</v>
      </c>
      <c r="AD710" s="29" t="str">
        <f t="shared" si="4"/>
        <v/>
      </c>
      <c r="AE710" s="31" t="str">
        <f t="shared" si="5"/>
        <v/>
      </c>
      <c r="AF710" s="29"/>
      <c r="AG710" s="29"/>
      <c r="AH710" s="29"/>
      <c r="AI710" s="29"/>
      <c r="AJ710" s="29"/>
      <c r="AK710" s="29"/>
      <c r="AL710" s="29"/>
      <c r="AM710" s="29"/>
      <c r="AN710" s="29"/>
      <c r="AO710" s="29"/>
      <c r="AP710" s="29"/>
      <c r="AQ710" s="29"/>
      <c r="AR710" s="29"/>
      <c r="AS710" s="29"/>
      <c r="AT710" s="29"/>
      <c r="AU710" s="29"/>
      <c r="AV710" s="29"/>
    </row>
    <row r="711" spans="1:48" ht="17.25" customHeight="1" x14ac:dyDescent="0.15">
      <c r="A711" s="29"/>
      <c r="B711" s="29"/>
      <c r="C711" s="29"/>
      <c r="D711" s="24" t="str">
        <f t="shared" si="0"/>
        <v/>
      </c>
      <c r="E711" s="29"/>
      <c r="F711" s="29"/>
      <c r="G711" s="29"/>
      <c r="H711" s="29"/>
      <c r="I711" s="29"/>
      <c r="J711" s="29"/>
      <c r="K711" s="29"/>
      <c r="L711" s="29"/>
      <c r="M711" s="29"/>
      <c r="N711" s="29"/>
      <c r="O711" s="29"/>
      <c r="P711" s="18" t="str">
        <f t="shared" si="7"/>
        <v/>
      </c>
      <c r="Q711" s="29"/>
      <c r="R711" s="29"/>
      <c r="S711" s="29"/>
      <c r="T711" s="29"/>
      <c r="U711" s="29"/>
      <c r="V711" s="29"/>
      <c r="W711" s="29"/>
      <c r="X711" s="29"/>
      <c r="Y711" s="29"/>
      <c r="Z711" s="29"/>
      <c r="AA711" s="29"/>
      <c r="AB711" s="29"/>
      <c r="AC711" s="29" t="s">
        <v>5290</v>
      </c>
      <c r="AD711" s="29" t="str">
        <f t="shared" si="4"/>
        <v/>
      </c>
      <c r="AE711" s="31" t="str">
        <f t="shared" si="5"/>
        <v/>
      </c>
      <c r="AF711" s="29"/>
      <c r="AG711" s="29"/>
      <c r="AH711" s="29"/>
      <c r="AI711" s="29"/>
      <c r="AJ711" s="29"/>
      <c r="AK711" s="29"/>
      <c r="AL711" s="29"/>
      <c r="AM711" s="29"/>
      <c r="AN711" s="29"/>
      <c r="AO711" s="29"/>
      <c r="AP711" s="29"/>
      <c r="AQ711" s="29"/>
      <c r="AR711" s="29"/>
      <c r="AS711" s="29"/>
      <c r="AT711" s="29"/>
      <c r="AU711" s="29"/>
      <c r="AV711" s="29"/>
    </row>
    <row r="712" spans="1:48" ht="17.25" customHeight="1" x14ac:dyDescent="0.15">
      <c r="A712" s="29"/>
      <c r="B712" s="29"/>
      <c r="C712" s="29"/>
      <c r="D712" s="24" t="str">
        <f t="shared" si="0"/>
        <v/>
      </c>
      <c r="E712" s="29"/>
      <c r="F712" s="29"/>
      <c r="G712" s="29"/>
      <c r="H712" s="29"/>
      <c r="I712" s="29"/>
      <c r="J712" s="29"/>
      <c r="K712" s="29"/>
      <c r="L712" s="29"/>
      <c r="M712" s="29"/>
      <c r="N712" s="29"/>
      <c r="O712" s="29"/>
      <c r="P712" s="18" t="str">
        <f t="shared" si="7"/>
        <v/>
      </c>
      <c r="Q712" s="29"/>
      <c r="R712" s="29"/>
      <c r="S712" s="29"/>
      <c r="T712" s="29"/>
      <c r="U712" s="29"/>
      <c r="V712" s="29"/>
      <c r="W712" s="29"/>
      <c r="X712" s="29"/>
      <c r="Y712" s="29"/>
      <c r="Z712" s="29"/>
      <c r="AA712" s="29"/>
      <c r="AB712" s="29"/>
      <c r="AC712" s="29" t="s">
        <v>5290</v>
      </c>
      <c r="AD712" s="29" t="str">
        <f t="shared" si="4"/>
        <v/>
      </c>
      <c r="AE712" s="31" t="str">
        <f t="shared" si="5"/>
        <v/>
      </c>
      <c r="AF712" s="29"/>
      <c r="AG712" s="29"/>
      <c r="AH712" s="29"/>
      <c r="AI712" s="29"/>
      <c r="AJ712" s="29"/>
      <c r="AK712" s="29"/>
      <c r="AL712" s="29"/>
      <c r="AM712" s="29"/>
      <c r="AN712" s="29"/>
      <c r="AO712" s="29"/>
      <c r="AP712" s="29"/>
      <c r="AQ712" s="29"/>
      <c r="AR712" s="29"/>
      <c r="AS712" s="29"/>
      <c r="AT712" s="29"/>
      <c r="AU712" s="29"/>
      <c r="AV712" s="29"/>
    </row>
    <row r="713" spans="1:48" ht="17.25" customHeight="1" x14ac:dyDescent="0.15">
      <c r="A713" s="29"/>
      <c r="B713" s="29"/>
      <c r="C713" s="29"/>
      <c r="D713" s="24" t="str">
        <f t="shared" si="0"/>
        <v/>
      </c>
      <c r="E713" s="29"/>
      <c r="F713" s="29"/>
      <c r="G713" s="29"/>
      <c r="H713" s="29"/>
      <c r="I713" s="29"/>
      <c r="J713" s="29"/>
      <c r="K713" s="29"/>
      <c r="L713" s="29"/>
      <c r="M713" s="29"/>
      <c r="N713" s="29"/>
      <c r="O713" s="29"/>
      <c r="P713" s="18" t="str">
        <f t="shared" si="7"/>
        <v/>
      </c>
      <c r="Q713" s="29"/>
      <c r="R713" s="29"/>
      <c r="S713" s="29"/>
      <c r="T713" s="29"/>
      <c r="U713" s="29"/>
      <c r="V713" s="29"/>
      <c r="W713" s="29"/>
      <c r="X713" s="29"/>
      <c r="Y713" s="29"/>
      <c r="Z713" s="29"/>
      <c r="AA713" s="29"/>
      <c r="AB713" s="29"/>
      <c r="AC713" s="29" t="s">
        <v>5290</v>
      </c>
      <c r="AD713" s="29" t="str">
        <f t="shared" si="4"/>
        <v/>
      </c>
      <c r="AE713" s="31" t="str">
        <f t="shared" si="5"/>
        <v/>
      </c>
      <c r="AF713" s="29"/>
      <c r="AG713" s="29"/>
      <c r="AH713" s="29"/>
      <c r="AI713" s="29"/>
      <c r="AJ713" s="29"/>
      <c r="AK713" s="29"/>
      <c r="AL713" s="29"/>
      <c r="AM713" s="29"/>
      <c r="AN713" s="29"/>
      <c r="AO713" s="29"/>
      <c r="AP713" s="29"/>
      <c r="AQ713" s="29"/>
      <c r="AR713" s="29"/>
      <c r="AS713" s="29"/>
      <c r="AT713" s="29"/>
      <c r="AU713" s="29"/>
      <c r="AV713" s="29"/>
    </row>
    <row r="714" spans="1:48" ht="17.25" customHeight="1" x14ac:dyDescent="0.15">
      <c r="A714" s="29"/>
      <c r="B714" s="29"/>
      <c r="C714" s="29"/>
      <c r="D714" s="24" t="str">
        <f t="shared" si="0"/>
        <v/>
      </c>
      <c r="E714" s="29"/>
      <c r="F714" s="29"/>
      <c r="G714" s="29"/>
      <c r="H714" s="29"/>
      <c r="I714" s="29"/>
      <c r="J714" s="29"/>
      <c r="K714" s="29"/>
      <c r="L714" s="29"/>
      <c r="M714" s="29"/>
      <c r="N714" s="29"/>
      <c r="O714" s="29"/>
      <c r="P714" s="18" t="str">
        <f t="shared" si="7"/>
        <v/>
      </c>
      <c r="Q714" s="29"/>
      <c r="R714" s="29"/>
      <c r="S714" s="29"/>
      <c r="T714" s="29"/>
      <c r="U714" s="29"/>
      <c r="V714" s="29"/>
      <c r="W714" s="29"/>
      <c r="X714" s="29"/>
      <c r="Y714" s="29"/>
      <c r="Z714" s="29"/>
      <c r="AA714" s="29"/>
      <c r="AB714" s="29"/>
      <c r="AC714" s="29" t="s">
        <v>5290</v>
      </c>
      <c r="AD714" s="29" t="str">
        <f t="shared" si="4"/>
        <v/>
      </c>
      <c r="AE714" s="31" t="str">
        <f t="shared" si="5"/>
        <v/>
      </c>
      <c r="AF714" s="29"/>
      <c r="AG714" s="29"/>
      <c r="AH714" s="29"/>
      <c r="AI714" s="29"/>
      <c r="AJ714" s="29"/>
      <c r="AK714" s="29"/>
      <c r="AL714" s="29"/>
      <c r="AM714" s="29"/>
      <c r="AN714" s="29"/>
      <c r="AO714" s="29"/>
      <c r="AP714" s="29"/>
      <c r="AQ714" s="29"/>
      <c r="AR714" s="29"/>
      <c r="AS714" s="29"/>
      <c r="AT714" s="29"/>
      <c r="AU714" s="29"/>
      <c r="AV714" s="29"/>
    </row>
    <row r="715" spans="1:48" ht="17.25" customHeight="1" x14ac:dyDescent="0.15">
      <c r="A715" s="29"/>
      <c r="B715" s="29"/>
      <c r="C715" s="29"/>
      <c r="D715" s="24" t="str">
        <f t="shared" si="0"/>
        <v/>
      </c>
      <c r="E715" s="29"/>
      <c r="F715" s="29"/>
      <c r="G715" s="29"/>
      <c r="H715" s="29"/>
      <c r="I715" s="29"/>
      <c r="J715" s="29"/>
      <c r="K715" s="29"/>
      <c r="L715" s="29"/>
      <c r="M715" s="29"/>
      <c r="N715" s="29"/>
      <c r="O715" s="29"/>
      <c r="P715" s="18" t="str">
        <f t="shared" si="7"/>
        <v/>
      </c>
      <c r="Q715" s="29"/>
      <c r="R715" s="29"/>
      <c r="S715" s="29"/>
      <c r="T715" s="29"/>
      <c r="U715" s="29"/>
      <c r="V715" s="29"/>
      <c r="W715" s="29"/>
      <c r="X715" s="29"/>
      <c r="Y715" s="29"/>
      <c r="Z715" s="29"/>
      <c r="AA715" s="29"/>
      <c r="AB715" s="29"/>
      <c r="AC715" s="29" t="s">
        <v>5290</v>
      </c>
      <c r="AD715" s="29" t="str">
        <f t="shared" si="4"/>
        <v/>
      </c>
      <c r="AE715" s="31" t="str">
        <f t="shared" si="5"/>
        <v/>
      </c>
      <c r="AF715" s="29"/>
      <c r="AG715" s="29"/>
      <c r="AH715" s="29"/>
      <c r="AI715" s="29"/>
      <c r="AJ715" s="29"/>
      <c r="AK715" s="29"/>
      <c r="AL715" s="29"/>
      <c r="AM715" s="29"/>
      <c r="AN715" s="29"/>
      <c r="AO715" s="29"/>
      <c r="AP715" s="29"/>
      <c r="AQ715" s="29"/>
      <c r="AR715" s="29"/>
      <c r="AS715" s="29"/>
      <c r="AT715" s="29"/>
      <c r="AU715" s="29"/>
      <c r="AV715" s="29"/>
    </row>
    <row r="716" spans="1:48" ht="17.25" customHeight="1" x14ac:dyDescent="0.15">
      <c r="A716" s="29"/>
      <c r="B716" s="29"/>
      <c r="C716" s="29"/>
      <c r="D716" s="24" t="str">
        <f t="shared" si="0"/>
        <v/>
      </c>
      <c r="E716" s="29"/>
      <c r="F716" s="29"/>
      <c r="G716" s="29"/>
      <c r="H716" s="29"/>
      <c r="I716" s="29"/>
      <c r="J716" s="29"/>
      <c r="K716" s="29"/>
      <c r="L716" s="29"/>
      <c r="M716" s="29"/>
      <c r="N716" s="29"/>
      <c r="O716" s="29"/>
      <c r="P716" s="18" t="str">
        <f t="shared" si="7"/>
        <v/>
      </c>
      <c r="Q716" s="29"/>
      <c r="R716" s="29"/>
      <c r="S716" s="29"/>
      <c r="T716" s="29"/>
      <c r="U716" s="29"/>
      <c r="V716" s="29"/>
      <c r="W716" s="29"/>
      <c r="X716" s="29"/>
      <c r="Y716" s="29"/>
      <c r="Z716" s="29"/>
      <c r="AA716" s="29"/>
      <c r="AB716" s="29"/>
      <c r="AC716" s="29" t="s">
        <v>5290</v>
      </c>
      <c r="AD716" s="29" t="str">
        <f t="shared" si="4"/>
        <v/>
      </c>
      <c r="AE716" s="31" t="str">
        <f t="shared" si="5"/>
        <v/>
      </c>
      <c r="AF716" s="29"/>
      <c r="AG716" s="29"/>
      <c r="AH716" s="29"/>
      <c r="AI716" s="29"/>
      <c r="AJ716" s="29"/>
      <c r="AK716" s="29"/>
      <c r="AL716" s="29"/>
      <c r="AM716" s="29"/>
      <c r="AN716" s="29"/>
      <c r="AO716" s="29"/>
      <c r="AP716" s="29"/>
      <c r="AQ716" s="29"/>
      <c r="AR716" s="29"/>
      <c r="AS716" s="29"/>
      <c r="AT716" s="29"/>
      <c r="AU716" s="29"/>
      <c r="AV716" s="29"/>
    </row>
    <row r="717" spans="1:48" ht="17.25" customHeight="1" x14ac:dyDescent="0.15">
      <c r="A717" s="29"/>
      <c r="B717" s="29"/>
      <c r="C717" s="29"/>
      <c r="D717" s="24" t="str">
        <f t="shared" si="0"/>
        <v/>
      </c>
      <c r="E717" s="29"/>
      <c r="F717" s="29"/>
      <c r="G717" s="29"/>
      <c r="H717" s="29"/>
      <c r="I717" s="29"/>
      <c r="J717" s="29"/>
      <c r="K717" s="29"/>
      <c r="L717" s="29"/>
      <c r="M717" s="29"/>
      <c r="N717" s="29"/>
      <c r="O717" s="29"/>
      <c r="P717" s="18" t="str">
        <f t="shared" si="7"/>
        <v/>
      </c>
      <c r="Q717" s="29"/>
      <c r="R717" s="29"/>
      <c r="S717" s="29"/>
      <c r="T717" s="29"/>
      <c r="U717" s="29"/>
      <c r="V717" s="29"/>
      <c r="W717" s="29"/>
      <c r="X717" s="29"/>
      <c r="Y717" s="29"/>
      <c r="Z717" s="29"/>
      <c r="AA717" s="29"/>
      <c r="AB717" s="29"/>
      <c r="AC717" s="29" t="s">
        <v>5290</v>
      </c>
      <c r="AD717" s="29" t="str">
        <f t="shared" si="4"/>
        <v/>
      </c>
      <c r="AE717" s="31" t="str">
        <f t="shared" si="5"/>
        <v/>
      </c>
      <c r="AF717" s="29"/>
      <c r="AG717" s="29"/>
      <c r="AH717" s="29"/>
      <c r="AI717" s="29"/>
      <c r="AJ717" s="29"/>
      <c r="AK717" s="29"/>
      <c r="AL717" s="29"/>
      <c r="AM717" s="29"/>
      <c r="AN717" s="29"/>
      <c r="AO717" s="29"/>
      <c r="AP717" s="29"/>
      <c r="AQ717" s="29"/>
      <c r="AR717" s="29"/>
      <c r="AS717" s="29"/>
      <c r="AT717" s="29"/>
      <c r="AU717" s="29"/>
      <c r="AV717" s="29"/>
    </row>
    <row r="718" spans="1:48" ht="17.25" customHeight="1" x14ac:dyDescent="0.15">
      <c r="A718" s="29"/>
      <c r="B718" s="29"/>
      <c r="C718" s="29"/>
      <c r="D718" s="24" t="str">
        <f t="shared" si="0"/>
        <v/>
      </c>
      <c r="E718" s="29"/>
      <c r="F718" s="29"/>
      <c r="G718" s="29"/>
      <c r="H718" s="29"/>
      <c r="I718" s="29"/>
      <c r="J718" s="29"/>
      <c r="K718" s="29"/>
      <c r="L718" s="29"/>
      <c r="M718" s="29"/>
      <c r="N718" s="29"/>
      <c r="O718" s="29"/>
      <c r="P718" s="18" t="str">
        <f t="shared" si="7"/>
        <v/>
      </c>
      <c r="Q718" s="29"/>
      <c r="R718" s="29"/>
      <c r="S718" s="29"/>
      <c r="T718" s="29"/>
      <c r="U718" s="29"/>
      <c r="V718" s="29"/>
      <c r="W718" s="29"/>
      <c r="X718" s="29"/>
      <c r="Y718" s="29"/>
      <c r="Z718" s="29"/>
      <c r="AA718" s="29"/>
      <c r="AB718" s="29"/>
      <c r="AC718" s="29" t="s">
        <v>5290</v>
      </c>
      <c r="AD718" s="29" t="str">
        <f t="shared" si="4"/>
        <v/>
      </c>
      <c r="AE718" s="31" t="str">
        <f t="shared" si="5"/>
        <v/>
      </c>
      <c r="AF718" s="29"/>
      <c r="AG718" s="29"/>
      <c r="AH718" s="29"/>
      <c r="AI718" s="29"/>
      <c r="AJ718" s="29"/>
      <c r="AK718" s="29"/>
      <c r="AL718" s="29"/>
      <c r="AM718" s="29"/>
      <c r="AN718" s="29"/>
      <c r="AO718" s="29"/>
      <c r="AP718" s="29"/>
      <c r="AQ718" s="29"/>
      <c r="AR718" s="29"/>
      <c r="AS718" s="29"/>
      <c r="AT718" s="29"/>
      <c r="AU718" s="29"/>
      <c r="AV718" s="29"/>
    </row>
    <row r="719" spans="1:48" ht="17.25" customHeight="1" x14ac:dyDescent="0.15">
      <c r="A719" s="29"/>
      <c r="B719" s="29"/>
      <c r="C719" s="29"/>
      <c r="D719" s="24" t="str">
        <f t="shared" si="0"/>
        <v/>
      </c>
      <c r="E719" s="29"/>
      <c r="F719" s="29"/>
      <c r="G719" s="29"/>
      <c r="H719" s="29"/>
      <c r="I719" s="29"/>
      <c r="J719" s="29"/>
      <c r="K719" s="29"/>
      <c r="L719" s="29"/>
      <c r="M719" s="29"/>
      <c r="N719" s="29"/>
      <c r="O719" s="29"/>
      <c r="P719" s="18" t="str">
        <f t="shared" si="7"/>
        <v/>
      </c>
      <c r="Q719" s="29"/>
      <c r="R719" s="29"/>
      <c r="S719" s="29"/>
      <c r="T719" s="29"/>
      <c r="U719" s="29"/>
      <c r="V719" s="29"/>
      <c r="W719" s="29"/>
      <c r="X719" s="29"/>
      <c r="Y719" s="29"/>
      <c r="Z719" s="29"/>
      <c r="AA719" s="29"/>
      <c r="AB719" s="29"/>
      <c r="AC719" s="29" t="s">
        <v>5290</v>
      </c>
      <c r="AD719" s="29" t="str">
        <f t="shared" si="4"/>
        <v/>
      </c>
      <c r="AE719" s="31" t="str">
        <f t="shared" si="5"/>
        <v/>
      </c>
      <c r="AF719" s="29"/>
      <c r="AG719" s="29"/>
      <c r="AH719" s="29"/>
      <c r="AI719" s="29"/>
      <c r="AJ719" s="29"/>
      <c r="AK719" s="29"/>
      <c r="AL719" s="29"/>
      <c r="AM719" s="29"/>
      <c r="AN719" s="29"/>
      <c r="AO719" s="29"/>
      <c r="AP719" s="29"/>
      <c r="AQ719" s="29"/>
      <c r="AR719" s="29"/>
      <c r="AS719" s="29"/>
      <c r="AT719" s="29"/>
      <c r="AU719" s="29"/>
      <c r="AV719" s="29"/>
    </row>
    <row r="720" spans="1:48" ht="17.25" customHeight="1" x14ac:dyDescent="0.15">
      <c r="A720" s="29"/>
      <c r="B720" s="29"/>
      <c r="C720" s="29"/>
      <c r="D720" s="24" t="str">
        <f t="shared" si="0"/>
        <v/>
      </c>
      <c r="E720" s="29"/>
      <c r="F720" s="29"/>
      <c r="G720" s="29"/>
      <c r="H720" s="29"/>
      <c r="I720" s="29"/>
      <c r="J720" s="29"/>
      <c r="K720" s="29"/>
      <c r="L720" s="29"/>
      <c r="M720" s="29"/>
      <c r="N720" s="29"/>
      <c r="O720" s="29"/>
      <c r="P720" s="18" t="str">
        <f t="shared" si="7"/>
        <v/>
      </c>
      <c r="Q720" s="29"/>
      <c r="R720" s="29"/>
      <c r="S720" s="29"/>
      <c r="T720" s="29"/>
      <c r="U720" s="29"/>
      <c r="V720" s="29"/>
      <c r="W720" s="29"/>
      <c r="X720" s="29"/>
      <c r="Y720" s="29"/>
      <c r="Z720" s="29"/>
      <c r="AA720" s="29"/>
      <c r="AB720" s="29"/>
      <c r="AC720" s="29" t="s">
        <v>5290</v>
      </c>
      <c r="AD720" s="29" t="str">
        <f t="shared" si="4"/>
        <v/>
      </c>
      <c r="AE720" s="31" t="str">
        <f t="shared" si="5"/>
        <v/>
      </c>
      <c r="AF720" s="29"/>
      <c r="AG720" s="29"/>
      <c r="AH720" s="29"/>
      <c r="AI720" s="29"/>
      <c r="AJ720" s="29"/>
      <c r="AK720" s="29"/>
      <c r="AL720" s="29"/>
      <c r="AM720" s="29"/>
      <c r="AN720" s="29"/>
      <c r="AO720" s="29"/>
      <c r="AP720" s="29"/>
      <c r="AQ720" s="29"/>
      <c r="AR720" s="29"/>
      <c r="AS720" s="29"/>
      <c r="AT720" s="29"/>
      <c r="AU720" s="29"/>
      <c r="AV720" s="29"/>
    </row>
    <row r="721" spans="1:48" ht="17.25" customHeight="1" x14ac:dyDescent="0.15">
      <c r="A721" s="29"/>
      <c r="B721" s="29"/>
      <c r="C721" s="29"/>
      <c r="D721" s="24" t="str">
        <f t="shared" si="0"/>
        <v/>
      </c>
      <c r="E721" s="29"/>
      <c r="F721" s="29"/>
      <c r="G721" s="29"/>
      <c r="H721" s="29"/>
      <c r="I721" s="29"/>
      <c r="J721" s="29"/>
      <c r="K721" s="29"/>
      <c r="L721" s="29"/>
      <c r="M721" s="29"/>
      <c r="N721" s="29"/>
      <c r="O721" s="29"/>
      <c r="P721" s="18" t="str">
        <f t="shared" si="7"/>
        <v/>
      </c>
      <c r="Q721" s="29"/>
      <c r="R721" s="29"/>
      <c r="S721" s="29"/>
      <c r="T721" s="29"/>
      <c r="U721" s="29"/>
      <c r="V721" s="29"/>
      <c r="W721" s="29"/>
      <c r="X721" s="29"/>
      <c r="Y721" s="29"/>
      <c r="Z721" s="29"/>
      <c r="AA721" s="29"/>
      <c r="AB721" s="29"/>
      <c r="AC721" s="29" t="s">
        <v>5290</v>
      </c>
      <c r="AD721" s="29" t="str">
        <f t="shared" si="4"/>
        <v/>
      </c>
      <c r="AE721" s="31" t="str">
        <f t="shared" si="5"/>
        <v/>
      </c>
      <c r="AF721" s="29"/>
      <c r="AG721" s="29"/>
      <c r="AH721" s="29"/>
      <c r="AI721" s="29"/>
      <c r="AJ721" s="29"/>
      <c r="AK721" s="29"/>
      <c r="AL721" s="29"/>
      <c r="AM721" s="29"/>
      <c r="AN721" s="29"/>
      <c r="AO721" s="29"/>
      <c r="AP721" s="29"/>
      <c r="AQ721" s="29"/>
      <c r="AR721" s="29"/>
      <c r="AS721" s="29"/>
      <c r="AT721" s="29"/>
      <c r="AU721" s="29"/>
      <c r="AV721" s="29"/>
    </row>
    <row r="722" spans="1:48" ht="17.25" customHeight="1" x14ac:dyDescent="0.15">
      <c r="A722" s="29"/>
      <c r="B722" s="29"/>
      <c r="C722" s="29"/>
      <c r="D722" s="24" t="str">
        <f t="shared" si="0"/>
        <v/>
      </c>
      <c r="E722" s="29"/>
      <c r="F722" s="29"/>
      <c r="G722" s="29"/>
      <c r="H722" s="29"/>
      <c r="I722" s="29"/>
      <c r="J722" s="29"/>
      <c r="K722" s="29"/>
      <c r="L722" s="29"/>
      <c r="M722" s="29"/>
      <c r="N722" s="29"/>
      <c r="O722" s="29"/>
      <c r="P722" s="18" t="str">
        <f t="shared" si="7"/>
        <v/>
      </c>
      <c r="Q722" s="29"/>
      <c r="R722" s="29"/>
      <c r="S722" s="29"/>
      <c r="T722" s="29"/>
      <c r="U722" s="29"/>
      <c r="V722" s="29"/>
      <c r="W722" s="29"/>
      <c r="X722" s="29"/>
      <c r="Y722" s="29"/>
      <c r="Z722" s="29"/>
      <c r="AA722" s="29"/>
      <c r="AB722" s="29"/>
      <c r="AC722" s="29" t="s">
        <v>5290</v>
      </c>
      <c r="AD722" s="29" t="str">
        <f t="shared" si="4"/>
        <v/>
      </c>
      <c r="AE722" s="31" t="str">
        <f t="shared" si="5"/>
        <v/>
      </c>
      <c r="AF722" s="29"/>
      <c r="AG722" s="29"/>
      <c r="AH722" s="29"/>
      <c r="AI722" s="29"/>
      <c r="AJ722" s="29"/>
      <c r="AK722" s="29"/>
      <c r="AL722" s="29"/>
      <c r="AM722" s="29"/>
      <c r="AN722" s="29"/>
      <c r="AO722" s="29"/>
      <c r="AP722" s="29"/>
      <c r="AQ722" s="29"/>
      <c r="AR722" s="29"/>
      <c r="AS722" s="29"/>
      <c r="AT722" s="29"/>
      <c r="AU722" s="29"/>
      <c r="AV722" s="29"/>
    </row>
    <row r="723" spans="1:48" ht="17.25" customHeight="1" x14ac:dyDescent="0.15">
      <c r="A723" s="29"/>
      <c r="B723" s="29"/>
      <c r="C723" s="29"/>
      <c r="D723" s="24" t="str">
        <f t="shared" si="0"/>
        <v/>
      </c>
      <c r="E723" s="29"/>
      <c r="F723" s="29"/>
      <c r="G723" s="29"/>
      <c r="H723" s="29"/>
      <c r="I723" s="29"/>
      <c r="J723" s="29"/>
      <c r="K723" s="29"/>
      <c r="L723" s="29"/>
      <c r="M723" s="29"/>
      <c r="N723" s="29"/>
      <c r="O723" s="29"/>
      <c r="P723" s="18" t="str">
        <f t="shared" si="7"/>
        <v/>
      </c>
      <c r="Q723" s="29"/>
      <c r="R723" s="29"/>
      <c r="S723" s="29"/>
      <c r="T723" s="29"/>
      <c r="U723" s="29"/>
      <c r="V723" s="29"/>
      <c r="W723" s="29"/>
      <c r="X723" s="29"/>
      <c r="Y723" s="29"/>
      <c r="Z723" s="29"/>
      <c r="AA723" s="29"/>
      <c r="AB723" s="29"/>
      <c r="AC723" s="29" t="s">
        <v>5290</v>
      </c>
      <c r="AD723" s="29" t="str">
        <f t="shared" si="4"/>
        <v/>
      </c>
      <c r="AE723" s="31" t="str">
        <f t="shared" si="5"/>
        <v/>
      </c>
      <c r="AF723" s="29"/>
      <c r="AG723" s="29"/>
      <c r="AH723" s="29"/>
      <c r="AI723" s="29"/>
      <c r="AJ723" s="29"/>
      <c r="AK723" s="29"/>
      <c r="AL723" s="29"/>
      <c r="AM723" s="29"/>
      <c r="AN723" s="29"/>
      <c r="AO723" s="29"/>
      <c r="AP723" s="29"/>
      <c r="AQ723" s="29"/>
      <c r="AR723" s="29"/>
      <c r="AS723" s="29"/>
      <c r="AT723" s="29"/>
      <c r="AU723" s="29"/>
      <c r="AV723" s="29"/>
    </row>
    <row r="724" spans="1:48" ht="17.25" customHeight="1" x14ac:dyDescent="0.15">
      <c r="A724" s="29"/>
      <c r="B724" s="29"/>
      <c r="C724" s="29"/>
      <c r="D724" s="24" t="str">
        <f t="shared" si="0"/>
        <v/>
      </c>
      <c r="E724" s="29"/>
      <c r="F724" s="29"/>
      <c r="G724" s="29"/>
      <c r="H724" s="29"/>
      <c r="I724" s="29"/>
      <c r="J724" s="29"/>
      <c r="K724" s="29"/>
      <c r="L724" s="29"/>
      <c r="M724" s="29"/>
      <c r="N724" s="29"/>
      <c r="O724" s="29"/>
      <c r="P724" s="18" t="str">
        <f t="shared" si="7"/>
        <v/>
      </c>
      <c r="Q724" s="29"/>
      <c r="R724" s="29"/>
      <c r="S724" s="29"/>
      <c r="T724" s="29"/>
      <c r="U724" s="29"/>
      <c r="V724" s="29"/>
      <c r="W724" s="29"/>
      <c r="X724" s="29"/>
      <c r="Y724" s="29"/>
      <c r="Z724" s="29"/>
      <c r="AA724" s="29"/>
      <c r="AB724" s="29"/>
      <c r="AC724" s="29" t="s">
        <v>5290</v>
      </c>
      <c r="AD724" s="29" t="str">
        <f t="shared" si="4"/>
        <v/>
      </c>
      <c r="AE724" s="31" t="str">
        <f t="shared" si="5"/>
        <v/>
      </c>
      <c r="AF724" s="29"/>
      <c r="AG724" s="29"/>
      <c r="AH724" s="29"/>
      <c r="AI724" s="29"/>
      <c r="AJ724" s="29"/>
      <c r="AK724" s="29"/>
      <c r="AL724" s="29"/>
      <c r="AM724" s="29"/>
      <c r="AN724" s="29"/>
      <c r="AO724" s="29"/>
      <c r="AP724" s="29"/>
      <c r="AQ724" s="29"/>
      <c r="AR724" s="29"/>
      <c r="AS724" s="29"/>
      <c r="AT724" s="29"/>
      <c r="AU724" s="29"/>
      <c r="AV724" s="29"/>
    </row>
    <row r="725" spans="1:48" ht="17.25" customHeight="1" x14ac:dyDescent="0.15">
      <c r="A725" s="29"/>
      <c r="B725" s="29"/>
      <c r="C725" s="29"/>
      <c r="D725" s="24" t="str">
        <f t="shared" si="0"/>
        <v/>
      </c>
      <c r="E725" s="29"/>
      <c r="F725" s="29"/>
      <c r="G725" s="29"/>
      <c r="H725" s="29"/>
      <c r="I725" s="29"/>
      <c r="J725" s="29"/>
      <c r="K725" s="29"/>
      <c r="L725" s="29"/>
      <c r="M725" s="29"/>
      <c r="N725" s="29"/>
      <c r="O725" s="29"/>
      <c r="P725" s="18" t="str">
        <f t="shared" si="7"/>
        <v/>
      </c>
      <c r="Q725" s="29"/>
      <c r="R725" s="29"/>
      <c r="S725" s="29"/>
      <c r="T725" s="29"/>
      <c r="U725" s="29"/>
      <c r="V725" s="29"/>
      <c r="W725" s="29"/>
      <c r="X725" s="29"/>
      <c r="Y725" s="29"/>
      <c r="Z725" s="29"/>
      <c r="AA725" s="29"/>
      <c r="AB725" s="29"/>
      <c r="AC725" s="29" t="s">
        <v>5290</v>
      </c>
      <c r="AD725" s="29" t="str">
        <f t="shared" si="4"/>
        <v/>
      </c>
      <c r="AE725" s="31" t="str">
        <f t="shared" si="5"/>
        <v/>
      </c>
      <c r="AF725" s="29"/>
      <c r="AG725" s="29"/>
      <c r="AH725" s="29"/>
      <c r="AI725" s="29"/>
      <c r="AJ725" s="29"/>
      <c r="AK725" s="29"/>
      <c r="AL725" s="29"/>
      <c r="AM725" s="29"/>
      <c r="AN725" s="29"/>
      <c r="AO725" s="29"/>
      <c r="AP725" s="29"/>
      <c r="AQ725" s="29"/>
      <c r="AR725" s="29"/>
      <c r="AS725" s="29"/>
      <c r="AT725" s="29"/>
      <c r="AU725" s="29"/>
      <c r="AV725" s="29"/>
    </row>
    <row r="726" spans="1:48" ht="17.25" customHeight="1" x14ac:dyDescent="0.15">
      <c r="A726" s="29"/>
      <c r="B726" s="29"/>
      <c r="C726" s="29"/>
      <c r="D726" s="24" t="str">
        <f t="shared" si="0"/>
        <v/>
      </c>
      <c r="E726" s="29"/>
      <c r="F726" s="29"/>
      <c r="G726" s="29"/>
      <c r="H726" s="29"/>
      <c r="I726" s="29"/>
      <c r="J726" s="29"/>
      <c r="K726" s="29"/>
      <c r="L726" s="29"/>
      <c r="M726" s="29"/>
      <c r="N726" s="29"/>
      <c r="O726" s="29"/>
      <c r="P726" s="18" t="str">
        <f t="shared" si="7"/>
        <v/>
      </c>
      <c r="Q726" s="29"/>
      <c r="R726" s="29"/>
      <c r="S726" s="29"/>
      <c r="T726" s="29"/>
      <c r="U726" s="29"/>
      <c r="V726" s="29"/>
      <c r="W726" s="29"/>
      <c r="X726" s="29"/>
      <c r="Y726" s="29"/>
      <c r="Z726" s="29"/>
      <c r="AA726" s="29"/>
      <c r="AB726" s="29"/>
      <c r="AC726" s="29" t="s">
        <v>5290</v>
      </c>
      <c r="AD726" s="29" t="str">
        <f t="shared" si="4"/>
        <v/>
      </c>
      <c r="AE726" s="31" t="str">
        <f t="shared" si="5"/>
        <v/>
      </c>
      <c r="AF726" s="29"/>
      <c r="AG726" s="29"/>
      <c r="AH726" s="29"/>
      <c r="AI726" s="29"/>
      <c r="AJ726" s="29"/>
      <c r="AK726" s="29"/>
      <c r="AL726" s="29"/>
      <c r="AM726" s="29"/>
      <c r="AN726" s="29"/>
      <c r="AO726" s="29"/>
      <c r="AP726" s="29"/>
      <c r="AQ726" s="29"/>
      <c r="AR726" s="29"/>
      <c r="AS726" s="29"/>
      <c r="AT726" s="29"/>
      <c r="AU726" s="29"/>
      <c r="AV726" s="29"/>
    </row>
    <row r="727" spans="1:48" ht="17.25" customHeight="1" x14ac:dyDescent="0.15">
      <c r="A727" s="29"/>
      <c r="B727" s="29"/>
      <c r="C727" s="29"/>
      <c r="D727" s="24" t="str">
        <f t="shared" si="0"/>
        <v/>
      </c>
      <c r="E727" s="29"/>
      <c r="F727" s="29"/>
      <c r="G727" s="29"/>
      <c r="H727" s="29"/>
      <c r="I727" s="29"/>
      <c r="J727" s="29"/>
      <c r="K727" s="29"/>
      <c r="L727" s="29"/>
      <c r="M727" s="29"/>
      <c r="N727" s="29"/>
      <c r="O727" s="29"/>
      <c r="P727" s="18" t="str">
        <f t="shared" si="7"/>
        <v/>
      </c>
      <c r="Q727" s="29"/>
      <c r="R727" s="29"/>
      <c r="S727" s="29"/>
      <c r="T727" s="29"/>
      <c r="U727" s="29"/>
      <c r="V727" s="29"/>
      <c r="W727" s="29"/>
      <c r="X727" s="29"/>
      <c r="Y727" s="29"/>
      <c r="Z727" s="29"/>
      <c r="AA727" s="29"/>
      <c r="AB727" s="29"/>
      <c r="AC727" s="29" t="s">
        <v>5290</v>
      </c>
      <c r="AD727" s="29" t="str">
        <f t="shared" si="4"/>
        <v/>
      </c>
      <c r="AE727" s="31" t="str">
        <f t="shared" si="5"/>
        <v/>
      </c>
      <c r="AF727" s="29"/>
      <c r="AG727" s="29"/>
      <c r="AH727" s="29"/>
      <c r="AI727" s="29"/>
      <c r="AJ727" s="29"/>
      <c r="AK727" s="29"/>
      <c r="AL727" s="29"/>
      <c r="AM727" s="29"/>
      <c r="AN727" s="29"/>
      <c r="AO727" s="29"/>
      <c r="AP727" s="29"/>
      <c r="AQ727" s="29"/>
      <c r="AR727" s="29"/>
      <c r="AS727" s="29"/>
      <c r="AT727" s="29"/>
      <c r="AU727" s="29"/>
      <c r="AV727" s="29"/>
    </row>
    <row r="728" spans="1:48" ht="17.25" customHeight="1" x14ac:dyDescent="0.15">
      <c r="A728" s="29"/>
      <c r="B728" s="29"/>
      <c r="C728" s="29"/>
      <c r="D728" s="24" t="str">
        <f t="shared" si="0"/>
        <v/>
      </c>
      <c r="E728" s="29"/>
      <c r="F728" s="29"/>
      <c r="G728" s="29"/>
      <c r="H728" s="29"/>
      <c r="I728" s="29"/>
      <c r="J728" s="29"/>
      <c r="K728" s="29"/>
      <c r="L728" s="29"/>
      <c r="M728" s="29"/>
      <c r="N728" s="29"/>
      <c r="O728" s="29"/>
      <c r="P728" s="18" t="str">
        <f t="shared" si="7"/>
        <v/>
      </c>
      <c r="Q728" s="29"/>
      <c r="R728" s="29"/>
      <c r="S728" s="29"/>
      <c r="T728" s="29"/>
      <c r="U728" s="29"/>
      <c r="V728" s="29"/>
      <c r="W728" s="29"/>
      <c r="X728" s="29"/>
      <c r="Y728" s="29"/>
      <c r="Z728" s="29"/>
      <c r="AA728" s="29"/>
      <c r="AB728" s="29"/>
      <c r="AC728" s="29" t="s">
        <v>5290</v>
      </c>
      <c r="AD728" s="29" t="str">
        <f t="shared" si="4"/>
        <v/>
      </c>
      <c r="AE728" s="31" t="str">
        <f t="shared" si="5"/>
        <v/>
      </c>
      <c r="AF728" s="29"/>
      <c r="AG728" s="29"/>
      <c r="AH728" s="29"/>
      <c r="AI728" s="29"/>
      <c r="AJ728" s="29"/>
      <c r="AK728" s="29"/>
      <c r="AL728" s="29"/>
      <c r="AM728" s="29"/>
      <c r="AN728" s="29"/>
      <c r="AO728" s="29"/>
      <c r="AP728" s="29"/>
      <c r="AQ728" s="29"/>
      <c r="AR728" s="29"/>
      <c r="AS728" s="29"/>
      <c r="AT728" s="29"/>
      <c r="AU728" s="29"/>
      <c r="AV728" s="29"/>
    </row>
    <row r="729" spans="1:48" ht="17.25" customHeight="1" x14ac:dyDescent="0.15">
      <c r="A729" s="29"/>
      <c r="B729" s="29"/>
      <c r="C729" s="29"/>
      <c r="D729" s="24" t="str">
        <f t="shared" si="0"/>
        <v/>
      </c>
      <c r="E729" s="29"/>
      <c r="F729" s="29"/>
      <c r="G729" s="29"/>
      <c r="H729" s="29"/>
      <c r="I729" s="29"/>
      <c r="J729" s="29"/>
      <c r="K729" s="29"/>
      <c r="L729" s="29"/>
      <c r="M729" s="29"/>
      <c r="N729" s="29"/>
      <c r="O729" s="29"/>
      <c r="P729" s="18" t="str">
        <f t="shared" si="7"/>
        <v/>
      </c>
      <c r="Q729" s="29"/>
      <c r="R729" s="29"/>
      <c r="S729" s="29"/>
      <c r="T729" s="29"/>
      <c r="U729" s="29"/>
      <c r="V729" s="29"/>
      <c r="W729" s="29"/>
      <c r="X729" s="29"/>
      <c r="Y729" s="29"/>
      <c r="Z729" s="29"/>
      <c r="AA729" s="29"/>
      <c r="AB729" s="29"/>
      <c r="AC729" s="29" t="s">
        <v>5290</v>
      </c>
      <c r="AD729" s="29" t="str">
        <f t="shared" si="4"/>
        <v/>
      </c>
      <c r="AE729" s="31" t="str">
        <f t="shared" si="5"/>
        <v/>
      </c>
      <c r="AF729" s="29"/>
      <c r="AG729" s="29"/>
      <c r="AH729" s="29"/>
      <c r="AI729" s="29"/>
      <c r="AJ729" s="29"/>
      <c r="AK729" s="29"/>
      <c r="AL729" s="29"/>
      <c r="AM729" s="29"/>
      <c r="AN729" s="29"/>
      <c r="AO729" s="29"/>
      <c r="AP729" s="29"/>
      <c r="AQ729" s="29"/>
      <c r="AR729" s="29"/>
      <c r="AS729" s="29"/>
      <c r="AT729" s="29"/>
      <c r="AU729" s="29"/>
      <c r="AV729" s="29"/>
    </row>
    <row r="730" spans="1:48" ht="17.25" customHeight="1" x14ac:dyDescent="0.15">
      <c r="A730" s="29"/>
      <c r="B730" s="29"/>
      <c r="C730" s="29"/>
      <c r="D730" s="24" t="str">
        <f t="shared" si="0"/>
        <v/>
      </c>
      <c r="E730" s="29"/>
      <c r="F730" s="29"/>
      <c r="G730" s="29"/>
      <c r="H730" s="29"/>
      <c r="I730" s="29"/>
      <c r="J730" s="29"/>
      <c r="K730" s="29"/>
      <c r="L730" s="29"/>
      <c r="M730" s="29"/>
      <c r="N730" s="29"/>
      <c r="O730" s="29"/>
      <c r="P730" s="18" t="str">
        <f t="shared" si="7"/>
        <v/>
      </c>
      <c r="Q730" s="29"/>
      <c r="R730" s="29"/>
      <c r="S730" s="29"/>
      <c r="T730" s="29"/>
      <c r="U730" s="29"/>
      <c r="V730" s="29"/>
      <c r="W730" s="29"/>
      <c r="X730" s="29"/>
      <c r="Y730" s="29"/>
      <c r="Z730" s="29"/>
      <c r="AA730" s="29"/>
      <c r="AB730" s="29"/>
      <c r="AC730" s="29" t="s">
        <v>5290</v>
      </c>
      <c r="AD730" s="29" t="str">
        <f t="shared" si="4"/>
        <v/>
      </c>
      <c r="AE730" s="31" t="str">
        <f t="shared" si="5"/>
        <v/>
      </c>
      <c r="AF730" s="29"/>
      <c r="AG730" s="29"/>
      <c r="AH730" s="29"/>
      <c r="AI730" s="29"/>
      <c r="AJ730" s="29"/>
      <c r="AK730" s="29"/>
      <c r="AL730" s="29"/>
      <c r="AM730" s="29"/>
      <c r="AN730" s="29"/>
      <c r="AO730" s="29"/>
      <c r="AP730" s="29"/>
      <c r="AQ730" s="29"/>
      <c r="AR730" s="29"/>
      <c r="AS730" s="29"/>
      <c r="AT730" s="29"/>
      <c r="AU730" s="29"/>
      <c r="AV730" s="29"/>
    </row>
    <row r="731" spans="1:48" ht="17.25" customHeight="1" x14ac:dyDescent="0.15">
      <c r="A731" s="29"/>
      <c r="B731" s="29"/>
      <c r="C731" s="29"/>
      <c r="D731" s="24" t="str">
        <f t="shared" si="0"/>
        <v/>
      </c>
      <c r="E731" s="29"/>
      <c r="F731" s="29"/>
      <c r="G731" s="29"/>
      <c r="H731" s="29"/>
      <c r="I731" s="29"/>
      <c r="J731" s="29"/>
      <c r="K731" s="29"/>
      <c r="L731" s="29"/>
      <c r="M731" s="29"/>
      <c r="N731" s="29"/>
      <c r="O731" s="29"/>
      <c r="P731" s="18" t="str">
        <f t="shared" si="7"/>
        <v/>
      </c>
      <c r="Q731" s="29"/>
      <c r="R731" s="29"/>
      <c r="S731" s="29"/>
      <c r="T731" s="29"/>
      <c r="U731" s="29"/>
      <c r="V731" s="29"/>
      <c r="W731" s="29"/>
      <c r="X731" s="29"/>
      <c r="Y731" s="29"/>
      <c r="Z731" s="29"/>
      <c r="AA731" s="29"/>
      <c r="AB731" s="29"/>
      <c r="AC731" s="29" t="s">
        <v>5290</v>
      </c>
      <c r="AD731" s="29" t="str">
        <f t="shared" si="4"/>
        <v/>
      </c>
      <c r="AE731" s="31" t="str">
        <f t="shared" si="5"/>
        <v/>
      </c>
      <c r="AF731" s="29"/>
      <c r="AG731" s="29"/>
      <c r="AH731" s="29"/>
      <c r="AI731" s="29"/>
      <c r="AJ731" s="29"/>
      <c r="AK731" s="29"/>
      <c r="AL731" s="29"/>
      <c r="AM731" s="29"/>
      <c r="AN731" s="29"/>
      <c r="AO731" s="29"/>
      <c r="AP731" s="29"/>
      <c r="AQ731" s="29"/>
      <c r="AR731" s="29"/>
      <c r="AS731" s="29"/>
      <c r="AT731" s="29"/>
      <c r="AU731" s="29"/>
      <c r="AV731" s="29"/>
    </row>
    <row r="732" spans="1:48" ht="17.25" customHeight="1" x14ac:dyDescent="0.15">
      <c r="A732" s="29"/>
      <c r="B732" s="29"/>
      <c r="C732" s="29"/>
      <c r="D732" s="24" t="str">
        <f t="shared" si="0"/>
        <v/>
      </c>
      <c r="E732" s="29"/>
      <c r="F732" s="29"/>
      <c r="G732" s="29"/>
      <c r="H732" s="29"/>
      <c r="I732" s="29"/>
      <c r="J732" s="29"/>
      <c r="K732" s="29"/>
      <c r="L732" s="29"/>
      <c r="M732" s="29"/>
      <c r="N732" s="29"/>
      <c r="O732" s="29"/>
      <c r="P732" s="18" t="str">
        <f t="shared" si="7"/>
        <v/>
      </c>
      <c r="Q732" s="29"/>
      <c r="R732" s="29"/>
      <c r="S732" s="29"/>
      <c r="T732" s="29"/>
      <c r="U732" s="29"/>
      <c r="V732" s="29"/>
      <c r="W732" s="29"/>
      <c r="X732" s="29"/>
      <c r="Y732" s="29"/>
      <c r="Z732" s="29"/>
      <c r="AA732" s="29"/>
      <c r="AB732" s="29"/>
      <c r="AC732" s="29" t="s">
        <v>5290</v>
      </c>
      <c r="AD732" s="29" t="str">
        <f t="shared" si="4"/>
        <v/>
      </c>
      <c r="AE732" s="31" t="str">
        <f t="shared" si="5"/>
        <v/>
      </c>
      <c r="AF732" s="29"/>
      <c r="AG732" s="29"/>
      <c r="AH732" s="29"/>
      <c r="AI732" s="29"/>
      <c r="AJ732" s="29"/>
      <c r="AK732" s="29"/>
      <c r="AL732" s="29"/>
      <c r="AM732" s="29"/>
      <c r="AN732" s="29"/>
      <c r="AO732" s="29"/>
      <c r="AP732" s="29"/>
      <c r="AQ732" s="29"/>
      <c r="AR732" s="29"/>
      <c r="AS732" s="29"/>
      <c r="AT732" s="29"/>
      <c r="AU732" s="29"/>
      <c r="AV732" s="29"/>
    </row>
    <row r="733" spans="1:48" ht="17.25" customHeight="1" x14ac:dyDescent="0.15">
      <c r="A733" s="29"/>
      <c r="B733" s="29"/>
      <c r="C733" s="29"/>
      <c r="D733" s="24" t="str">
        <f t="shared" si="0"/>
        <v/>
      </c>
      <c r="E733" s="29"/>
      <c r="F733" s="29"/>
      <c r="G733" s="29"/>
      <c r="H733" s="29"/>
      <c r="I733" s="29"/>
      <c r="J733" s="29"/>
      <c r="K733" s="29"/>
      <c r="L733" s="29"/>
      <c r="M733" s="29"/>
      <c r="N733" s="29"/>
      <c r="O733" s="29"/>
      <c r="P733" s="18" t="str">
        <f t="shared" si="7"/>
        <v/>
      </c>
      <c r="Q733" s="29"/>
      <c r="R733" s="29"/>
      <c r="S733" s="29"/>
      <c r="T733" s="29"/>
      <c r="U733" s="29"/>
      <c r="V733" s="29"/>
      <c r="W733" s="29"/>
      <c r="X733" s="29"/>
      <c r="Y733" s="29"/>
      <c r="Z733" s="29"/>
      <c r="AA733" s="29"/>
      <c r="AB733" s="29"/>
      <c r="AC733" s="29" t="s">
        <v>5290</v>
      </c>
      <c r="AD733" s="29" t="str">
        <f t="shared" si="4"/>
        <v/>
      </c>
      <c r="AE733" s="31" t="str">
        <f t="shared" si="5"/>
        <v/>
      </c>
      <c r="AF733" s="29"/>
      <c r="AG733" s="29"/>
      <c r="AH733" s="29"/>
      <c r="AI733" s="29"/>
      <c r="AJ733" s="29"/>
      <c r="AK733" s="29"/>
      <c r="AL733" s="29"/>
      <c r="AM733" s="29"/>
      <c r="AN733" s="29"/>
      <c r="AO733" s="29"/>
      <c r="AP733" s="29"/>
      <c r="AQ733" s="29"/>
      <c r="AR733" s="29"/>
      <c r="AS733" s="29"/>
      <c r="AT733" s="29"/>
      <c r="AU733" s="29"/>
      <c r="AV733" s="29"/>
    </row>
    <row r="734" spans="1:48" ht="17.25" customHeight="1" x14ac:dyDescent="0.15">
      <c r="A734" s="29"/>
      <c r="B734" s="29"/>
      <c r="C734" s="29"/>
      <c r="D734" s="24" t="str">
        <f t="shared" si="0"/>
        <v/>
      </c>
      <c r="E734" s="29"/>
      <c r="F734" s="29"/>
      <c r="G734" s="29"/>
      <c r="H734" s="29"/>
      <c r="I734" s="29"/>
      <c r="J734" s="29"/>
      <c r="K734" s="29"/>
      <c r="L734" s="29"/>
      <c r="M734" s="29"/>
      <c r="N734" s="29"/>
      <c r="O734" s="29"/>
      <c r="P734" s="18" t="str">
        <f t="shared" si="7"/>
        <v/>
      </c>
      <c r="Q734" s="29"/>
      <c r="R734" s="29"/>
      <c r="S734" s="29"/>
      <c r="T734" s="29"/>
      <c r="U734" s="29"/>
      <c r="V734" s="29"/>
      <c r="W734" s="29"/>
      <c r="X734" s="29"/>
      <c r="Y734" s="29"/>
      <c r="Z734" s="29"/>
      <c r="AA734" s="29"/>
      <c r="AB734" s="29"/>
      <c r="AC734" s="29" t="s">
        <v>5290</v>
      </c>
      <c r="AD734" s="29" t="str">
        <f t="shared" si="4"/>
        <v/>
      </c>
      <c r="AE734" s="31" t="str">
        <f t="shared" si="5"/>
        <v/>
      </c>
      <c r="AF734" s="29"/>
      <c r="AG734" s="29"/>
      <c r="AH734" s="29"/>
      <c r="AI734" s="29"/>
      <c r="AJ734" s="29"/>
      <c r="AK734" s="29"/>
      <c r="AL734" s="29"/>
      <c r="AM734" s="29"/>
      <c r="AN734" s="29"/>
      <c r="AO734" s="29"/>
      <c r="AP734" s="29"/>
      <c r="AQ734" s="29"/>
      <c r="AR734" s="29"/>
      <c r="AS734" s="29"/>
      <c r="AT734" s="29"/>
      <c r="AU734" s="29"/>
      <c r="AV734" s="29"/>
    </row>
    <row r="735" spans="1:48" ht="17.25" customHeight="1" x14ac:dyDescent="0.15">
      <c r="A735" s="29"/>
      <c r="B735" s="29"/>
      <c r="C735" s="29"/>
      <c r="D735" s="24" t="str">
        <f t="shared" si="0"/>
        <v/>
      </c>
      <c r="E735" s="29"/>
      <c r="F735" s="29"/>
      <c r="G735" s="29"/>
      <c r="H735" s="29"/>
      <c r="I735" s="29"/>
      <c r="J735" s="29"/>
      <c r="K735" s="29"/>
      <c r="L735" s="29"/>
      <c r="M735" s="29"/>
      <c r="N735" s="29"/>
      <c r="O735" s="29"/>
      <c r="P735" s="18" t="str">
        <f t="shared" si="7"/>
        <v/>
      </c>
      <c r="Q735" s="29"/>
      <c r="R735" s="29"/>
      <c r="S735" s="29"/>
      <c r="T735" s="29"/>
      <c r="U735" s="29"/>
      <c r="V735" s="29"/>
      <c r="W735" s="29"/>
      <c r="X735" s="29"/>
      <c r="Y735" s="29"/>
      <c r="Z735" s="29"/>
      <c r="AA735" s="29"/>
      <c r="AB735" s="29"/>
      <c r="AC735" s="29" t="s">
        <v>5290</v>
      </c>
      <c r="AD735" s="29" t="str">
        <f t="shared" si="4"/>
        <v/>
      </c>
      <c r="AE735" s="31" t="str">
        <f t="shared" si="5"/>
        <v/>
      </c>
      <c r="AF735" s="29"/>
      <c r="AG735" s="29"/>
      <c r="AH735" s="29"/>
      <c r="AI735" s="29"/>
      <c r="AJ735" s="29"/>
      <c r="AK735" s="29"/>
      <c r="AL735" s="29"/>
      <c r="AM735" s="29"/>
      <c r="AN735" s="29"/>
      <c r="AO735" s="29"/>
      <c r="AP735" s="29"/>
      <c r="AQ735" s="29"/>
      <c r="AR735" s="29"/>
      <c r="AS735" s="29"/>
      <c r="AT735" s="29"/>
      <c r="AU735" s="29"/>
      <c r="AV735" s="29"/>
    </row>
    <row r="736" spans="1:48" ht="17.25" customHeight="1" x14ac:dyDescent="0.15">
      <c r="A736" s="29"/>
      <c r="B736" s="29"/>
      <c r="C736" s="29"/>
      <c r="D736" s="24" t="str">
        <f t="shared" si="0"/>
        <v/>
      </c>
      <c r="E736" s="29"/>
      <c r="F736" s="29"/>
      <c r="G736" s="29"/>
      <c r="H736" s="29"/>
      <c r="I736" s="29"/>
      <c r="J736" s="29"/>
      <c r="K736" s="29"/>
      <c r="L736" s="29"/>
      <c r="M736" s="29"/>
      <c r="N736" s="29"/>
      <c r="O736" s="29"/>
      <c r="P736" s="18" t="str">
        <f t="shared" si="7"/>
        <v/>
      </c>
      <c r="Q736" s="29"/>
      <c r="R736" s="29"/>
      <c r="S736" s="29"/>
      <c r="T736" s="29"/>
      <c r="U736" s="29"/>
      <c r="V736" s="29"/>
      <c r="W736" s="29"/>
      <c r="X736" s="29"/>
      <c r="Y736" s="29"/>
      <c r="Z736" s="29"/>
      <c r="AA736" s="29"/>
      <c r="AB736" s="29"/>
      <c r="AC736" s="29" t="s">
        <v>5290</v>
      </c>
      <c r="AD736" s="29" t="str">
        <f t="shared" si="4"/>
        <v/>
      </c>
      <c r="AE736" s="31" t="str">
        <f t="shared" si="5"/>
        <v/>
      </c>
      <c r="AF736" s="29"/>
      <c r="AG736" s="29"/>
      <c r="AH736" s="29"/>
      <c r="AI736" s="29"/>
      <c r="AJ736" s="29"/>
      <c r="AK736" s="29"/>
      <c r="AL736" s="29"/>
      <c r="AM736" s="29"/>
      <c r="AN736" s="29"/>
      <c r="AO736" s="29"/>
      <c r="AP736" s="29"/>
      <c r="AQ736" s="29"/>
      <c r="AR736" s="29"/>
      <c r="AS736" s="29"/>
      <c r="AT736" s="29"/>
      <c r="AU736" s="29"/>
      <c r="AV736" s="29"/>
    </row>
    <row r="737" spans="1:48" ht="17.25" customHeight="1" x14ac:dyDescent="0.15">
      <c r="A737" s="29"/>
      <c r="B737" s="29"/>
      <c r="C737" s="29"/>
      <c r="D737" s="24" t="str">
        <f t="shared" si="0"/>
        <v/>
      </c>
      <c r="E737" s="29"/>
      <c r="F737" s="29"/>
      <c r="G737" s="29"/>
      <c r="H737" s="29"/>
      <c r="I737" s="29"/>
      <c r="J737" s="29"/>
      <c r="K737" s="29"/>
      <c r="L737" s="29"/>
      <c r="M737" s="29"/>
      <c r="N737" s="29"/>
      <c r="O737" s="29"/>
      <c r="P737" s="18" t="str">
        <f t="shared" si="7"/>
        <v/>
      </c>
      <c r="Q737" s="29"/>
      <c r="R737" s="29"/>
      <c r="S737" s="29"/>
      <c r="T737" s="29"/>
      <c r="U737" s="29"/>
      <c r="V737" s="29"/>
      <c r="W737" s="29"/>
      <c r="X737" s="29"/>
      <c r="Y737" s="29"/>
      <c r="Z737" s="29"/>
      <c r="AA737" s="29"/>
      <c r="AB737" s="29"/>
      <c r="AC737" s="29" t="s">
        <v>5290</v>
      </c>
      <c r="AD737" s="29" t="str">
        <f t="shared" si="4"/>
        <v/>
      </c>
      <c r="AE737" s="31" t="str">
        <f t="shared" si="5"/>
        <v/>
      </c>
      <c r="AF737" s="29"/>
      <c r="AG737" s="29"/>
      <c r="AH737" s="29"/>
      <c r="AI737" s="29"/>
      <c r="AJ737" s="29"/>
      <c r="AK737" s="29"/>
      <c r="AL737" s="29"/>
      <c r="AM737" s="29"/>
      <c r="AN737" s="29"/>
      <c r="AO737" s="29"/>
      <c r="AP737" s="29"/>
      <c r="AQ737" s="29"/>
      <c r="AR737" s="29"/>
      <c r="AS737" s="29"/>
      <c r="AT737" s="29"/>
      <c r="AU737" s="29"/>
      <c r="AV737" s="29"/>
    </row>
    <row r="738" spans="1:48" ht="17.25" customHeight="1" x14ac:dyDescent="0.15">
      <c r="A738" s="29"/>
      <c r="B738" s="29"/>
      <c r="C738" s="29"/>
      <c r="D738" s="24" t="str">
        <f t="shared" si="0"/>
        <v/>
      </c>
      <c r="E738" s="29"/>
      <c r="F738" s="29"/>
      <c r="G738" s="29"/>
      <c r="H738" s="29"/>
      <c r="I738" s="29"/>
      <c r="J738" s="29"/>
      <c r="K738" s="29"/>
      <c r="L738" s="29"/>
      <c r="M738" s="29"/>
      <c r="N738" s="29"/>
      <c r="O738" s="29"/>
      <c r="P738" s="18" t="str">
        <f t="shared" si="7"/>
        <v/>
      </c>
      <c r="Q738" s="29"/>
      <c r="R738" s="29"/>
      <c r="S738" s="29"/>
      <c r="T738" s="29"/>
      <c r="U738" s="29"/>
      <c r="V738" s="29"/>
      <c r="W738" s="29"/>
      <c r="X738" s="29"/>
      <c r="Y738" s="29"/>
      <c r="Z738" s="29"/>
      <c r="AA738" s="29"/>
      <c r="AB738" s="29"/>
      <c r="AC738" s="29" t="s">
        <v>5290</v>
      </c>
      <c r="AD738" s="29" t="str">
        <f t="shared" si="4"/>
        <v/>
      </c>
      <c r="AE738" s="31" t="str">
        <f t="shared" si="5"/>
        <v/>
      </c>
      <c r="AF738" s="29"/>
      <c r="AG738" s="29"/>
      <c r="AH738" s="29"/>
      <c r="AI738" s="29"/>
      <c r="AJ738" s="29"/>
      <c r="AK738" s="29"/>
      <c r="AL738" s="29"/>
      <c r="AM738" s="29"/>
      <c r="AN738" s="29"/>
      <c r="AO738" s="29"/>
      <c r="AP738" s="29"/>
      <c r="AQ738" s="29"/>
      <c r="AR738" s="29"/>
      <c r="AS738" s="29"/>
      <c r="AT738" s="29"/>
      <c r="AU738" s="29"/>
      <c r="AV738" s="29"/>
    </row>
    <row r="739" spans="1:48" ht="17.25" customHeight="1" x14ac:dyDescent="0.15">
      <c r="A739" s="29"/>
      <c r="B739" s="29"/>
      <c r="C739" s="29"/>
      <c r="D739" s="24" t="str">
        <f t="shared" si="0"/>
        <v/>
      </c>
      <c r="E739" s="29"/>
      <c r="F739" s="29"/>
      <c r="G739" s="29"/>
      <c r="H739" s="29"/>
      <c r="I739" s="29"/>
      <c r="J739" s="29"/>
      <c r="K739" s="29"/>
      <c r="L739" s="29"/>
      <c r="M739" s="29"/>
      <c r="N739" s="29"/>
      <c r="O739" s="29"/>
      <c r="P739" s="18" t="str">
        <f t="shared" si="7"/>
        <v/>
      </c>
      <c r="Q739" s="29"/>
      <c r="R739" s="29"/>
      <c r="S739" s="29"/>
      <c r="T739" s="29"/>
      <c r="U739" s="29"/>
      <c r="V739" s="29"/>
      <c r="W739" s="29"/>
      <c r="X739" s="29"/>
      <c r="Y739" s="29"/>
      <c r="Z739" s="29"/>
      <c r="AA739" s="29"/>
      <c r="AB739" s="29"/>
      <c r="AC739" s="29" t="s">
        <v>5290</v>
      </c>
      <c r="AD739" s="29" t="str">
        <f t="shared" si="4"/>
        <v/>
      </c>
      <c r="AE739" s="31" t="str">
        <f t="shared" si="5"/>
        <v/>
      </c>
      <c r="AF739" s="29"/>
      <c r="AG739" s="29"/>
      <c r="AH739" s="29"/>
      <c r="AI739" s="29"/>
      <c r="AJ739" s="29"/>
      <c r="AK739" s="29"/>
      <c r="AL739" s="29"/>
      <c r="AM739" s="29"/>
      <c r="AN739" s="29"/>
      <c r="AO739" s="29"/>
      <c r="AP739" s="29"/>
      <c r="AQ739" s="29"/>
      <c r="AR739" s="29"/>
      <c r="AS739" s="29"/>
      <c r="AT739" s="29"/>
      <c r="AU739" s="29"/>
      <c r="AV739" s="29"/>
    </row>
    <row r="740" spans="1:48" ht="17.25" customHeight="1" x14ac:dyDescent="0.15">
      <c r="A740" s="29"/>
      <c r="B740" s="29"/>
      <c r="C740" s="29"/>
      <c r="D740" s="24" t="str">
        <f t="shared" si="0"/>
        <v/>
      </c>
      <c r="E740" s="29"/>
      <c r="F740" s="29"/>
      <c r="G740" s="29"/>
      <c r="H740" s="29"/>
      <c r="I740" s="29"/>
      <c r="J740" s="29"/>
      <c r="K740" s="29"/>
      <c r="L740" s="29"/>
      <c r="M740" s="29"/>
      <c r="N740" s="29"/>
      <c r="O740" s="29"/>
      <c r="P740" s="18" t="str">
        <f t="shared" si="7"/>
        <v/>
      </c>
      <c r="Q740" s="29"/>
      <c r="R740" s="29"/>
      <c r="S740" s="29"/>
      <c r="T740" s="29"/>
      <c r="U740" s="29"/>
      <c r="V740" s="29"/>
      <c r="W740" s="29"/>
      <c r="X740" s="29"/>
      <c r="Y740" s="29"/>
      <c r="Z740" s="29"/>
      <c r="AA740" s="29"/>
      <c r="AB740" s="29"/>
      <c r="AC740" s="29" t="s">
        <v>5290</v>
      </c>
      <c r="AD740" s="29" t="str">
        <f t="shared" si="4"/>
        <v/>
      </c>
      <c r="AE740" s="31" t="str">
        <f t="shared" si="5"/>
        <v/>
      </c>
      <c r="AF740" s="29"/>
      <c r="AG740" s="29"/>
      <c r="AH740" s="29"/>
      <c r="AI740" s="29"/>
      <c r="AJ740" s="29"/>
      <c r="AK740" s="29"/>
      <c r="AL740" s="29"/>
      <c r="AM740" s="29"/>
      <c r="AN740" s="29"/>
      <c r="AO740" s="29"/>
      <c r="AP740" s="29"/>
      <c r="AQ740" s="29"/>
      <c r="AR740" s="29"/>
      <c r="AS740" s="29"/>
      <c r="AT740" s="29"/>
      <c r="AU740" s="29"/>
      <c r="AV740" s="29"/>
    </row>
    <row r="741" spans="1:48" ht="17.25" customHeight="1" x14ac:dyDescent="0.15">
      <c r="A741" s="29"/>
      <c r="B741" s="29"/>
      <c r="C741" s="29"/>
      <c r="D741" s="24" t="str">
        <f t="shared" si="0"/>
        <v/>
      </c>
      <c r="E741" s="29"/>
      <c r="F741" s="29"/>
      <c r="G741" s="29"/>
      <c r="H741" s="29"/>
      <c r="I741" s="29"/>
      <c r="J741" s="29"/>
      <c r="K741" s="29"/>
      <c r="L741" s="29"/>
      <c r="M741" s="29"/>
      <c r="N741" s="29"/>
      <c r="O741" s="29"/>
      <c r="P741" s="18" t="str">
        <f t="shared" si="7"/>
        <v/>
      </c>
      <c r="Q741" s="29"/>
      <c r="R741" s="29"/>
      <c r="S741" s="29"/>
      <c r="T741" s="29"/>
      <c r="U741" s="29"/>
      <c r="V741" s="29"/>
      <c r="W741" s="29"/>
      <c r="X741" s="29"/>
      <c r="Y741" s="29"/>
      <c r="Z741" s="29"/>
      <c r="AA741" s="29"/>
      <c r="AB741" s="29"/>
      <c r="AC741" s="29" t="s">
        <v>5290</v>
      </c>
      <c r="AD741" s="29" t="str">
        <f t="shared" si="4"/>
        <v/>
      </c>
      <c r="AE741" s="31" t="str">
        <f t="shared" si="5"/>
        <v/>
      </c>
      <c r="AF741" s="29"/>
      <c r="AG741" s="29"/>
      <c r="AH741" s="29"/>
      <c r="AI741" s="29"/>
      <c r="AJ741" s="29"/>
      <c r="AK741" s="29"/>
      <c r="AL741" s="29"/>
      <c r="AM741" s="29"/>
      <c r="AN741" s="29"/>
      <c r="AO741" s="29"/>
      <c r="AP741" s="29"/>
      <c r="AQ741" s="29"/>
      <c r="AR741" s="29"/>
      <c r="AS741" s="29"/>
      <c r="AT741" s="29"/>
      <c r="AU741" s="29"/>
      <c r="AV741" s="29"/>
    </row>
    <row r="742" spans="1:48" ht="17.25" customHeight="1" x14ac:dyDescent="0.15">
      <c r="A742" s="29"/>
      <c r="B742" s="29"/>
      <c r="C742" s="29"/>
      <c r="D742" s="24" t="str">
        <f t="shared" si="0"/>
        <v/>
      </c>
      <c r="E742" s="29"/>
      <c r="F742" s="29"/>
      <c r="G742" s="29"/>
      <c r="H742" s="29"/>
      <c r="I742" s="29"/>
      <c r="J742" s="29"/>
      <c r="K742" s="29"/>
      <c r="L742" s="29"/>
      <c r="M742" s="29"/>
      <c r="N742" s="29"/>
      <c r="O742" s="29"/>
      <c r="P742" s="18" t="str">
        <f t="shared" si="7"/>
        <v/>
      </c>
      <c r="Q742" s="29"/>
      <c r="R742" s="29"/>
      <c r="S742" s="29"/>
      <c r="T742" s="29"/>
      <c r="U742" s="29"/>
      <c r="V742" s="29"/>
      <c r="W742" s="29"/>
      <c r="X742" s="29"/>
      <c r="Y742" s="29"/>
      <c r="Z742" s="29"/>
      <c r="AA742" s="29"/>
      <c r="AB742" s="29"/>
      <c r="AC742" s="29" t="s">
        <v>5290</v>
      </c>
      <c r="AD742" s="29" t="str">
        <f t="shared" si="4"/>
        <v/>
      </c>
      <c r="AE742" s="31" t="str">
        <f t="shared" si="5"/>
        <v/>
      </c>
      <c r="AF742" s="29"/>
      <c r="AG742" s="29"/>
      <c r="AH742" s="29"/>
      <c r="AI742" s="29"/>
      <c r="AJ742" s="29"/>
      <c r="AK742" s="29"/>
      <c r="AL742" s="29"/>
      <c r="AM742" s="29"/>
      <c r="AN742" s="29"/>
      <c r="AO742" s="29"/>
      <c r="AP742" s="29"/>
      <c r="AQ742" s="29"/>
      <c r="AR742" s="29"/>
      <c r="AS742" s="29"/>
      <c r="AT742" s="29"/>
      <c r="AU742" s="29"/>
      <c r="AV742" s="29"/>
    </row>
    <row r="743" spans="1:48" ht="17.25" customHeight="1" x14ac:dyDescent="0.15">
      <c r="A743" s="29"/>
      <c r="B743" s="29"/>
      <c r="C743" s="29"/>
      <c r="D743" s="24" t="str">
        <f t="shared" si="0"/>
        <v/>
      </c>
      <c r="E743" s="29"/>
      <c r="F743" s="29"/>
      <c r="G743" s="29"/>
      <c r="H743" s="29"/>
      <c r="I743" s="29"/>
      <c r="J743" s="29"/>
      <c r="K743" s="29"/>
      <c r="L743" s="29"/>
      <c r="M743" s="29"/>
      <c r="N743" s="29"/>
      <c r="O743" s="29"/>
      <c r="P743" s="18" t="str">
        <f t="shared" si="7"/>
        <v/>
      </c>
      <c r="Q743" s="29"/>
      <c r="R743" s="29"/>
      <c r="S743" s="29"/>
      <c r="T743" s="29"/>
      <c r="U743" s="29"/>
      <c r="V743" s="29"/>
      <c r="W743" s="29"/>
      <c r="X743" s="29"/>
      <c r="Y743" s="29"/>
      <c r="Z743" s="29"/>
      <c r="AA743" s="29"/>
      <c r="AB743" s="29"/>
      <c r="AC743" s="29" t="s">
        <v>5290</v>
      </c>
      <c r="AD743" s="29" t="str">
        <f t="shared" si="4"/>
        <v/>
      </c>
      <c r="AE743" s="31" t="str">
        <f t="shared" si="5"/>
        <v/>
      </c>
      <c r="AF743" s="29"/>
      <c r="AG743" s="29"/>
      <c r="AH743" s="29"/>
      <c r="AI743" s="29"/>
      <c r="AJ743" s="29"/>
      <c r="AK743" s="29"/>
      <c r="AL743" s="29"/>
      <c r="AM743" s="29"/>
      <c r="AN743" s="29"/>
      <c r="AO743" s="29"/>
      <c r="AP743" s="29"/>
      <c r="AQ743" s="29"/>
      <c r="AR743" s="29"/>
      <c r="AS743" s="29"/>
      <c r="AT743" s="29"/>
      <c r="AU743" s="29"/>
      <c r="AV743" s="29"/>
    </row>
    <row r="744" spans="1:48" ht="17.25" customHeight="1" x14ac:dyDescent="0.15">
      <c r="A744" s="29"/>
      <c r="B744" s="29"/>
      <c r="C744" s="29"/>
      <c r="D744" s="24" t="str">
        <f t="shared" si="0"/>
        <v/>
      </c>
      <c r="E744" s="29"/>
      <c r="F744" s="29"/>
      <c r="G744" s="29"/>
      <c r="H744" s="29"/>
      <c r="I744" s="29"/>
      <c r="J744" s="29"/>
      <c r="K744" s="29"/>
      <c r="L744" s="29"/>
      <c r="M744" s="29"/>
      <c r="N744" s="29"/>
      <c r="O744" s="29"/>
      <c r="P744" s="18" t="str">
        <f t="shared" si="7"/>
        <v/>
      </c>
      <c r="Q744" s="29"/>
      <c r="R744" s="29"/>
      <c r="S744" s="29"/>
      <c r="T744" s="29"/>
      <c r="U744" s="29"/>
      <c r="V744" s="29"/>
      <c r="W744" s="29"/>
      <c r="X744" s="29"/>
      <c r="Y744" s="29"/>
      <c r="Z744" s="29"/>
      <c r="AA744" s="29"/>
      <c r="AB744" s="29"/>
      <c r="AC744" s="29" t="s">
        <v>5290</v>
      </c>
      <c r="AD744" s="29" t="str">
        <f t="shared" si="4"/>
        <v/>
      </c>
      <c r="AE744" s="31" t="str">
        <f t="shared" si="5"/>
        <v/>
      </c>
      <c r="AF744" s="29"/>
      <c r="AG744" s="29"/>
      <c r="AH744" s="29"/>
      <c r="AI744" s="29"/>
      <c r="AJ744" s="29"/>
      <c r="AK744" s="29"/>
      <c r="AL744" s="29"/>
      <c r="AM744" s="29"/>
      <c r="AN744" s="29"/>
      <c r="AO744" s="29"/>
      <c r="AP744" s="29"/>
      <c r="AQ744" s="29"/>
      <c r="AR744" s="29"/>
      <c r="AS744" s="29"/>
      <c r="AT744" s="29"/>
      <c r="AU744" s="29"/>
      <c r="AV744" s="29"/>
    </row>
    <row r="745" spans="1:48" ht="17.25" customHeight="1" x14ac:dyDescent="0.15">
      <c r="A745" s="29"/>
      <c r="B745" s="29"/>
      <c r="C745" s="29"/>
      <c r="D745" s="24" t="str">
        <f t="shared" si="0"/>
        <v/>
      </c>
      <c r="E745" s="29"/>
      <c r="F745" s="29"/>
      <c r="G745" s="29"/>
      <c r="H745" s="29"/>
      <c r="I745" s="29"/>
      <c r="J745" s="29"/>
      <c r="K745" s="29"/>
      <c r="L745" s="29"/>
      <c r="M745" s="29"/>
      <c r="N745" s="29"/>
      <c r="O745" s="29"/>
      <c r="P745" s="18" t="str">
        <f t="shared" si="7"/>
        <v/>
      </c>
      <c r="Q745" s="29"/>
      <c r="R745" s="29"/>
      <c r="S745" s="29"/>
      <c r="T745" s="29"/>
      <c r="U745" s="29"/>
      <c r="V745" s="29"/>
      <c r="W745" s="29"/>
      <c r="X745" s="29"/>
      <c r="Y745" s="29"/>
      <c r="Z745" s="29"/>
      <c r="AA745" s="29"/>
      <c r="AB745" s="29"/>
      <c r="AC745" s="29" t="s">
        <v>5290</v>
      </c>
      <c r="AD745" s="29" t="str">
        <f t="shared" si="4"/>
        <v/>
      </c>
      <c r="AE745" s="31" t="str">
        <f t="shared" si="5"/>
        <v/>
      </c>
      <c r="AF745" s="29"/>
      <c r="AG745" s="29"/>
      <c r="AH745" s="29"/>
      <c r="AI745" s="29"/>
      <c r="AJ745" s="29"/>
      <c r="AK745" s="29"/>
      <c r="AL745" s="29"/>
      <c r="AM745" s="29"/>
      <c r="AN745" s="29"/>
      <c r="AO745" s="29"/>
      <c r="AP745" s="29"/>
      <c r="AQ745" s="29"/>
      <c r="AR745" s="29"/>
      <c r="AS745" s="29"/>
      <c r="AT745" s="29"/>
      <c r="AU745" s="29"/>
      <c r="AV745" s="29"/>
    </row>
    <row r="746" spans="1:48" ht="17.25" customHeight="1" x14ac:dyDescent="0.15">
      <c r="A746" s="29"/>
      <c r="B746" s="29"/>
      <c r="C746" s="29"/>
      <c r="D746" s="24" t="str">
        <f t="shared" si="0"/>
        <v/>
      </c>
      <c r="E746" s="29"/>
      <c r="F746" s="29"/>
      <c r="G746" s="29"/>
      <c r="H746" s="29"/>
      <c r="I746" s="29"/>
      <c r="J746" s="29"/>
      <c r="K746" s="29"/>
      <c r="L746" s="29"/>
      <c r="M746" s="29"/>
      <c r="N746" s="29"/>
      <c r="O746" s="29"/>
      <c r="P746" s="18" t="str">
        <f t="shared" si="7"/>
        <v/>
      </c>
      <c r="Q746" s="29"/>
      <c r="R746" s="29"/>
      <c r="S746" s="29"/>
      <c r="T746" s="29"/>
      <c r="U746" s="29"/>
      <c r="V746" s="29"/>
      <c r="W746" s="29"/>
      <c r="X746" s="29"/>
      <c r="Y746" s="29"/>
      <c r="Z746" s="29"/>
      <c r="AA746" s="29"/>
      <c r="AB746" s="29"/>
      <c r="AC746" s="29" t="s">
        <v>5290</v>
      </c>
      <c r="AD746" s="29" t="str">
        <f t="shared" si="4"/>
        <v/>
      </c>
      <c r="AE746" s="31" t="str">
        <f t="shared" si="5"/>
        <v/>
      </c>
      <c r="AF746" s="29"/>
      <c r="AG746" s="29"/>
      <c r="AH746" s="29"/>
      <c r="AI746" s="29"/>
      <c r="AJ746" s="29"/>
      <c r="AK746" s="29"/>
      <c r="AL746" s="29"/>
      <c r="AM746" s="29"/>
      <c r="AN746" s="29"/>
      <c r="AO746" s="29"/>
      <c r="AP746" s="29"/>
      <c r="AQ746" s="29"/>
      <c r="AR746" s="29"/>
      <c r="AS746" s="29"/>
      <c r="AT746" s="29"/>
      <c r="AU746" s="29"/>
      <c r="AV746" s="29"/>
    </row>
    <row r="747" spans="1:48" ht="17.25" customHeight="1" x14ac:dyDescent="0.15">
      <c r="A747" s="29"/>
      <c r="B747" s="29"/>
      <c r="C747" s="29"/>
      <c r="D747" s="24" t="str">
        <f t="shared" si="0"/>
        <v/>
      </c>
      <c r="E747" s="29"/>
      <c r="F747" s="29"/>
      <c r="G747" s="29"/>
      <c r="H747" s="29"/>
      <c r="I747" s="29"/>
      <c r="J747" s="29"/>
      <c r="K747" s="29"/>
      <c r="L747" s="29"/>
      <c r="M747" s="29"/>
      <c r="N747" s="29"/>
      <c r="O747" s="29"/>
      <c r="P747" s="18" t="str">
        <f t="shared" si="7"/>
        <v/>
      </c>
      <c r="Q747" s="29"/>
      <c r="R747" s="29"/>
      <c r="S747" s="29"/>
      <c r="T747" s="29"/>
      <c r="U747" s="29"/>
      <c r="V747" s="29"/>
      <c r="W747" s="29"/>
      <c r="X747" s="29"/>
      <c r="Y747" s="29"/>
      <c r="Z747" s="29"/>
      <c r="AA747" s="29"/>
      <c r="AB747" s="29"/>
      <c r="AC747" s="29" t="s">
        <v>5290</v>
      </c>
      <c r="AD747" s="29" t="str">
        <f t="shared" si="4"/>
        <v/>
      </c>
      <c r="AE747" s="31" t="str">
        <f t="shared" si="5"/>
        <v/>
      </c>
      <c r="AF747" s="29"/>
      <c r="AG747" s="29"/>
      <c r="AH747" s="29"/>
      <c r="AI747" s="29"/>
      <c r="AJ747" s="29"/>
      <c r="AK747" s="29"/>
      <c r="AL747" s="29"/>
      <c r="AM747" s="29"/>
      <c r="AN747" s="29"/>
      <c r="AO747" s="29"/>
      <c r="AP747" s="29"/>
      <c r="AQ747" s="29"/>
      <c r="AR747" s="29"/>
      <c r="AS747" s="29"/>
      <c r="AT747" s="29"/>
      <c r="AU747" s="29"/>
      <c r="AV747" s="29"/>
    </row>
    <row r="748" spans="1:48" ht="17.25" customHeight="1" x14ac:dyDescent="0.15">
      <c r="A748" s="29"/>
      <c r="B748" s="29"/>
      <c r="C748" s="29"/>
      <c r="D748" s="24" t="str">
        <f t="shared" si="0"/>
        <v/>
      </c>
      <c r="E748" s="29"/>
      <c r="F748" s="29"/>
      <c r="G748" s="29"/>
      <c r="H748" s="29"/>
      <c r="I748" s="29"/>
      <c r="J748" s="29"/>
      <c r="K748" s="29"/>
      <c r="L748" s="29"/>
      <c r="M748" s="29"/>
      <c r="N748" s="29"/>
      <c r="O748" s="29"/>
      <c r="P748" s="18" t="str">
        <f t="shared" si="7"/>
        <v/>
      </c>
      <c r="Q748" s="29"/>
      <c r="R748" s="29"/>
      <c r="S748" s="29"/>
      <c r="T748" s="29"/>
      <c r="U748" s="29"/>
      <c r="V748" s="29"/>
      <c r="W748" s="29"/>
      <c r="X748" s="29"/>
      <c r="Y748" s="29"/>
      <c r="Z748" s="29"/>
      <c r="AA748" s="29"/>
      <c r="AB748" s="29"/>
      <c r="AC748" s="29" t="s">
        <v>5290</v>
      </c>
      <c r="AD748" s="29" t="str">
        <f t="shared" si="4"/>
        <v/>
      </c>
      <c r="AE748" s="31" t="str">
        <f t="shared" si="5"/>
        <v/>
      </c>
      <c r="AF748" s="29"/>
      <c r="AG748" s="29"/>
      <c r="AH748" s="29"/>
      <c r="AI748" s="29"/>
      <c r="AJ748" s="29"/>
      <c r="AK748" s="29"/>
      <c r="AL748" s="29"/>
      <c r="AM748" s="29"/>
      <c r="AN748" s="29"/>
      <c r="AO748" s="29"/>
      <c r="AP748" s="29"/>
      <c r="AQ748" s="29"/>
      <c r="AR748" s="29"/>
      <c r="AS748" s="29"/>
      <c r="AT748" s="29"/>
      <c r="AU748" s="29"/>
      <c r="AV748" s="29"/>
    </row>
    <row r="749" spans="1:48" ht="17.25" customHeight="1" x14ac:dyDescent="0.15">
      <c r="A749" s="29"/>
      <c r="B749" s="29"/>
      <c r="C749" s="29"/>
      <c r="D749" s="24" t="str">
        <f t="shared" si="0"/>
        <v/>
      </c>
      <c r="E749" s="29"/>
      <c r="F749" s="29"/>
      <c r="G749" s="29"/>
      <c r="H749" s="29"/>
      <c r="I749" s="29"/>
      <c r="J749" s="29"/>
      <c r="K749" s="29"/>
      <c r="L749" s="29"/>
      <c r="M749" s="29"/>
      <c r="N749" s="29"/>
      <c r="O749" s="29"/>
      <c r="P749" s="18" t="str">
        <f t="shared" si="7"/>
        <v/>
      </c>
      <c r="Q749" s="29"/>
      <c r="R749" s="29"/>
      <c r="S749" s="29"/>
      <c r="T749" s="29"/>
      <c r="U749" s="29"/>
      <c r="V749" s="29"/>
      <c r="W749" s="29"/>
      <c r="X749" s="29"/>
      <c r="Y749" s="29"/>
      <c r="Z749" s="29"/>
      <c r="AA749" s="29"/>
      <c r="AB749" s="29"/>
      <c r="AC749" s="29" t="s">
        <v>5290</v>
      </c>
      <c r="AD749" s="29" t="str">
        <f t="shared" si="4"/>
        <v/>
      </c>
      <c r="AE749" s="31" t="str">
        <f t="shared" si="5"/>
        <v/>
      </c>
      <c r="AF749" s="29"/>
      <c r="AG749" s="29"/>
      <c r="AH749" s="29"/>
      <c r="AI749" s="29"/>
      <c r="AJ749" s="29"/>
      <c r="AK749" s="29"/>
      <c r="AL749" s="29"/>
      <c r="AM749" s="29"/>
      <c r="AN749" s="29"/>
      <c r="AO749" s="29"/>
      <c r="AP749" s="29"/>
      <c r="AQ749" s="29"/>
      <c r="AR749" s="29"/>
      <c r="AS749" s="29"/>
      <c r="AT749" s="29"/>
      <c r="AU749" s="29"/>
      <c r="AV749" s="29"/>
    </row>
    <row r="750" spans="1:48" ht="17.25" customHeight="1" x14ac:dyDescent="0.15">
      <c r="A750" s="29"/>
      <c r="B750" s="29"/>
      <c r="C750" s="29"/>
      <c r="D750" s="24" t="str">
        <f t="shared" si="0"/>
        <v/>
      </c>
      <c r="E750" s="29"/>
      <c r="F750" s="29"/>
      <c r="G750" s="29"/>
      <c r="H750" s="29"/>
      <c r="I750" s="29"/>
      <c r="J750" s="29"/>
      <c r="K750" s="29"/>
      <c r="L750" s="29"/>
      <c r="M750" s="29"/>
      <c r="N750" s="29"/>
      <c r="O750" s="29"/>
      <c r="P750" s="18" t="str">
        <f t="shared" si="7"/>
        <v/>
      </c>
      <c r="Q750" s="29"/>
      <c r="R750" s="29"/>
      <c r="S750" s="29"/>
      <c r="T750" s="29"/>
      <c r="U750" s="29"/>
      <c r="V750" s="29"/>
      <c r="W750" s="29"/>
      <c r="X750" s="29"/>
      <c r="Y750" s="29"/>
      <c r="Z750" s="29"/>
      <c r="AA750" s="29"/>
      <c r="AB750" s="29"/>
      <c r="AC750" s="29" t="s">
        <v>5290</v>
      </c>
      <c r="AD750" s="29" t="str">
        <f t="shared" si="4"/>
        <v/>
      </c>
      <c r="AE750" s="31" t="str">
        <f t="shared" si="5"/>
        <v/>
      </c>
      <c r="AF750" s="29"/>
      <c r="AG750" s="29"/>
      <c r="AH750" s="29"/>
      <c r="AI750" s="29"/>
      <c r="AJ750" s="29"/>
      <c r="AK750" s="29"/>
      <c r="AL750" s="29"/>
      <c r="AM750" s="29"/>
      <c r="AN750" s="29"/>
      <c r="AO750" s="29"/>
      <c r="AP750" s="29"/>
      <c r="AQ750" s="29"/>
      <c r="AR750" s="29"/>
      <c r="AS750" s="29"/>
      <c r="AT750" s="29"/>
      <c r="AU750" s="29"/>
      <c r="AV750" s="29"/>
    </row>
    <row r="751" spans="1:48" ht="17.25" customHeight="1" x14ac:dyDescent="0.15">
      <c r="A751" s="29"/>
      <c r="B751" s="29"/>
      <c r="C751" s="29"/>
      <c r="D751" s="24" t="str">
        <f t="shared" si="0"/>
        <v/>
      </c>
      <c r="E751" s="29"/>
      <c r="F751" s="29"/>
      <c r="G751" s="29"/>
      <c r="H751" s="29"/>
      <c r="I751" s="29"/>
      <c r="J751" s="29"/>
      <c r="K751" s="29"/>
      <c r="L751" s="29"/>
      <c r="M751" s="29"/>
      <c r="N751" s="29"/>
      <c r="O751" s="29"/>
      <c r="P751" s="18" t="str">
        <f t="shared" si="7"/>
        <v/>
      </c>
      <c r="Q751" s="29"/>
      <c r="R751" s="29"/>
      <c r="S751" s="29"/>
      <c r="T751" s="29"/>
      <c r="U751" s="29"/>
      <c r="V751" s="29"/>
      <c r="W751" s="29"/>
      <c r="X751" s="29"/>
      <c r="Y751" s="29"/>
      <c r="Z751" s="29"/>
      <c r="AA751" s="29"/>
      <c r="AB751" s="29"/>
      <c r="AC751" s="29" t="s">
        <v>5290</v>
      </c>
      <c r="AD751" s="29" t="str">
        <f t="shared" si="4"/>
        <v/>
      </c>
      <c r="AE751" s="31" t="str">
        <f t="shared" si="5"/>
        <v/>
      </c>
      <c r="AF751" s="29"/>
      <c r="AG751" s="29"/>
      <c r="AH751" s="29"/>
      <c r="AI751" s="29"/>
      <c r="AJ751" s="29"/>
      <c r="AK751" s="29"/>
      <c r="AL751" s="29"/>
      <c r="AM751" s="29"/>
      <c r="AN751" s="29"/>
      <c r="AO751" s="29"/>
      <c r="AP751" s="29"/>
      <c r="AQ751" s="29"/>
      <c r="AR751" s="29"/>
      <c r="AS751" s="29"/>
      <c r="AT751" s="29"/>
      <c r="AU751" s="29"/>
      <c r="AV751" s="29"/>
    </row>
    <row r="752" spans="1:48" ht="17.25" customHeight="1" x14ac:dyDescent="0.15">
      <c r="A752" s="29"/>
      <c r="B752" s="29"/>
      <c r="C752" s="29"/>
      <c r="D752" s="24" t="str">
        <f t="shared" si="0"/>
        <v/>
      </c>
      <c r="E752" s="29"/>
      <c r="F752" s="29"/>
      <c r="G752" s="29"/>
      <c r="H752" s="29"/>
      <c r="I752" s="29"/>
      <c r="J752" s="29"/>
      <c r="K752" s="29"/>
      <c r="L752" s="29"/>
      <c r="M752" s="29"/>
      <c r="N752" s="29"/>
      <c r="O752" s="29"/>
      <c r="P752" s="18" t="str">
        <f t="shared" si="7"/>
        <v/>
      </c>
      <c r="Q752" s="29"/>
      <c r="R752" s="29"/>
      <c r="S752" s="29"/>
      <c r="T752" s="29"/>
      <c r="U752" s="29"/>
      <c r="V752" s="29"/>
      <c r="W752" s="29"/>
      <c r="X752" s="29"/>
      <c r="Y752" s="29"/>
      <c r="Z752" s="29"/>
      <c r="AA752" s="29"/>
      <c r="AB752" s="29"/>
      <c r="AC752" s="29" t="s">
        <v>5290</v>
      </c>
      <c r="AD752" s="29" t="str">
        <f t="shared" si="4"/>
        <v/>
      </c>
      <c r="AE752" s="31" t="str">
        <f t="shared" si="5"/>
        <v/>
      </c>
      <c r="AF752" s="29"/>
      <c r="AG752" s="29"/>
      <c r="AH752" s="29"/>
      <c r="AI752" s="29"/>
      <c r="AJ752" s="29"/>
      <c r="AK752" s="29"/>
      <c r="AL752" s="29"/>
      <c r="AM752" s="29"/>
      <c r="AN752" s="29"/>
      <c r="AO752" s="29"/>
      <c r="AP752" s="29"/>
      <c r="AQ752" s="29"/>
      <c r="AR752" s="29"/>
      <c r="AS752" s="29"/>
      <c r="AT752" s="29"/>
      <c r="AU752" s="29"/>
      <c r="AV752" s="29"/>
    </row>
    <row r="753" spans="1:48" ht="17.25" customHeight="1" x14ac:dyDescent="0.15">
      <c r="A753" s="29"/>
      <c r="B753" s="29"/>
      <c r="C753" s="29"/>
      <c r="D753" s="24" t="str">
        <f t="shared" si="0"/>
        <v/>
      </c>
      <c r="E753" s="29"/>
      <c r="F753" s="29"/>
      <c r="G753" s="29"/>
      <c r="H753" s="29"/>
      <c r="I753" s="29"/>
      <c r="J753" s="29"/>
      <c r="K753" s="29"/>
      <c r="L753" s="29"/>
      <c r="M753" s="29"/>
      <c r="N753" s="29"/>
      <c r="O753" s="29"/>
      <c r="P753" s="18" t="str">
        <f t="shared" si="7"/>
        <v/>
      </c>
      <c r="Q753" s="29"/>
      <c r="R753" s="29"/>
      <c r="S753" s="29"/>
      <c r="T753" s="29"/>
      <c r="U753" s="29"/>
      <c r="V753" s="29"/>
      <c r="W753" s="29"/>
      <c r="X753" s="29"/>
      <c r="Y753" s="29"/>
      <c r="Z753" s="29"/>
      <c r="AA753" s="29"/>
      <c r="AB753" s="29"/>
      <c r="AC753" s="29" t="s">
        <v>5290</v>
      </c>
      <c r="AD753" s="29" t="str">
        <f t="shared" si="4"/>
        <v/>
      </c>
      <c r="AE753" s="31" t="str">
        <f t="shared" si="5"/>
        <v/>
      </c>
      <c r="AF753" s="29"/>
      <c r="AG753" s="29"/>
      <c r="AH753" s="29"/>
      <c r="AI753" s="29"/>
      <c r="AJ753" s="29"/>
      <c r="AK753" s="29"/>
      <c r="AL753" s="29"/>
      <c r="AM753" s="29"/>
      <c r="AN753" s="29"/>
      <c r="AO753" s="29"/>
      <c r="AP753" s="29"/>
      <c r="AQ753" s="29"/>
      <c r="AR753" s="29"/>
      <c r="AS753" s="29"/>
      <c r="AT753" s="29"/>
      <c r="AU753" s="29"/>
      <c r="AV753" s="29"/>
    </row>
    <row r="754" spans="1:48" ht="17.25" customHeight="1" x14ac:dyDescent="0.15">
      <c r="A754" s="29"/>
      <c r="B754" s="29"/>
      <c r="C754" s="29"/>
      <c r="D754" s="24" t="str">
        <f t="shared" si="0"/>
        <v/>
      </c>
      <c r="E754" s="29"/>
      <c r="F754" s="29"/>
      <c r="G754" s="29"/>
      <c r="H754" s="29"/>
      <c r="I754" s="29"/>
      <c r="J754" s="29"/>
      <c r="K754" s="29"/>
      <c r="L754" s="29"/>
      <c r="M754" s="29"/>
      <c r="N754" s="29"/>
      <c r="O754" s="29"/>
      <c r="P754" s="18" t="str">
        <f t="shared" si="7"/>
        <v/>
      </c>
      <c r="Q754" s="29"/>
      <c r="R754" s="29"/>
      <c r="S754" s="29"/>
      <c r="T754" s="29"/>
      <c r="U754" s="29"/>
      <c r="V754" s="29"/>
      <c r="W754" s="29"/>
      <c r="X754" s="29"/>
      <c r="Y754" s="29"/>
      <c r="Z754" s="29"/>
      <c r="AA754" s="29"/>
      <c r="AB754" s="29"/>
      <c r="AC754" s="29" t="s">
        <v>5290</v>
      </c>
      <c r="AD754" s="29" t="str">
        <f t="shared" si="4"/>
        <v/>
      </c>
      <c r="AE754" s="31" t="str">
        <f t="shared" si="5"/>
        <v/>
      </c>
      <c r="AF754" s="29"/>
      <c r="AG754" s="29"/>
      <c r="AH754" s="29"/>
      <c r="AI754" s="29"/>
      <c r="AJ754" s="29"/>
      <c r="AK754" s="29"/>
      <c r="AL754" s="29"/>
      <c r="AM754" s="29"/>
      <c r="AN754" s="29"/>
      <c r="AO754" s="29"/>
      <c r="AP754" s="29"/>
      <c r="AQ754" s="29"/>
      <c r="AR754" s="29"/>
      <c r="AS754" s="29"/>
      <c r="AT754" s="29"/>
      <c r="AU754" s="29"/>
      <c r="AV754" s="29"/>
    </row>
    <row r="755" spans="1:48" ht="17.25" customHeight="1" x14ac:dyDescent="0.15">
      <c r="A755" s="29"/>
      <c r="B755" s="29"/>
      <c r="C755" s="29"/>
      <c r="D755" s="24" t="str">
        <f t="shared" si="0"/>
        <v/>
      </c>
      <c r="E755" s="29"/>
      <c r="F755" s="29"/>
      <c r="G755" s="29"/>
      <c r="H755" s="29"/>
      <c r="I755" s="29"/>
      <c r="J755" s="29"/>
      <c r="K755" s="29"/>
      <c r="L755" s="29"/>
      <c r="M755" s="29"/>
      <c r="N755" s="29"/>
      <c r="O755" s="29"/>
      <c r="P755" s="18" t="str">
        <f t="shared" si="7"/>
        <v/>
      </c>
      <c r="Q755" s="29"/>
      <c r="R755" s="29"/>
      <c r="S755" s="29"/>
      <c r="T755" s="29"/>
      <c r="U755" s="29"/>
      <c r="V755" s="29"/>
      <c r="W755" s="29"/>
      <c r="X755" s="29"/>
      <c r="Y755" s="29"/>
      <c r="Z755" s="29"/>
      <c r="AA755" s="29"/>
      <c r="AB755" s="29"/>
      <c r="AC755" s="29" t="s">
        <v>5290</v>
      </c>
      <c r="AD755" s="29" t="str">
        <f t="shared" si="4"/>
        <v/>
      </c>
      <c r="AE755" s="31" t="str">
        <f t="shared" si="5"/>
        <v/>
      </c>
      <c r="AF755" s="29"/>
      <c r="AG755" s="29"/>
      <c r="AH755" s="29"/>
      <c r="AI755" s="29"/>
      <c r="AJ755" s="29"/>
      <c r="AK755" s="29"/>
      <c r="AL755" s="29"/>
      <c r="AM755" s="29"/>
      <c r="AN755" s="29"/>
      <c r="AO755" s="29"/>
      <c r="AP755" s="29"/>
      <c r="AQ755" s="29"/>
      <c r="AR755" s="29"/>
      <c r="AS755" s="29"/>
      <c r="AT755" s="29"/>
      <c r="AU755" s="29"/>
      <c r="AV755" s="29"/>
    </row>
    <row r="756" spans="1:48" ht="17.25" customHeight="1" x14ac:dyDescent="0.15">
      <c r="A756" s="29"/>
      <c r="B756" s="29"/>
      <c r="C756" s="29"/>
      <c r="D756" s="24" t="str">
        <f t="shared" si="0"/>
        <v/>
      </c>
      <c r="E756" s="29"/>
      <c r="F756" s="29"/>
      <c r="G756" s="29"/>
      <c r="H756" s="29"/>
      <c r="I756" s="29"/>
      <c r="J756" s="29"/>
      <c r="K756" s="29"/>
      <c r="L756" s="29"/>
      <c r="M756" s="29"/>
      <c r="N756" s="29"/>
      <c r="O756" s="29"/>
      <c r="P756" s="18" t="str">
        <f t="shared" si="7"/>
        <v/>
      </c>
      <c r="Q756" s="29"/>
      <c r="R756" s="29"/>
      <c r="S756" s="29"/>
      <c r="T756" s="29"/>
      <c r="U756" s="29"/>
      <c r="V756" s="29"/>
      <c r="W756" s="29"/>
      <c r="X756" s="29"/>
      <c r="Y756" s="29"/>
      <c r="Z756" s="29"/>
      <c r="AA756" s="29"/>
      <c r="AB756" s="29"/>
      <c r="AC756" s="29" t="s">
        <v>5290</v>
      </c>
      <c r="AD756" s="29" t="str">
        <f t="shared" si="4"/>
        <v/>
      </c>
      <c r="AE756" s="31" t="str">
        <f t="shared" si="5"/>
        <v/>
      </c>
      <c r="AF756" s="29"/>
      <c r="AG756" s="29"/>
      <c r="AH756" s="29"/>
      <c r="AI756" s="29"/>
      <c r="AJ756" s="29"/>
      <c r="AK756" s="29"/>
      <c r="AL756" s="29"/>
      <c r="AM756" s="29"/>
      <c r="AN756" s="29"/>
      <c r="AO756" s="29"/>
      <c r="AP756" s="29"/>
      <c r="AQ756" s="29"/>
      <c r="AR756" s="29"/>
      <c r="AS756" s="29"/>
      <c r="AT756" s="29"/>
      <c r="AU756" s="29"/>
      <c r="AV756" s="29"/>
    </row>
    <row r="757" spans="1:48" ht="17.25" customHeight="1" x14ac:dyDescent="0.15">
      <c r="A757" s="29"/>
      <c r="B757" s="29"/>
      <c r="C757" s="29"/>
      <c r="D757" s="24" t="str">
        <f t="shared" si="0"/>
        <v/>
      </c>
      <c r="E757" s="29"/>
      <c r="F757" s="29"/>
      <c r="G757" s="29"/>
      <c r="H757" s="29"/>
      <c r="I757" s="29"/>
      <c r="J757" s="29"/>
      <c r="K757" s="29"/>
      <c r="L757" s="29"/>
      <c r="M757" s="29"/>
      <c r="N757" s="29"/>
      <c r="O757" s="29"/>
      <c r="P757" s="18" t="str">
        <f t="shared" si="7"/>
        <v/>
      </c>
      <c r="Q757" s="29"/>
      <c r="R757" s="29"/>
      <c r="S757" s="29"/>
      <c r="T757" s="29"/>
      <c r="U757" s="29"/>
      <c r="V757" s="29"/>
      <c r="W757" s="29"/>
      <c r="X757" s="29"/>
      <c r="Y757" s="29"/>
      <c r="Z757" s="29"/>
      <c r="AA757" s="29"/>
      <c r="AB757" s="29"/>
      <c r="AC757" s="29" t="s">
        <v>5290</v>
      </c>
      <c r="AD757" s="29" t="str">
        <f t="shared" si="4"/>
        <v/>
      </c>
      <c r="AE757" s="31" t="str">
        <f t="shared" si="5"/>
        <v/>
      </c>
      <c r="AF757" s="29"/>
      <c r="AG757" s="29"/>
      <c r="AH757" s="29"/>
      <c r="AI757" s="29"/>
      <c r="AJ757" s="29"/>
      <c r="AK757" s="29"/>
      <c r="AL757" s="29"/>
      <c r="AM757" s="29"/>
      <c r="AN757" s="29"/>
      <c r="AO757" s="29"/>
      <c r="AP757" s="29"/>
      <c r="AQ757" s="29"/>
      <c r="AR757" s="29"/>
      <c r="AS757" s="29"/>
      <c r="AT757" s="29"/>
      <c r="AU757" s="29"/>
      <c r="AV757" s="29"/>
    </row>
    <row r="758" spans="1:48" ht="17.25" customHeight="1" x14ac:dyDescent="0.15">
      <c r="A758" s="29"/>
      <c r="B758" s="29"/>
      <c r="C758" s="29"/>
      <c r="D758" s="24" t="str">
        <f t="shared" si="0"/>
        <v/>
      </c>
      <c r="E758" s="29"/>
      <c r="F758" s="29"/>
      <c r="G758" s="29"/>
      <c r="H758" s="29"/>
      <c r="I758" s="29"/>
      <c r="J758" s="29"/>
      <c r="K758" s="29"/>
      <c r="L758" s="29"/>
      <c r="M758" s="29"/>
      <c r="N758" s="29"/>
      <c r="O758" s="29"/>
      <c r="P758" s="18" t="str">
        <f t="shared" si="7"/>
        <v/>
      </c>
      <c r="Q758" s="29"/>
      <c r="R758" s="29"/>
      <c r="S758" s="29"/>
      <c r="T758" s="29"/>
      <c r="U758" s="29"/>
      <c r="V758" s="29"/>
      <c r="W758" s="29"/>
      <c r="X758" s="29"/>
      <c r="Y758" s="29"/>
      <c r="Z758" s="29"/>
      <c r="AA758" s="29"/>
      <c r="AB758" s="29"/>
      <c r="AC758" s="29" t="s">
        <v>5290</v>
      </c>
      <c r="AD758" s="29" t="str">
        <f t="shared" si="4"/>
        <v/>
      </c>
      <c r="AE758" s="31" t="str">
        <f t="shared" si="5"/>
        <v/>
      </c>
      <c r="AF758" s="29"/>
      <c r="AG758" s="29"/>
      <c r="AH758" s="29"/>
      <c r="AI758" s="29"/>
      <c r="AJ758" s="29"/>
      <c r="AK758" s="29"/>
      <c r="AL758" s="29"/>
      <c r="AM758" s="29"/>
      <c r="AN758" s="29"/>
      <c r="AO758" s="29"/>
      <c r="AP758" s="29"/>
      <c r="AQ758" s="29"/>
      <c r="AR758" s="29"/>
      <c r="AS758" s="29"/>
      <c r="AT758" s="29"/>
      <c r="AU758" s="29"/>
      <c r="AV758" s="29"/>
    </row>
    <row r="759" spans="1:48" ht="17.25" customHeight="1" x14ac:dyDescent="0.15">
      <c r="A759" s="29"/>
      <c r="B759" s="29"/>
      <c r="C759" s="29"/>
      <c r="D759" s="24" t="str">
        <f t="shared" si="0"/>
        <v/>
      </c>
      <c r="E759" s="29"/>
      <c r="F759" s="29"/>
      <c r="G759" s="29"/>
      <c r="H759" s="29"/>
      <c r="I759" s="29"/>
      <c r="J759" s="29"/>
      <c r="K759" s="29"/>
      <c r="L759" s="29"/>
      <c r="M759" s="29"/>
      <c r="N759" s="29"/>
      <c r="O759" s="29"/>
      <c r="P759" s="18" t="str">
        <f t="shared" si="7"/>
        <v/>
      </c>
      <c r="Q759" s="29"/>
      <c r="R759" s="29"/>
      <c r="S759" s="29"/>
      <c r="T759" s="29"/>
      <c r="U759" s="29"/>
      <c r="V759" s="29"/>
      <c r="W759" s="29"/>
      <c r="X759" s="29"/>
      <c r="Y759" s="29"/>
      <c r="Z759" s="29"/>
      <c r="AA759" s="29"/>
      <c r="AB759" s="29"/>
      <c r="AC759" s="29" t="s">
        <v>5290</v>
      </c>
      <c r="AD759" s="29" t="str">
        <f t="shared" si="4"/>
        <v/>
      </c>
      <c r="AE759" s="31" t="str">
        <f t="shared" si="5"/>
        <v/>
      </c>
      <c r="AF759" s="29"/>
      <c r="AG759" s="29"/>
      <c r="AH759" s="29"/>
      <c r="AI759" s="29"/>
      <c r="AJ759" s="29"/>
      <c r="AK759" s="29"/>
      <c r="AL759" s="29"/>
      <c r="AM759" s="29"/>
      <c r="AN759" s="29"/>
      <c r="AO759" s="29"/>
      <c r="AP759" s="29"/>
      <c r="AQ759" s="29"/>
      <c r="AR759" s="29"/>
      <c r="AS759" s="29"/>
      <c r="AT759" s="29"/>
      <c r="AU759" s="29"/>
      <c r="AV759" s="29"/>
    </row>
    <row r="760" spans="1:48" ht="17.25" customHeight="1" x14ac:dyDescent="0.15">
      <c r="A760" s="29"/>
      <c r="B760" s="29"/>
      <c r="C760" s="29"/>
      <c r="D760" s="24" t="str">
        <f t="shared" si="0"/>
        <v/>
      </c>
      <c r="E760" s="29"/>
      <c r="F760" s="29"/>
      <c r="G760" s="29"/>
      <c r="H760" s="29"/>
      <c r="I760" s="29"/>
      <c r="J760" s="29"/>
      <c r="K760" s="29"/>
      <c r="L760" s="29"/>
      <c r="M760" s="29"/>
      <c r="N760" s="29"/>
      <c r="O760" s="29"/>
      <c r="P760" s="18" t="str">
        <f t="shared" si="7"/>
        <v/>
      </c>
      <c r="Q760" s="29"/>
      <c r="R760" s="29"/>
      <c r="S760" s="29"/>
      <c r="T760" s="29"/>
      <c r="U760" s="29"/>
      <c r="V760" s="29"/>
      <c r="W760" s="29"/>
      <c r="X760" s="29"/>
      <c r="Y760" s="29"/>
      <c r="Z760" s="29"/>
      <c r="AA760" s="29"/>
      <c r="AB760" s="29"/>
      <c r="AC760" s="29" t="s">
        <v>5290</v>
      </c>
      <c r="AD760" s="29" t="str">
        <f t="shared" si="4"/>
        <v/>
      </c>
      <c r="AE760" s="31" t="str">
        <f t="shared" si="5"/>
        <v/>
      </c>
      <c r="AF760" s="29"/>
      <c r="AG760" s="29"/>
      <c r="AH760" s="29"/>
      <c r="AI760" s="29"/>
      <c r="AJ760" s="29"/>
      <c r="AK760" s="29"/>
      <c r="AL760" s="29"/>
      <c r="AM760" s="29"/>
      <c r="AN760" s="29"/>
      <c r="AO760" s="29"/>
      <c r="AP760" s="29"/>
      <c r="AQ760" s="29"/>
      <c r="AR760" s="29"/>
      <c r="AS760" s="29"/>
      <c r="AT760" s="29"/>
      <c r="AU760" s="29"/>
      <c r="AV760" s="29"/>
    </row>
    <row r="761" spans="1:48" ht="17.25" customHeight="1" x14ac:dyDescent="0.15">
      <c r="A761" s="29"/>
      <c r="B761" s="29"/>
      <c r="C761" s="29"/>
      <c r="D761" s="24" t="str">
        <f t="shared" si="0"/>
        <v/>
      </c>
      <c r="E761" s="29"/>
      <c r="F761" s="29"/>
      <c r="G761" s="29"/>
      <c r="H761" s="29"/>
      <c r="I761" s="29"/>
      <c r="J761" s="29"/>
      <c r="K761" s="29"/>
      <c r="L761" s="29"/>
      <c r="M761" s="29"/>
      <c r="N761" s="29"/>
      <c r="O761" s="29"/>
      <c r="P761" s="18" t="str">
        <f t="shared" si="7"/>
        <v/>
      </c>
      <c r="Q761" s="29"/>
      <c r="R761" s="29"/>
      <c r="S761" s="29"/>
      <c r="T761" s="29"/>
      <c r="U761" s="29"/>
      <c r="V761" s="29"/>
      <c r="W761" s="29"/>
      <c r="X761" s="29"/>
      <c r="Y761" s="29"/>
      <c r="Z761" s="29"/>
      <c r="AA761" s="29"/>
      <c r="AB761" s="29"/>
      <c r="AC761" s="29" t="s">
        <v>5290</v>
      </c>
      <c r="AD761" s="29" t="str">
        <f t="shared" si="4"/>
        <v/>
      </c>
      <c r="AE761" s="31" t="str">
        <f t="shared" si="5"/>
        <v/>
      </c>
      <c r="AF761" s="29"/>
      <c r="AG761" s="29"/>
      <c r="AH761" s="29"/>
      <c r="AI761" s="29"/>
      <c r="AJ761" s="29"/>
      <c r="AK761" s="29"/>
      <c r="AL761" s="29"/>
      <c r="AM761" s="29"/>
      <c r="AN761" s="29"/>
      <c r="AO761" s="29"/>
      <c r="AP761" s="29"/>
      <c r="AQ761" s="29"/>
      <c r="AR761" s="29"/>
      <c r="AS761" s="29"/>
      <c r="AT761" s="29"/>
      <c r="AU761" s="29"/>
      <c r="AV761" s="29"/>
    </row>
    <row r="762" spans="1:48" ht="17.25" customHeight="1" x14ac:dyDescent="0.15">
      <c r="A762" s="29"/>
      <c r="B762" s="29"/>
      <c r="C762" s="29"/>
      <c r="D762" s="24" t="str">
        <f t="shared" si="0"/>
        <v/>
      </c>
      <c r="E762" s="29"/>
      <c r="F762" s="29"/>
      <c r="G762" s="29"/>
      <c r="H762" s="29"/>
      <c r="I762" s="29"/>
      <c r="J762" s="29"/>
      <c r="K762" s="29"/>
      <c r="L762" s="29"/>
      <c r="M762" s="29"/>
      <c r="N762" s="29"/>
      <c r="O762" s="29"/>
      <c r="P762" s="18" t="str">
        <f t="shared" si="7"/>
        <v/>
      </c>
      <c r="Q762" s="29"/>
      <c r="R762" s="29"/>
      <c r="S762" s="29"/>
      <c r="T762" s="29"/>
      <c r="U762" s="29"/>
      <c r="V762" s="29"/>
      <c r="W762" s="29"/>
      <c r="X762" s="29"/>
      <c r="Y762" s="29"/>
      <c r="Z762" s="29"/>
      <c r="AA762" s="29"/>
      <c r="AB762" s="29"/>
      <c r="AC762" s="29" t="s">
        <v>5290</v>
      </c>
      <c r="AD762" s="29" t="str">
        <f t="shared" si="4"/>
        <v/>
      </c>
      <c r="AE762" s="31" t="str">
        <f t="shared" si="5"/>
        <v/>
      </c>
      <c r="AF762" s="29"/>
      <c r="AG762" s="29"/>
      <c r="AH762" s="29"/>
      <c r="AI762" s="29"/>
      <c r="AJ762" s="29"/>
      <c r="AK762" s="29"/>
      <c r="AL762" s="29"/>
      <c r="AM762" s="29"/>
      <c r="AN762" s="29"/>
      <c r="AO762" s="29"/>
      <c r="AP762" s="29"/>
      <c r="AQ762" s="29"/>
      <c r="AR762" s="29"/>
      <c r="AS762" s="29"/>
      <c r="AT762" s="29"/>
      <c r="AU762" s="29"/>
      <c r="AV762" s="29"/>
    </row>
    <row r="763" spans="1:48" ht="17.25" customHeight="1" x14ac:dyDescent="0.15">
      <c r="A763" s="29"/>
      <c r="B763" s="29"/>
      <c r="C763" s="29"/>
      <c r="D763" s="24" t="str">
        <f t="shared" si="0"/>
        <v/>
      </c>
      <c r="E763" s="29"/>
      <c r="F763" s="29"/>
      <c r="G763" s="29"/>
      <c r="H763" s="29"/>
      <c r="I763" s="29"/>
      <c r="J763" s="29"/>
      <c r="K763" s="29"/>
      <c r="L763" s="29"/>
      <c r="M763" s="29"/>
      <c r="N763" s="29"/>
      <c r="O763" s="29"/>
      <c r="P763" s="18" t="str">
        <f t="shared" si="7"/>
        <v/>
      </c>
      <c r="Q763" s="29"/>
      <c r="R763" s="29"/>
      <c r="S763" s="29"/>
      <c r="T763" s="29"/>
      <c r="U763" s="29"/>
      <c r="V763" s="29"/>
      <c r="W763" s="29"/>
      <c r="X763" s="29"/>
      <c r="Y763" s="29"/>
      <c r="Z763" s="29"/>
      <c r="AA763" s="29"/>
      <c r="AB763" s="29"/>
      <c r="AC763" s="29" t="s">
        <v>5290</v>
      </c>
      <c r="AD763" s="29" t="str">
        <f t="shared" si="4"/>
        <v/>
      </c>
      <c r="AE763" s="31" t="str">
        <f t="shared" si="5"/>
        <v/>
      </c>
      <c r="AF763" s="29"/>
      <c r="AG763" s="29"/>
      <c r="AH763" s="29"/>
      <c r="AI763" s="29"/>
      <c r="AJ763" s="29"/>
      <c r="AK763" s="29"/>
      <c r="AL763" s="29"/>
      <c r="AM763" s="29"/>
      <c r="AN763" s="29"/>
      <c r="AO763" s="29"/>
      <c r="AP763" s="29"/>
      <c r="AQ763" s="29"/>
      <c r="AR763" s="29"/>
      <c r="AS763" s="29"/>
      <c r="AT763" s="29"/>
      <c r="AU763" s="29"/>
      <c r="AV763" s="29"/>
    </row>
    <row r="764" spans="1:48" ht="17.25" customHeight="1" x14ac:dyDescent="0.15">
      <c r="A764" s="29"/>
      <c r="B764" s="29"/>
      <c r="C764" s="29"/>
      <c r="D764" s="24" t="str">
        <f t="shared" si="0"/>
        <v/>
      </c>
      <c r="E764" s="29"/>
      <c r="F764" s="29"/>
      <c r="G764" s="29"/>
      <c r="H764" s="29"/>
      <c r="I764" s="29"/>
      <c r="J764" s="29"/>
      <c r="K764" s="29"/>
      <c r="L764" s="29"/>
      <c r="M764" s="29"/>
      <c r="N764" s="29"/>
      <c r="O764" s="29"/>
      <c r="P764" s="18" t="str">
        <f t="shared" si="7"/>
        <v/>
      </c>
      <c r="Q764" s="29"/>
      <c r="R764" s="29"/>
      <c r="S764" s="29"/>
      <c r="T764" s="29"/>
      <c r="U764" s="29"/>
      <c r="V764" s="29"/>
      <c r="W764" s="29"/>
      <c r="X764" s="29"/>
      <c r="Y764" s="29"/>
      <c r="Z764" s="29"/>
      <c r="AA764" s="29"/>
      <c r="AB764" s="29"/>
      <c r="AC764" s="29" t="s">
        <v>5290</v>
      </c>
      <c r="AD764" s="29" t="str">
        <f t="shared" si="4"/>
        <v/>
      </c>
      <c r="AE764" s="31" t="str">
        <f t="shared" si="5"/>
        <v/>
      </c>
      <c r="AF764" s="29"/>
      <c r="AG764" s="29"/>
      <c r="AH764" s="29"/>
      <c r="AI764" s="29"/>
      <c r="AJ764" s="29"/>
      <c r="AK764" s="29"/>
      <c r="AL764" s="29"/>
      <c r="AM764" s="29"/>
      <c r="AN764" s="29"/>
      <c r="AO764" s="29"/>
      <c r="AP764" s="29"/>
      <c r="AQ764" s="29"/>
      <c r="AR764" s="29"/>
      <c r="AS764" s="29"/>
      <c r="AT764" s="29"/>
      <c r="AU764" s="29"/>
      <c r="AV764" s="29"/>
    </row>
    <row r="765" spans="1:48" ht="17.25" customHeight="1" x14ac:dyDescent="0.15">
      <c r="A765" s="29"/>
      <c r="B765" s="29"/>
      <c r="C765" s="29"/>
      <c r="D765" s="24" t="str">
        <f t="shared" si="0"/>
        <v/>
      </c>
      <c r="E765" s="29"/>
      <c r="F765" s="29"/>
      <c r="G765" s="29"/>
      <c r="H765" s="29"/>
      <c r="I765" s="29"/>
      <c r="J765" s="29"/>
      <c r="K765" s="29"/>
      <c r="L765" s="29"/>
      <c r="M765" s="29"/>
      <c r="N765" s="29"/>
      <c r="O765" s="29"/>
      <c r="P765" s="18" t="str">
        <f t="shared" si="7"/>
        <v/>
      </c>
      <c r="Q765" s="29"/>
      <c r="R765" s="29"/>
      <c r="S765" s="29"/>
      <c r="T765" s="29"/>
      <c r="U765" s="29"/>
      <c r="V765" s="29"/>
      <c r="W765" s="29"/>
      <c r="X765" s="29"/>
      <c r="Y765" s="29"/>
      <c r="Z765" s="29"/>
      <c r="AA765" s="29"/>
      <c r="AB765" s="29"/>
      <c r="AC765" s="29" t="s">
        <v>5290</v>
      </c>
      <c r="AD765" s="29" t="str">
        <f t="shared" si="4"/>
        <v/>
      </c>
      <c r="AE765" s="31" t="str">
        <f t="shared" si="5"/>
        <v/>
      </c>
      <c r="AF765" s="29"/>
      <c r="AG765" s="29"/>
      <c r="AH765" s="29"/>
      <c r="AI765" s="29"/>
      <c r="AJ765" s="29"/>
      <c r="AK765" s="29"/>
      <c r="AL765" s="29"/>
      <c r="AM765" s="29"/>
      <c r="AN765" s="29"/>
      <c r="AO765" s="29"/>
      <c r="AP765" s="29"/>
      <c r="AQ765" s="29"/>
      <c r="AR765" s="29"/>
      <c r="AS765" s="29"/>
      <c r="AT765" s="29"/>
      <c r="AU765" s="29"/>
      <c r="AV765" s="29"/>
    </row>
    <row r="766" spans="1:48" ht="17.25" customHeight="1" x14ac:dyDescent="0.15">
      <c r="A766" s="29"/>
      <c r="B766" s="29"/>
      <c r="C766" s="29"/>
      <c r="D766" s="24" t="str">
        <f t="shared" si="0"/>
        <v/>
      </c>
      <c r="E766" s="29"/>
      <c r="F766" s="29"/>
      <c r="G766" s="29"/>
      <c r="H766" s="29"/>
      <c r="I766" s="29"/>
      <c r="J766" s="29"/>
      <c r="K766" s="29"/>
      <c r="L766" s="29"/>
      <c r="M766" s="29"/>
      <c r="N766" s="29"/>
      <c r="O766" s="29"/>
      <c r="P766" s="18" t="str">
        <f t="shared" si="7"/>
        <v/>
      </c>
      <c r="Q766" s="29"/>
      <c r="R766" s="29"/>
      <c r="S766" s="29"/>
      <c r="T766" s="29"/>
      <c r="U766" s="29"/>
      <c r="V766" s="29"/>
      <c r="W766" s="29"/>
      <c r="X766" s="29"/>
      <c r="Y766" s="29"/>
      <c r="Z766" s="29"/>
      <c r="AA766" s="29"/>
      <c r="AB766" s="29"/>
      <c r="AC766" s="29" t="s">
        <v>5290</v>
      </c>
      <c r="AD766" s="29" t="str">
        <f t="shared" si="4"/>
        <v/>
      </c>
      <c r="AE766" s="31" t="str">
        <f t="shared" si="5"/>
        <v/>
      </c>
      <c r="AF766" s="29"/>
      <c r="AG766" s="29"/>
      <c r="AH766" s="29"/>
      <c r="AI766" s="29"/>
      <c r="AJ766" s="29"/>
      <c r="AK766" s="29"/>
      <c r="AL766" s="29"/>
      <c r="AM766" s="29"/>
      <c r="AN766" s="29"/>
      <c r="AO766" s="29"/>
      <c r="AP766" s="29"/>
      <c r="AQ766" s="29"/>
      <c r="AR766" s="29"/>
      <c r="AS766" s="29"/>
      <c r="AT766" s="29"/>
      <c r="AU766" s="29"/>
      <c r="AV766" s="29"/>
    </row>
    <row r="767" spans="1:48" ht="17.25" customHeight="1" x14ac:dyDescent="0.15">
      <c r="A767" s="29"/>
      <c r="B767" s="29"/>
      <c r="C767" s="29"/>
      <c r="D767" s="24" t="str">
        <f t="shared" si="0"/>
        <v/>
      </c>
      <c r="E767" s="29"/>
      <c r="F767" s="29"/>
      <c r="G767" s="29"/>
      <c r="H767" s="29"/>
      <c r="I767" s="29"/>
      <c r="J767" s="29"/>
      <c r="K767" s="29"/>
      <c r="L767" s="29"/>
      <c r="M767" s="29"/>
      <c r="N767" s="29"/>
      <c r="O767" s="29"/>
      <c r="P767" s="18" t="str">
        <f t="shared" si="7"/>
        <v/>
      </c>
      <c r="Q767" s="29"/>
      <c r="R767" s="29"/>
      <c r="S767" s="29"/>
      <c r="T767" s="29"/>
      <c r="U767" s="29"/>
      <c r="V767" s="29"/>
      <c r="W767" s="29"/>
      <c r="X767" s="29"/>
      <c r="Y767" s="29"/>
      <c r="Z767" s="29"/>
      <c r="AA767" s="29"/>
      <c r="AB767" s="29"/>
      <c r="AC767" s="29" t="s">
        <v>5290</v>
      </c>
      <c r="AD767" s="29" t="str">
        <f t="shared" si="4"/>
        <v/>
      </c>
      <c r="AE767" s="31" t="str">
        <f t="shared" si="5"/>
        <v/>
      </c>
      <c r="AF767" s="29"/>
      <c r="AG767" s="29"/>
      <c r="AH767" s="29"/>
      <c r="AI767" s="29"/>
      <c r="AJ767" s="29"/>
      <c r="AK767" s="29"/>
      <c r="AL767" s="29"/>
      <c r="AM767" s="29"/>
      <c r="AN767" s="29"/>
      <c r="AO767" s="29"/>
      <c r="AP767" s="29"/>
      <c r="AQ767" s="29"/>
      <c r="AR767" s="29"/>
      <c r="AS767" s="29"/>
      <c r="AT767" s="29"/>
      <c r="AU767" s="29"/>
      <c r="AV767" s="29"/>
    </row>
    <row r="768" spans="1:48" ht="17.25" customHeight="1" x14ac:dyDescent="0.15">
      <c r="A768" s="29"/>
      <c r="B768" s="29"/>
      <c r="C768" s="29"/>
      <c r="D768" s="24" t="str">
        <f t="shared" si="0"/>
        <v/>
      </c>
      <c r="E768" s="29"/>
      <c r="F768" s="29"/>
      <c r="G768" s="29"/>
      <c r="H768" s="29"/>
      <c r="I768" s="29"/>
      <c r="J768" s="29"/>
      <c r="K768" s="29"/>
      <c r="L768" s="29"/>
      <c r="M768" s="29"/>
      <c r="N768" s="29"/>
      <c r="O768" s="29"/>
      <c r="P768" s="18" t="str">
        <f t="shared" si="7"/>
        <v/>
      </c>
      <c r="Q768" s="29"/>
      <c r="R768" s="29"/>
      <c r="S768" s="29"/>
      <c r="T768" s="29"/>
      <c r="U768" s="29"/>
      <c r="V768" s="29"/>
      <c r="W768" s="29"/>
      <c r="X768" s="29"/>
      <c r="Y768" s="29"/>
      <c r="Z768" s="29"/>
      <c r="AA768" s="29"/>
      <c r="AB768" s="29"/>
      <c r="AC768" s="29" t="s">
        <v>5290</v>
      </c>
      <c r="AD768" s="29" t="str">
        <f t="shared" si="4"/>
        <v/>
      </c>
      <c r="AE768" s="31" t="str">
        <f t="shared" si="5"/>
        <v/>
      </c>
      <c r="AF768" s="29"/>
      <c r="AG768" s="29"/>
      <c r="AH768" s="29"/>
      <c r="AI768" s="29"/>
      <c r="AJ768" s="29"/>
      <c r="AK768" s="29"/>
      <c r="AL768" s="29"/>
      <c r="AM768" s="29"/>
      <c r="AN768" s="29"/>
      <c r="AO768" s="29"/>
      <c r="AP768" s="29"/>
      <c r="AQ768" s="29"/>
      <c r="AR768" s="29"/>
      <c r="AS768" s="29"/>
      <c r="AT768" s="29"/>
      <c r="AU768" s="29"/>
      <c r="AV768" s="29"/>
    </row>
    <row r="769" spans="1:48" ht="17.25" customHeight="1" x14ac:dyDescent="0.15">
      <c r="A769" s="29"/>
      <c r="B769" s="29"/>
      <c r="C769" s="29"/>
      <c r="D769" s="24" t="str">
        <f t="shared" si="0"/>
        <v/>
      </c>
      <c r="E769" s="29"/>
      <c r="F769" s="29"/>
      <c r="G769" s="29"/>
      <c r="H769" s="29"/>
      <c r="I769" s="29"/>
      <c r="J769" s="29"/>
      <c r="K769" s="29"/>
      <c r="L769" s="29"/>
      <c r="M769" s="29"/>
      <c r="N769" s="29"/>
      <c r="O769" s="29"/>
      <c r="P769" s="18" t="str">
        <f t="shared" si="7"/>
        <v/>
      </c>
      <c r="Q769" s="29"/>
      <c r="R769" s="29"/>
      <c r="S769" s="29"/>
      <c r="T769" s="29"/>
      <c r="U769" s="29"/>
      <c r="V769" s="29"/>
      <c r="W769" s="29"/>
      <c r="X769" s="29"/>
      <c r="Y769" s="29"/>
      <c r="Z769" s="29"/>
      <c r="AA769" s="29"/>
      <c r="AB769" s="29"/>
      <c r="AC769" s="29" t="s">
        <v>5290</v>
      </c>
      <c r="AD769" s="29" t="str">
        <f t="shared" si="4"/>
        <v/>
      </c>
      <c r="AE769" s="31" t="str">
        <f t="shared" si="5"/>
        <v/>
      </c>
      <c r="AF769" s="29"/>
      <c r="AG769" s="29"/>
      <c r="AH769" s="29"/>
      <c r="AI769" s="29"/>
      <c r="AJ769" s="29"/>
      <c r="AK769" s="29"/>
      <c r="AL769" s="29"/>
      <c r="AM769" s="29"/>
      <c r="AN769" s="29"/>
      <c r="AO769" s="29"/>
      <c r="AP769" s="29"/>
      <c r="AQ769" s="29"/>
      <c r="AR769" s="29"/>
      <c r="AS769" s="29"/>
      <c r="AT769" s="29"/>
      <c r="AU769" s="29"/>
      <c r="AV769" s="29"/>
    </row>
    <row r="770" spans="1:48" ht="17.25" customHeight="1" x14ac:dyDescent="0.15">
      <c r="A770" s="29"/>
      <c r="B770" s="29"/>
      <c r="C770" s="29"/>
      <c r="D770" s="24" t="str">
        <f t="shared" si="0"/>
        <v/>
      </c>
      <c r="E770" s="29"/>
      <c r="F770" s="29"/>
      <c r="G770" s="29"/>
      <c r="H770" s="29"/>
      <c r="I770" s="29"/>
      <c r="J770" s="29"/>
      <c r="K770" s="29"/>
      <c r="L770" s="29"/>
      <c r="M770" s="29"/>
      <c r="N770" s="29"/>
      <c r="O770" s="29"/>
      <c r="P770" s="18" t="str">
        <f t="shared" si="7"/>
        <v/>
      </c>
      <c r="Q770" s="29"/>
      <c r="R770" s="29"/>
      <c r="S770" s="29"/>
      <c r="T770" s="29"/>
      <c r="U770" s="29"/>
      <c r="V770" s="29"/>
      <c r="W770" s="29"/>
      <c r="X770" s="29"/>
      <c r="Y770" s="29"/>
      <c r="Z770" s="29"/>
      <c r="AA770" s="29"/>
      <c r="AB770" s="29"/>
      <c r="AC770" s="29" t="s">
        <v>5290</v>
      </c>
      <c r="AD770" s="29" t="str">
        <f t="shared" si="4"/>
        <v/>
      </c>
      <c r="AE770" s="31" t="str">
        <f t="shared" si="5"/>
        <v/>
      </c>
      <c r="AF770" s="29"/>
      <c r="AG770" s="29"/>
      <c r="AH770" s="29"/>
      <c r="AI770" s="29"/>
      <c r="AJ770" s="29"/>
      <c r="AK770" s="29"/>
      <c r="AL770" s="29"/>
      <c r="AM770" s="29"/>
      <c r="AN770" s="29"/>
      <c r="AO770" s="29"/>
      <c r="AP770" s="29"/>
      <c r="AQ770" s="29"/>
      <c r="AR770" s="29"/>
      <c r="AS770" s="29"/>
      <c r="AT770" s="29"/>
      <c r="AU770" s="29"/>
      <c r="AV770" s="29"/>
    </row>
    <row r="771" spans="1:48" ht="17.25" customHeight="1" x14ac:dyDescent="0.15">
      <c r="A771" s="29"/>
      <c r="B771" s="29"/>
      <c r="C771" s="29"/>
      <c r="D771" s="24" t="str">
        <f t="shared" si="0"/>
        <v/>
      </c>
      <c r="E771" s="29"/>
      <c r="F771" s="29"/>
      <c r="G771" s="29"/>
      <c r="H771" s="29"/>
      <c r="I771" s="29"/>
      <c r="J771" s="29"/>
      <c r="K771" s="29"/>
      <c r="L771" s="29"/>
      <c r="M771" s="29"/>
      <c r="N771" s="29"/>
      <c r="O771" s="29"/>
      <c r="P771" s="18" t="str">
        <f t="shared" si="7"/>
        <v/>
      </c>
      <c r="Q771" s="29"/>
      <c r="R771" s="29"/>
      <c r="S771" s="29"/>
      <c r="T771" s="29"/>
      <c r="U771" s="29"/>
      <c r="V771" s="29"/>
      <c r="W771" s="29"/>
      <c r="X771" s="29"/>
      <c r="Y771" s="29"/>
      <c r="Z771" s="29"/>
      <c r="AA771" s="29"/>
      <c r="AB771" s="29"/>
      <c r="AC771" s="29" t="s">
        <v>5290</v>
      </c>
      <c r="AD771" s="29" t="str">
        <f t="shared" si="4"/>
        <v/>
      </c>
      <c r="AE771" s="31" t="str">
        <f t="shared" si="5"/>
        <v/>
      </c>
      <c r="AF771" s="29"/>
      <c r="AG771" s="29"/>
      <c r="AH771" s="29"/>
      <c r="AI771" s="29"/>
      <c r="AJ771" s="29"/>
      <c r="AK771" s="29"/>
      <c r="AL771" s="29"/>
      <c r="AM771" s="29"/>
      <c r="AN771" s="29"/>
      <c r="AO771" s="29"/>
      <c r="AP771" s="29"/>
      <c r="AQ771" s="29"/>
      <c r="AR771" s="29"/>
      <c r="AS771" s="29"/>
      <c r="AT771" s="29"/>
      <c r="AU771" s="29"/>
      <c r="AV771" s="29"/>
    </row>
    <row r="772" spans="1:48" ht="17.25" customHeight="1" x14ac:dyDescent="0.15">
      <c r="A772" s="29"/>
      <c r="B772" s="29"/>
      <c r="C772" s="29"/>
      <c r="D772" s="24" t="str">
        <f t="shared" si="0"/>
        <v/>
      </c>
      <c r="E772" s="29"/>
      <c r="F772" s="29"/>
      <c r="G772" s="29"/>
      <c r="H772" s="29"/>
      <c r="I772" s="29"/>
      <c r="J772" s="29"/>
      <c r="K772" s="29"/>
      <c r="L772" s="29"/>
      <c r="M772" s="29"/>
      <c r="N772" s="29"/>
      <c r="O772" s="29"/>
      <c r="P772" s="18" t="str">
        <f t="shared" si="7"/>
        <v/>
      </c>
      <c r="Q772" s="29"/>
      <c r="R772" s="29"/>
      <c r="S772" s="29"/>
      <c r="T772" s="29"/>
      <c r="U772" s="29"/>
      <c r="V772" s="29"/>
      <c r="W772" s="29"/>
      <c r="X772" s="29"/>
      <c r="Y772" s="29"/>
      <c r="Z772" s="29"/>
      <c r="AA772" s="29"/>
      <c r="AB772" s="29"/>
      <c r="AC772" s="29" t="s">
        <v>5290</v>
      </c>
      <c r="AD772" s="29" t="str">
        <f t="shared" si="4"/>
        <v/>
      </c>
      <c r="AE772" s="31" t="str">
        <f t="shared" si="5"/>
        <v/>
      </c>
      <c r="AF772" s="29"/>
      <c r="AG772" s="29"/>
      <c r="AH772" s="29"/>
      <c r="AI772" s="29"/>
      <c r="AJ772" s="29"/>
      <c r="AK772" s="29"/>
      <c r="AL772" s="29"/>
      <c r="AM772" s="29"/>
      <c r="AN772" s="29"/>
      <c r="AO772" s="29"/>
      <c r="AP772" s="29"/>
      <c r="AQ772" s="29"/>
      <c r="AR772" s="29"/>
      <c r="AS772" s="29"/>
      <c r="AT772" s="29"/>
      <c r="AU772" s="29"/>
      <c r="AV772" s="29"/>
    </row>
    <row r="773" spans="1:48" ht="17.25" customHeight="1" x14ac:dyDescent="0.15">
      <c r="A773" s="29"/>
      <c r="B773" s="29"/>
      <c r="C773" s="29"/>
      <c r="D773" s="24" t="str">
        <f t="shared" si="0"/>
        <v/>
      </c>
      <c r="E773" s="29"/>
      <c r="F773" s="29"/>
      <c r="G773" s="29"/>
      <c r="H773" s="29"/>
      <c r="I773" s="29"/>
      <c r="J773" s="29"/>
      <c r="K773" s="29"/>
      <c r="L773" s="29"/>
      <c r="M773" s="29"/>
      <c r="N773" s="29"/>
      <c r="O773" s="29"/>
      <c r="P773" s="18" t="str">
        <f t="shared" si="7"/>
        <v/>
      </c>
      <c r="Q773" s="29"/>
      <c r="R773" s="29"/>
      <c r="S773" s="29"/>
      <c r="T773" s="29"/>
      <c r="U773" s="29"/>
      <c r="V773" s="29"/>
      <c r="W773" s="29"/>
      <c r="X773" s="29"/>
      <c r="Y773" s="29"/>
      <c r="Z773" s="29"/>
      <c r="AA773" s="29"/>
      <c r="AB773" s="29"/>
      <c r="AC773" s="29" t="s">
        <v>5290</v>
      </c>
      <c r="AD773" s="29" t="str">
        <f t="shared" si="4"/>
        <v/>
      </c>
      <c r="AE773" s="31" t="str">
        <f t="shared" si="5"/>
        <v/>
      </c>
      <c r="AF773" s="29"/>
      <c r="AG773" s="29"/>
      <c r="AH773" s="29"/>
      <c r="AI773" s="29"/>
      <c r="AJ773" s="29"/>
      <c r="AK773" s="29"/>
      <c r="AL773" s="29"/>
      <c r="AM773" s="29"/>
      <c r="AN773" s="29"/>
      <c r="AO773" s="29"/>
      <c r="AP773" s="29"/>
      <c r="AQ773" s="29"/>
      <c r="AR773" s="29"/>
      <c r="AS773" s="29"/>
      <c r="AT773" s="29"/>
      <c r="AU773" s="29"/>
      <c r="AV773" s="29"/>
    </row>
    <row r="774" spans="1:48" ht="17.25" customHeight="1" x14ac:dyDescent="0.15">
      <c r="A774" s="29"/>
      <c r="B774" s="29"/>
      <c r="C774" s="29"/>
      <c r="D774" s="24" t="str">
        <f t="shared" si="0"/>
        <v/>
      </c>
      <c r="E774" s="29"/>
      <c r="F774" s="29"/>
      <c r="G774" s="29"/>
      <c r="H774" s="29"/>
      <c r="I774" s="29"/>
      <c r="J774" s="29"/>
      <c r="K774" s="29"/>
      <c r="L774" s="29"/>
      <c r="M774" s="29"/>
      <c r="N774" s="29"/>
      <c r="O774" s="29"/>
      <c r="P774" s="18" t="str">
        <f t="shared" si="7"/>
        <v/>
      </c>
      <c r="Q774" s="29"/>
      <c r="R774" s="29"/>
      <c r="S774" s="29"/>
      <c r="T774" s="29"/>
      <c r="U774" s="29"/>
      <c r="V774" s="29"/>
      <c r="W774" s="29"/>
      <c r="X774" s="29"/>
      <c r="Y774" s="29"/>
      <c r="Z774" s="29"/>
      <c r="AA774" s="29"/>
      <c r="AB774" s="29"/>
      <c r="AC774" s="29" t="s">
        <v>5290</v>
      </c>
      <c r="AD774" s="29" t="str">
        <f t="shared" si="4"/>
        <v/>
      </c>
      <c r="AE774" s="31" t="str">
        <f t="shared" si="5"/>
        <v/>
      </c>
      <c r="AF774" s="29"/>
      <c r="AG774" s="29"/>
      <c r="AH774" s="29"/>
      <c r="AI774" s="29"/>
      <c r="AJ774" s="29"/>
      <c r="AK774" s="29"/>
      <c r="AL774" s="29"/>
      <c r="AM774" s="29"/>
      <c r="AN774" s="29"/>
      <c r="AO774" s="29"/>
      <c r="AP774" s="29"/>
      <c r="AQ774" s="29"/>
      <c r="AR774" s="29"/>
      <c r="AS774" s="29"/>
      <c r="AT774" s="29"/>
      <c r="AU774" s="29"/>
      <c r="AV774" s="29"/>
    </row>
    <row r="775" spans="1:48" ht="17.25" customHeight="1" x14ac:dyDescent="0.15">
      <c r="A775" s="29"/>
      <c r="B775" s="29"/>
      <c r="C775" s="29"/>
      <c r="D775" s="24" t="str">
        <f t="shared" si="0"/>
        <v/>
      </c>
      <c r="E775" s="29"/>
      <c r="F775" s="29"/>
      <c r="G775" s="29"/>
      <c r="H775" s="29"/>
      <c r="I775" s="29"/>
      <c r="J775" s="29"/>
      <c r="K775" s="29"/>
      <c r="L775" s="29"/>
      <c r="M775" s="29"/>
      <c r="N775" s="29"/>
      <c r="O775" s="29"/>
      <c r="P775" s="18" t="str">
        <f t="shared" si="7"/>
        <v/>
      </c>
      <c r="Q775" s="29"/>
      <c r="R775" s="29"/>
      <c r="S775" s="29"/>
      <c r="T775" s="29"/>
      <c r="U775" s="29"/>
      <c r="V775" s="29"/>
      <c r="W775" s="29"/>
      <c r="X775" s="29"/>
      <c r="Y775" s="29"/>
      <c r="Z775" s="29"/>
      <c r="AA775" s="29"/>
      <c r="AB775" s="29"/>
      <c r="AC775" s="29" t="s">
        <v>5290</v>
      </c>
      <c r="AD775" s="29" t="str">
        <f t="shared" si="4"/>
        <v/>
      </c>
      <c r="AE775" s="31" t="str">
        <f t="shared" si="5"/>
        <v/>
      </c>
      <c r="AF775" s="29"/>
      <c r="AG775" s="29"/>
      <c r="AH775" s="29"/>
      <c r="AI775" s="29"/>
      <c r="AJ775" s="29"/>
      <c r="AK775" s="29"/>
      <c r="AL775" s="29"/>
      <c r="AM775" s="29"/>
      <c r="AN775" s="29"/>
      <c r="AO775" s="29"/>
      <c r="AP775" s="29"/>
      <c r="AQ775" s="29"/>
      <c r="AR775" s="29"/>
      <c r="AS775" s="29"/>
      <c r="AT775" s="29"/>
      <c r="AU775" s="29"/>
      <c r="AV775" s="29"/>
    </row>
    <row r="776" spans="1:48" ht="17.25" customHeight="1" x14ac:dyDescent="0.15">
      <c r="A776" s="29"/>
      <c r="B776" s="29"/>
      <c r="C776" s="29"/>
      <c r="D776" s="24" t="str">
        <f t="shared" si="0"/>
        <v/>
      </c>
      <c r="E776" s="29"/>
      <c r="F776" s="29"/>
      <c r="G776" s="29"/>
      <c r="H776" s="29"/>
      <c r="I776" s="29"/>
      <c r="J776" s="29"/>
      <c r="K776" s="29"/>
      <c r="L776" s="29"/>
      <c r="M776" s="29"/>
      <c r="N776" s="29"/>
      <c r="O776" s="29"/>
      <c r="P776" s="18" t="str">
        <f t="shared" si="7"/>
        <v/>
      </c>
      <c r="Q776" s="29"/>
      <c r="R776" s="29"/>
      <c r="S776" s="29"/>
      <c r="T776" s="29"/>
      <c r="U776" s="29"/>
      <c r="V776" s="29"/>
      <c r="W776" s="29"/>
      <c r="X776" s="29"/>
      <c r="Y776" s="29"/>
      <c r="Z776" s="29"/>
      <c r="AA776" s="29"/>
      <c r="AB776" s="29"/>
      <c r="AC776" s="29" t="s">
        <v>5290</v>
      </c>
      <c r="AD776" s="29" t="str">
        <f t="shared" si="4"/>
        <v/>
      </c>
      <c r="AE776" s="31" t="str">
        <f t="shared" si="5"/>
        <v/>
      </c>
      <c r="AF776" s="29"/>
      <c r="AG776" s="29"/>
      <c r="AH776" s="29"/>
      <c r="AI776" s="29"/>
      <c r="AJ776" s="29"/>
      <c r="AK776" s="29"/>
      <c r="AL776" s="29"/>
      <c r="AM776" s="29"/>
      <c r="AN776" s="29"/>
      <c r="AO776" s="29"/>
      <c r="AP776" s="29"/>
      <c r="AQ776" s="29"/>
      <c r="AR776" s="29"/>
      <c r="AS776" s="29"/>
      <c r="AT776" s="29"/>
      <c r="AU776" s="29"/>
      <c r="AV776" s="29"/>
    </row>
    <row r="777" spans="1:48" ht="17.25" customHeight="1" x14ac:dyDescent="0.15">
      <c r="A777" s="29"/>
      <c r="B777" s="29"/>
      <c r="C777" s="29"/>
      <c r="D777" s="24" t="str">
        <f t="shared" si="0"/>
        <v/>
      </c>
      <c r="E777" s="29"/>
      <c r="F777" s="29"/>
      <c r="G777" s="29"/>
      <c r="H777" s="29"/>
      <c r="I777" s="29"/>
      <c r="J777" s="29"/>
      <c r="K777" s="29"/>
      <c r="L777" s="29"/>
      <c r="M777" s="29"/>
      <c r="N777" s="29"/>
      <c r="O777" s="29"/>
      <c r="P777" s="18" t="str">
        <f t="shared" si="7"/>
        <v/>
      </c>
      <c r="Q777" s="29"/>
      <c r="R777" s="29"/>
      <c r="S777" s="29"/>
      <c r="T777" s="29"/>
      <c r="U777" s="29"/>
      <c r="V777" s="29"/>
      <c r="W777" s="29"/>
      <c r="X777" s="29"/>
      <c r="Y777" s="29"/>
      <c r="Z777" s="29"/>
      <c r="AA777" s="29"/>
      <c r="AB777" s="29"/>
      <c r="AC777" s="29" t="s">
        <v>5290</v>
      </c>
      <c r="AD777" s="29" t="str">
        <f t="shared" si="4"/>
        <v/>
      </c>
      <c r="AE777" s="31" t="str">
        <f t="shared" si="5"/>
        <v/>
      </c>
      <c r="AF777" s="29"/>
      <c r="AG777" s="29"/>
      <c r="AH777" s="29"/>
      <c r="AI777" s="29"/>
      <c r="AJ777" s="29"/>
      <c r="AK777" s="29"/>
      <c r="AL777" s="29"/>
      <c r="AM777" s="29"/>
      <c r="AN777" s="29"/>
      <c r="AO777" s="29"/>
      <c r="AP777" s="29"/>
      <c r="AQ777" s="29"/>
      <c r="AR777" s="29"/>
      <c r="AS777" s="29"/>
      <c r="AT777" s="29"/>
      <c r="AU777" s="29"/>
      <c r="AV777" s="29"/>
    </row>
    <row r="778" spans="1:48" ht="17.25" customHeight="1" x14ac:dyDescent="0.15">
      <c r="A778" s="29"/>
      <c r="B778" s="29"/>
      <c r="C778" s="29"/>
      <c r="D778" s="24" t="str">
        <f t="shared" si="0"/>
        <v/>
      </c>
      <c r="E778" s="29"/>
      <c r="F778" s="29"/>
      <c r="G778" s="29"/>
      <c r="H778" s="29"/>
      <c r="I778" s="29"/>
      <c r="J778" s="29"/>
      <c r="K778" s="29"/>
      <c r="L778" s="29"/>
      <c r="M778" s="29"/>
      <c r="N778" s="29"/>
      <c r="O778" s="29"/>
      <c r="P778" s="18" t="str">
        <f t="shared" si="7"/>
        <v/>
      </c>
      <c r="Q778" s="29"/>
      <c r="R778" s="29"/>
      <c r="S778" s="29"/>
      <c r="T778" s="29"/>
      <c r="U778" s="29"/>
      <c r="V778" s="29"/>
      <c r="W778" s="29"/>
      <c r="X778" s="29"/>
      <c r="Y778" s="29"/>
      <c r="Z778" s="29"/>
      <c r="AA778" s="29"/>
      <c r="AB778" s="29"/>
      <c r="AC778" s="29" t="s">
        <v>5290</v>
      </c>
      <c r="AD778" s="29" t="str">
        <f t="shared" si="4"/>
        <v/>
      </c>
      <c r="AE778" s="31" t="str">
        <f t="shared" si="5"/>
        <v/>
      </c>
      <c r="AF778" s="29"/>
      <c r="AG778" s="29"/>
      <c r="AH778" s="29"/>
      <c r="AI778" s="29"/>
      <c r="AJ778" s="29"/>
      <c r="AK778" s="29"/>
      <c r="AL778" s="29"/>
      <c r="AM778" s="29"/>
      <c r="AN778" s="29"/>
      <c r="AO778" s="29"/>
      <c r="AP778" s="29"/>
      <c r="AQ778" s="29"/>
      <c r="AR778" s="29"/>
      <c r="AS778" s="29"/>
      <c r="AT778" s="29"/>
      <c r="AU778" s="29"/>
      <c r="AV778" s="29"/>
    </row>
    <row r="779" spans="1:48" ht="17.25" customHeight="1" x14ac:dyDescent="0.15">
      <c r="A779" s="29"/>
      <c r="B779" s="29"/>
      <c r="C779" s="29"/>
      <c r="D779" s="24" t="str">
        <f t="shared" si="0"/>
        <v/>
      </c>
      <c r="E779" s="29"/>
      <c r="F779" s="29"/>
      <c r="G779" s="29"/>
      <c r="H779" s="29"/>
      <c r="I779" s="29"/>
      <c r="J779" s="29"/>
      <c r="K779" s="29"/>
      <c r="L779" s="29"/>
      <c r="M779" s="29"/>
      <c r="N779" s="29"/>
      <c r="O779" s="29"/>
      <c r="P779" s="18" t="str">
        <f t="shared" si="7"/>
        <v/>
      </c>
      <c r="Q779" s="29"/>
      <c r="R779" s="29"/>
      <c r="S779" s="29"/>
      <c r="T779" s="29"/>
      <c r="U779" s="29"/>
      <c r="V779" s="29"/>
      <c r="W779" s="29"/>
      <c r="X779" s="29"/>
      <c r="Y779" s="29"/>
      <c r="Z779" s="29"/>
      <c r="AA779" s="29"/>
      <c r="AB779" s="29"/>
      <c r="AC779" s="29" t="s">
        <v>5290</v>
      </c>
      <c r="AD779" s="29" t="str">
        <f t="shared" si="4"/>
        <v/>
      </c>
      <c r="AE779" s="31" t="str">
        <f t="shared" si="5"/>
        <v/>
      </c>
      <c r="AF779" s="29"/>
      <c r="AG779" s="29"/>
      <c r="AH779" s="29"/>
      <c r="AI779" s="29"/>
      <c r="AJ779" s="29"/>
      <c r="AK779" s="29"/>
      <c r="AL779" s="29"/>
      <c r="AM779" s="29"/>
      <c r="AN779" s="29"/>
      <c r="AO779" s="29"/>
      <c r="AP779" s="29"/>
      <c r="AQ779" s="29"/>
      <c r="AR779" s="29"/>
      <c r="AS779" s="29"/>
      <c r="AT779" s="29"/>
      <c r="AU779" s="29"/>
      <c r="AV779" s="29"/>
    </row>
    <row r="780" spans="1:48" ht="17.25" customHeight="1" x14ac:dyDescent="0.15">
      <c r="A780" s="29"/>
      <c r="B780" s="29"/>
      <c r="C780" s="29"/>
      <c r="D780" s="24" t="str">
        <f t="shared" si="0"/>
        <v/>
      </c>
      <c r="E780" s="29"/>
      <c r="F780" s="29"/>
      <c r="G780" s="29"/>
      <c r="H780" s="29"/>
      <c r="I780" s="29"/>
      <c r="J780" s="29"/>
      <c r="K780" s="29"/>
      <c r="L780" s="29"/>
      <c r="M780" s="29"/>
      <c r="N780" s="29"/>
      <c r="O780" s="29"/>
      <c r="P780" s="18" t="str">
        <f t="shared" si="7"/>
        <v/>
      </c>
      <c r="Q780" s="29"/>
      <c r="R780" s="29"/>
      <c r="S780" s="29"/>
      <c r="T780" s="29"/>
      <c r="U780" s="29"/>
      <c r="V780" s="29"/>
      <c r="W780" s="29"/>
      <c r="X780" s="29"/>
      <c r="Y780" s="29"/>
      <c r="Z780" s="29"/>
      <c r="AA780" s="29"/>
      <c r="AB780" s="29"/>
      <c r="AC780" s="29" t="s">
        <v>5290</v>
      </c>
      <c r="AD780" s="29" t="str">
        <f t="shared" si="4"/>
        <v/>
      </c>
      <c r="AE780" s="31" t="str">
        <f t="shared" si="5"/>
        <v/>
      </c>
      <c r="AF780" s="29"/>
      <c r="AG780" s="29"/>
      <c r="AH780" s="29"/>
      <c r="AI780" s="29"/>
      <c r="AJ780" s="29"/>
      <c r="AK780" s="29"/>
      <c r="AL780" s="29"/>
      <c r="AM780" s="29"/>
      <c r="AN780" s="29"/>
      <c r="AO780" s="29"/>
      <c r="AP780" s="29"/>
      <c r="AQ780" s="29"/>
      <c r="AR780" s="29"/>
      <c r="AS780" s="29"/>
      <c r="AT780" s="29"/>
      <c r="AU780" s="29"/>
      <c r="AV780" s="29"/>
    </row>
    <row r="781" spans="1:48" ht="17.25" customHeight="1" x14ac:dyDescent="0.15">
      <c r="A781" s="29"/>
      <c r="B781" s="29"/>
      <c r="C781" s="29"/>
      <c r="D781" s="24" t="str">
        <f t="shared" si="0"/>
        <v/>
      </c>
      <c r="E781" s="29"/>
      <c r="F781" s="29"/>
      <c r="G781" s="29"/>
      <c r="H781" s="29"/>
      <c r="I781" s="29"/>
      <c r="J781" s="29"/>
      <c r="K781" s="29"/>
      <c r="L781" s="29"/>
      <c r="M781" s="29"/>
      <c r="N781" s="29"/>
      <c r="O781" s="29"/>
      <c r="P781" s="18" t="str">
        <f t="shared" si="7"/>
        <v/>
      </c>
      <c r="Q781" s="29"/>
      <c r="R781" s="29"/>
      <c r="S781" s="29"/>
      <c r="T781" s="29"/>
      <c r="U781" s="29"/>
      <c r="V781" s="29"/>
      <c r="W781" s="29"/>
      <c r="X781" s="29"/>
      <c r="Y781" s="29"/>
      <c r="Z781" s="29"/>
      <c r="AA781" s="29"/>
      <c r="AB781" s="29"/>
      <c r="AC781" s="29" t="s">
        <v>5290</v>
      </c>
      <c r="AD781" s="29" t="str">
        <f t="shared" si="4"/>
        <v/>
      </c>
      <c r="AE781" s="31" t="str">
        <f t="shared" si="5"/>
        <v/>
      </c>
      <c r="AF781" s="29"/>
      <c r="AG781" s="29"/>
      <c r="AH781" s="29"/>
      <c r="AI781" s="29"/>
      <c r="AJ781" s="29"/>
      <c r="AK781" s="29"/>
      <c r="AL781" s="29"/>
      <c r="AM781" s="29"/>
      <c r="AN781" s="29"/>
      <c r="AO781" s="29"/>
      <c r="AP781" s="29"/>
      <c r="AQ781" s="29"/>
      <c r="AR781" s="29"/>
      <c r="AS781" s="29"/>
      <c r="AT781" s="29"/>
      <c r="AU781" s="29"/>
      <c r="AV781" s="29"/>
    </row>
    <row r="782" spans="1:48" ht="17.25" customHeight="1" x14ac:dyDescent="0.15">
      <c r="A782" s="29"/>
      <c r="B782" s="29"/>
      <c r="C782" s="29"/>
      <c r="D782" s="24" t="str">
        <f t="shared" si="0"/>
        <v/>
      </c>
      <c r="E782" s="29"/>
      <c r="F782" s="29"/>
      <c r="G782" s="29"/>
      <c r="H782" s="29"/>
      <c r="I782" s="29"/>
      <c r="J782" s="29"/>
      <c r="K782" s="29"/>
      <c r="L782" s="29"/>
      <c r="M782" s="29"/>
      <c r="N782" s="29"/>
      <c r="O782" s="29"/>
      <c r="P782" s="18" t="str">
        <f t="shared" si="7"/>
        <v/>
      </c>
      <c r="Q782" s="29"/>
      <c r="R782" s="29"/>
      <c r="S782" s="29"/>
      <c r="T782" s="29"/>
      <c r="U782" s="29"/>
      <c r="V782" s="29"/>
      <c r="W782" s="29"/>
      <c r="X782" s="29"/>
      <c r="Y782" s="29"/>
      <c r="Z782" s="29"/>
      <c r="AA782" s="29"/>
      <c r="AB782" s="29"/>
      <c r="AC782" s="29" t="s">
        <v>5290</v>
      </c>
      <c r="AD782" s="29" t="str">
        <f t="shared" si="4"/>
        <v/>
      </c>
      <c r="AE782" s="31" t="str">
        <f t="shared" si="5"/>
        <v/>
      </c>
      <c r="AF782" s="29"/>
      <c r="AG782" s="29"/>
      <c r="AH782" s="29"/>
      <c r="AI782" s="29"/>
      <c r="AJ782" s="29"/>
      <c r="AK782" s="29"/>
      <c r="AL782" s="29"/>
      <c r="AM782" s="29"/>
      <c r="AN782" s="29"/>
      <c r="AO782" s="29"/>
      <c r="AP782" s="29"/>
      <c r="AQ782" s="29"/>
      <c r="AR782" s="29"/>
      <c r="AS782" s="29"/>
      <c r="AT782" s="29"/>
      <c r="AU782" s="29"/>
      <c r="AV782" s="29"/>
    </row>
    <row r="783" spans="1:48" ht="17.25" customHeight="1" x14ac:dyDescent="0.15">
      <c r="A783" s="29"/>
      <c r="B783" s="29"/>
      <c r="C783" s="29"/>
      <c r="D783" s="24" t="str">
        <f t="shared" si="0"/>
        <v/>
      </c>
      <c r="E783" s="29"/>
      <c r="F783" s="29"/>
      <c r="G783" s="29"/>
      <c r="H783" s="29"/>
      <c r="I783" s="29"/>
      <c r="J783" s="29"/>
      <c r="K783" s="29"/>
      <c r="L783" s="29"/>
      <c r="M783" s="29"/>
      <c r="N783" s="29"/>
      <c r="O783" s="29"/>
      <c r="P783" s="18" t="str">
        <f t="shared" si="7"/>
        <v/>
      </c>
      <c r="Q783" s="29"/>
      <c r="R783" s="29"/>
      <c r="S783" s="29"/>
      <c r="T783" s="29"/>
      <c r="U783" s="29"/>
      <c r="V783" s="29"/>
      <c r="W783" s="29"/>
      <c r="X783" s="29"/>
      <c r="Y783" s="29"/>
      <c r="Z783" s="29"/>
      <c r="AA783" s="29"/>
      <c r="AB783" s="29"/>
      <c r="AC783" s="29" t="s">
        <v>5290</v>
      </c>
      <c r="AD783" s="29" t="str">
        <f t="shared" si="4"/>
        <v/>
      </c>
      <c r="AE783" s="31" t="str">
        <f t="shared" si="5"/>
        <v/>
      </c>
      <c r="AF783" s="29"/>
      <c r="AG783" s="29"/>
      <c r="AH783" s="29"/>
      <c r="AI783" s="29"/>
      <c r="AJ783" s="29"/>
      <c r="AK783" s="29"/>
      <c r="AL783" s="29"/>
      <c r="AM783" s="29"/>
      <c r="AN783" s="29"/>
      <c r="AO783" s="29"/>
      <c r="AP783" s="29"/>
      <c r="AQ783" s="29"/>
      <c r="AR783" s="29"/>
      <c r="AS783" s="29"/>
      <c r="AT783" s="29"/>
      <c r="AU783" s="29"/>
      <c r="AV783" s="29"/>
    </row>
    <row r="784" spans="1:48" ht="17.25" customHeight="1" x14ac:dyDescent="0.15">
      <c r="A784" s="29"/>
      <c r="B784" s="29"/>
      <c r="C784" s="29"/>
      <c r="D784" s="24" t="str">
        <f t="shared" si="0"/>
        <v/>
      </c>
      <c r="E784" s="29"/>
      <c r="F784" s="29"/>
      <c r="G784" s="29"/>
      <c r="H784" s="29"/>
      <c r="I784" s="29"/>
      <c r="J784" s="29"/>
      <c r="K784" s="29"/>
      <c r="L784" s="29"/>
      <c r="M784" s="29"/>
      <c r="N784" s="29"/>
      <c r="O784" s="29"/>
      <c r="P784" s="18" t="str">
        <f t="shared" si="7"/>
        <v/>
      </c>
      <c r="Q784" s="29"/>
      <c r="R784" s="29"/>
      <c r="S784" s="29"/>
      <c r="T784" s="29"/>
      <c r="U784" s="29"/>
      <c r="V784" s="29"/>
      <c r="W784" s="29"/>
      <c r="X784" s="29"/>
      <c r="Y784" s="29"/>
      <c r="Z784" s="29"/>
      <c r="AA784" s="29"/>
      <c r="AB784" s="29"/>
      <c r="AC784" s="29" t="s">
        <v>5290</v>
      </c>
      <c r="AD784" s="29" t="str">
        <f t="shared" si="4"/>
        <v/>
      </c>
      <c r="AE784" s="31" t="str">
        <f t="shared" si="5"/>
        <v/>
      </c>
      <c r="AF784" s="29"/>
      <c r="AG784" s="29"/>
      <c r="AH784" s="29"/>
      <c r="AI784" s="29"/>
      <c r="AJ784" s="29"/>
      <c r="AK784" s="29"/>
      <c r="AL784" s="29"/>
      <c r="AM784" s="29"/>
      <c r="AN784" s="29"/>
      <c r="AO784" s="29"/>
      <c r="AP784" s="29"/>
      <c r="AQ784" s="29"/>
      <c r="AR784" s="29"/>
      <c r="AS784" s="29"/>
      <c r="AT784" s="29"/>
      <c r="AU784" s="29"/>
      <c r="AV784" s="29"/>
    </row>
    <row r="785" spans="1:48" ht="17.25" customHeight="1" x14ac:dyDescent="0.15">
      <c r="A785" s="29"/>
      <c r="B785" s="29"/>
      <c r="C785" s="29"/>
      <c r="D785" s="24" t="str">
        <f t="shared" si="0"/>
        <v/>
      </c>
      <c r="E785" s="29"/>
      <c r="F785" s="29"/>
      <c r="G785" s="29"/>
      <c r="H785" s="29"/>
      <c r="I785" s="29"/>
      <c r="J785" s="29"/>
      <c r="K785" s="29"/>
      <c r="L785" s="29"/>
      <c r="M785" s="29"/>
      <c r="N785" s="29"/>
      <c r="O785" s="29"/>
      <c r="P785" s="18" t="str">
        <f t="shared" si="7"/>
        <v/>
      </c>
      <c r="Q785" s="29"/>
      <c r="R785" s="29"/>
      <c r="S785" s="29"/>
      <c r="T785" s="29"/>
      <c r="U785" s="29"/>
      <c r="V785" s="29"/>
      <c r="W785" s="29"/>
      <c r="X785" s="29"/>
      <c r="Y785" s="29"/>
      <c r="Z785" s="29"/>
      <c r="AA785" s="29"/>
      <c r="AB785" s="29"/>
      <c r="AC785" s="29" t="s">
        <v>5290</v>
      </c>
      <c r="AD785" s="29" t="str">
        <f t="shared" si="4"/>
        <v/>
      </c>
      <c r="AE785" s="31" t="str">
        <f t="shared" si="5"/>
        <v/>
      </c>
      <c r="AF785" s="29"/>
      <c r="AG785" s="29"/>
      <c r="AH785" s="29"/>
      <c r="AI785" s="29"/>
      <c r="AJ785" s="29"/>
      <c r="AK785" s="29"/>
      <c r="AL785" s="29"/>
      <c r="AM785" s="29"/>
      <c r="AN785" s="29"/>
      <c r="AO785" s="29"/>
      <c r="AP785" s="29"/>
      <c r="AQ785" s="29"/>
      <c r="AR785" s="29"/>
      <c r="AS785" s="29"/>
      <c r="AT785" s="29"/>
      <c r="AU785" s="29"/>
      <c r="AV785" s="29"/>
    </row>
    <row r="786" spans="1:48" ht="17.25" customHeight="1" x14ac:dyDescent="0.15">
      <c r="A786" s="29"/>
      <c r="B786" s="29"/>
      <c r="C786" s="29"/>
      <c r="D786" s="24" t="str">
        <f t="shared" si="0"/>
        <v/>
      </c>
      <c r="E786" s="29"/>
      <c r="F786" s="29"/>
      <c r="G786" s="29"/>
      <c r="H786" s="29"/>
      <c r="I786" s="29"/>
      <c r="J786" s="29"/>
      <c r="K786" s="29"/>
      <c r="L786" s="29"/>
      <c r="M786" s="29"/>
      <c r="N786" s="29"/>
      <c r="O786" s="29"/>
      <c r="P786" s="18" t="str">
        <f t="shared" si="7"/>
        <v/>
      </c>
      <c r="Q786" s="29"/>
      <c r="R786" s="29"/>
      <c r="S786" s="29"/>
      <c r="T786" s="29"/>
      <c r="U786" s="29"/>
      <c r="V786" s="29"/>
      <c r="W786" s="29"/>
      <c r="X786" s="29"/>
      <c r="Y786" s="29"/>
      <c r="Z786" s="29"/>
      <c r="AA786" s="29"/>
      <c r="AB786" s="29"/>
      <c r="AC786" s="29" t="s">
        <v>5290</v>
      </c>
      <c r="AD786" s="29" t="str">
        <f t="shared" si="4"/>
        <v/>
      </c>
      <c r="AE786" s="31" t="str">
        <f t="shared" si="5"/>
        <v/>
      </c>
      <c r="AF786" s="29"/>
      <c r="AG786" s="29"/>
      <c r="AH786" s="29"/>
      <c r="AI786" s="29"/>
      <c r="AJ786" s="29"/>
      <c r="AK786" s="29"/>
      <c r="AL786" s="29"/>
      <c r="AM786" s="29"/>
      <c r="AN786" s="29"/>
      <c r="AO786" s="29"/>
      <c r="AP786" s="29"/>
      <c r="AQ786" s="29"/>
      <c r="AR786" s="29"/>
      <c r="AS786" s="29"/>
      <c r="AT786" s="29"/>
      <c r="AU786" s="29"/>
      <c r="AV786" s="29"/>
    </row>
    <row r="787" spans="1:48" ht="17.25" customHeight="1" x14ac:dyDescent="0.15">
      <c r="A787" s="29"/>
      <c r="B787" s="29"/>
      <c r="C787" s="29"/>
      <c r="D787" s="24" t="str">
        <f t="shared" si="0"/>
        <v/>
      </c>
      <c r="E787" s="29"/>
      <c r="F787" s="29"/>
      <c r="G787" s="29"/>
      <c r="H787" s="29"/>
      <c r="I787" s="29"/>
      <c r="J787" s="29"/>
      <c r="K787" s="29"/>
      <c r="L787" s="29"/>
      <c r="M787" s="29"/>
      <c r="N787" s="29"/>
      <c r="O787" s="29"/>
      <c r="P787" s="18" t="str">
        <f t="shared" si="7"/>
        <v/>
      </c>
      <c r="Q787" s="29"/>
      <c r="R787" s="29"/>
      <c r="S787" s="29"/>
      <c r="T787" s="29"/>
      <c r="U787" s="29"/>
      <c r="V787" s="29"/>
      <c r="W787" s="29"/>
      <c r="X787" s="29"/>
      <c r="Y787" s="29"/>
      <c r="Z787" s="29"/>
      <c r="AA787" s="29"/>
      <c r="AB787" s="29"/>
      <c r="AC787" s="29" t="s">
        <v>5290</v>
      </c>
      <c r="AD787" s="29" t="str">
        <f t="shared" si="4"/>
        <v/>
      </c>
      <c r="AE787" s="31" t="str">
        <f t="shared" si="5"/>
        <v/>
      </c>
      <c r="AF787" s="29"/>
      <c r="AG787" s="29"/>
      <c r="AH787" s="29"/>
      <c r="AI787" s="29"/>
      <c r="AJ787" s="29"/>
      <c r="AK787" s="29"/>
      <c r="AL787" s="29"/>
      <c r="AM787" s="29"/>
      <c r="AN787" s="29"/>
      <c r="AO787" s="29"/>
      <c r="AP787" s="29"/>
      <c r="AQ787" s="29"/>
      <c r="AR787" s="29"/>
      <c r="AS787" s="29"/>
      <c r="AT787" s="29"/>
      <c r="AU787" s="29"/>
      <c r="AV787" s="29"/>
    </row>
    <row r="788" spans="1:48" ht="17.25" customHeight="1" x14ac:dyDescent="0.15">
      <c r="A788" s="29"/>
      <c r="B788" s="29"/>
      <c r="C788" s="29"/>
      <c r="D788" s="24" t="str">
        <f t="shared" si="0"/>
        <v/>
      </c>
      <c r="E788" s="29"/>
      <c r="F788" s="29"/>
      <c r="G788" s="29"/>
      <c r="H788" s="29"/>
      <c r="I788" s="29"/>
      <c r="J788" s="29"/>
      <c r="K788" s="29"/>
      <c r="L788" s="29"/>
      <c r="M788" s="29"/>
      <c r="N788" s="29"/>
      <c r="O788" s="29"/>
      <c r="P788" s="18" t="str">
        <f t="shared" si="7"/>
        <v/>
      </c>
      <c r="Q788" s="29"/>
      <c r="R788" s="29"/>
      <c r="S788" s="29"/>
      <c r="T788" s="29"/>
      <c r="U788" s="29"/>
      <c r="V788" s="29"/>
      <c r="W788" s="29"/>
      <c r="X788" s="29"/>
      <c r="Y788" s="29"/>
      <c r="Z788" s="29"/>
      <c r="AA788" s="29"/>
      <c r="AB788" s="29"/>
      <c r="AC788" s="29" t="s">
        <v>5290</v>
      </c>
      <c r="AD788" s="29" t="str">
        <f t="shared" si="4"/>
        <v/>
      </c>
      <c r="AE788" s="31" t="str">
        <f t="shared" si="5"/>
        <v/>
      </c>
      <c r="AF788" s="29"/>
      <c r="AG788" s="29"/>
      <c r="AH788" s="29"/>
      <c r="AI788" s="29"/>
      <c r="AJ788" s="29"/>
      <c r="AK788" s="29"/>
      <c r="AL788" s="29"/>
      <c r="AM788" s="29"/>
      <c r="AN788" s="29"/>
      <c r="AO788" s="29"/>
      <c r="AP788" s="29"/>
      <c r="AQ788" s="29"/>
      <c r="AR788" s="29"/>
      <c r="AS788" s="29"/>
      <c r="AT788" s="29"/>
      <c r="AU788" s="29"/>
      <c r="AV788" s="29"/>
    </row>
    <row r="789" spans="1:48" ht="17.25" customHeight="1" x14ac:dyDescent="0.15">
      <c r="A789" s="29"/>
      <c r="B789" s="29"/>
      <c r="C789" s="29"/>
      <c r="D789" s="24" t="str">
        <f t="shared" si="0"/>
        <v/>
      </c>
      <c r="E789" s="29"/>
      <c r="F789" s="29"/>
      <c r="G789" s="29"/>
      <c r="H789" s="29"/>
      <c r="I789" s="29"/>
      <c r="J789" s="29"/>
      <c r="K789" s="29"/>
      <c r="L789" s="29"/>
      <c r="M789" s="29"/>
      <c r="N789" s="29"/>
      <c r="O789" s="29"/>
      <c r="P789" s="18" t="str">
        <f t="shared" si="7"/>
        <v/>
      </c>
      <c r="Q789" s="29"/>
      <c r="R789" s="29"/>
      <c r="S789" s="29"/>
      <c r="T789" s="29"/>
      <c r="U789" s="29"/>
      <c r="V789" s="29"/>
      <c r="W789" s="29"/>
      <c r="X789" s="29"/>
      <c r="Y789" s="29"/>
      <c r="Z789" s="29"/>
      <c r="AA789" s="29"/>
      <c r="AB789" s="29"/>
      <c r="AC789" s="29" t="s">
        <v>5290</v>
      </c>
      <c r="AD789" s="29" t="str">
        <f t="shared" si="4"/>
        <v/>
      </c>
      <c r="AE789" s="31" t="str">
        <f t="shared" si="5"/>
        <v/>
      </c>
      <c r="AF789" s="29"/>
      <c r="AG789" s="29"/>
      <c r="AH789" s="29"/>
      <c r="AI789" s="29"/>
      <c r="AJ789" s="29"/>
      <c r="AK789" s="29"/>
      <c r="AL789" s="29"/>
      <c r="AM789" s="29"/>
      <c r="AN789" s="29"/>
      <c r="AO789" s="29"/>
      <c r="AP789" s="29"/>
      <c r="AQ789" s="29"/>
      <c r="AR789" s="29"/>
      <c r="AS789" s="29"/>
      <c r="AT789" s="29"/>
      <c r="AU789" s="29"/>
      <c r="AV789" s="29"/>
    </row>
    <row r="790" spans="1:48" ht="17.25" customHeight="1" x14ac:dyDescent="0.15">
      <c r="A790" s="29"/>
      <c r="B790" s="29"/>
      <c r="C790" s="29"/>
      <c r="D790" s="24" t="str">
        <f t="shared" si="0"/>
        <v/>
      </c>
      <c r="E790" s="29"/>
      <c r="F790" s="29"/>
      <c r="G790" s="29"/>
      <c r="H790" s="29"/>
      <c r="I790" s="29"/>
      <c r="J790" s="29"/>
      <c r="K790" s="29"/>
      <c r="L790" s="29"/>
      <c r="M790" s="29"/>
      <c r="N790" s="29"/>
      <c r="O790" s="29"/>
      <c r="P790" s="18" t="str">
        <f t="shared" si="7"/>
        <v/>
      </c>
      <c r="Q790" s="29"/>
      <c r="R790" s="29"/>
      <c r="S790" s="29"/>
      <c r="T790" s="29"/>
      <c r="U790" s="29"/>
      <c r="V790" s="29"/>
      <c r="W790" s="29"/>
      <c r="X790" s="29"/>
      <c r="Y790" s="29"/>
      <c r="Z790" s="29"/>
      <c r="AA790" s="29"/>
      <c r="AB790" s="29"/>
      <c r="AC790" s="29" t="s">
        <v>5290</v>
      </c>
      <c r="AD790" s="29" t="str">
        <f t="shared" si="4"/>
        <v/>
      </c>
      <c r="AE790" s="31" t="str">
        <f t="shared" si="5"/>
        <v/>
      </c>
      <c r="AF790" s="29"/>
      <c r="AG790" s="29"/>
      <c r="AH790" s="29"/>
      <c r="AI790" s="29"/>
      <c r="AJ790" s="29"/>
      <c r="AK790" s="29"/>
      <c r="AL790" s="29"/>
      <c r="AM790" s="29"/>
      <c r="AN790" s="29"/>
      <c r="AO790" s="29"/>
      <c r="AP790" s="29"/>
      <c r="AQ790" s="29"/>
      <c r="AR790" s="29"/>
      <c r="AS790" s="29"/>
      <c r="AT790" s="29"/>
      <c r="AU790" s="29"/>
      <c r="AV790" s="29"/>
    </row>
    <row r="791" spans="1:48" ht="17.25" customHeight="1" x14ac:dyDescent="0.15">
      <c r="A791" s="29"/>
      <c r="B791" s="29"/>
      <c r="C791" s="29"/>
      <c r="D791" s="24" t="str">
        <f t="shared" si="0"/>
        <v/>
      </c>
      <c r="E791" s="29"/>
      <c r="F791" s="29"/>
      <c r="G791" s="29"/>
      <c r="H791" s="29"/>
      <c r="I791" s="29"/>
      <c r="J791" s="29"/>
      <c r="K791" s="29"/>
      <c r="L791" s="29"/>
      <c r="M791" s="29"/>
      <c r="N791" s="29"/>
      <c r="O791" s="29"/>
      <c r="P791" s="18" t="str">
        <f t="shared" si="7"/>
        <v/>
      </c>
      <c r="Q791" s="29"/>
      <c r="R791" s="29"/>
      <c r="S791" s="29"/>
      <c r="T791" s="29"/>
      <c r="U791" s="29"/>
      <c r="V791" s="29"/>
      <c r="W791" s="29"/>
      <c r="X791" s="29"/>
      <c r="Y791" s="29"/>
      <c r="Z791" s="29"/>
      <c r="AA791" s="29"/>
      <c r="AB791" s="29"/>
      <c r="AC791" s="29" t="s">
        <v>5290</v>
      </c>
      <c r="AD791" s="29" t="str">
        <f t="shared" si="4"/>
        <v/>
      </c>
      <c r="AE791" s="31" t="str">
        <f t="shared" si="5"/>
        <v/>
      </c>
      <c r="AF791" s="29"/>
      <c r="AG791" s="29"/>
      <c r="AH791" s="29"/>
      <c r="AI791" s="29"/>
      <c r="AJ791" s="29"/>
      <c r="AK791" s="29"/>
      <c r="AL791" s="29"/>
      <c r="AM791" s="29"/>
      <c r="AN791" s="29"/>
      <c r="AO791" s="29"/>
      <c r="AP791" s="29"/>
      <c r="AQ791" s="29"/>
      <c r="AR791" s="29"/>
      <c r="AS791" s="29"/>
      <c r="AT791" s="29"/>
      <c r="AU791" s="29"/>
      <c r="AV791" s="29"/>
    </row>
    <row r="792" spans="1:48" ht="17.25" customHeight="1" x14ac:dyDescent="0.15">
      <c r="A792" s="29"/>
      <c r="B792" s="29"/>
      <c r="C792" s="29"/>
      <c r="D792" s="24" t="str">
        <f t="shared" si="0"/>
        <v/>
      </c>
      <c r="E792" s="29"/>
      <c r="F792" s="29"/>
      <c r="G792" s="29"/>
      <c r="H792" s="29"/>
      <c r="I792" s="29"/>
      <c r="J792" s="29"/>
      <c r="K792" s="29"/>
      <c r="L792" s="29"/>
      <c r="M792" s="29"/>
      <c r="N792" s="29"/>
      <c r="O792" s="29"/>
      <c r="P792" s="18" t="str">
        <f t="shared" si="7"/>
        <v/>
      </c>
      <c r="Q792" s="29"/>
      <c r="R792" s="29"/>
      <c r="S792" s="29"/>
      <c r="T792" s="29"/>
      <c r="U792" s="29"/>
      <c r="V792" s="29"/>
      <c r="W792" s="29"/>
      <c r="X792" s="29"/>
      <c r="Y792" s="29"/>
      <c r="Z792" s="29"/>
      <c r="AA792" s="29"/>
      <c r="AB792" s="29"/>
      <c r="AC792" s="29" t="s">
        <v>5290</v>
      </c>
      <c r="AD792" s="29" t="str">
        <f t="shared" si="4"/>
        <v/>
      </c>
      <c r="AE792" s="31" t="str">
        <f t="shared" si="5"/>
        <v/>
      </c>
      <c r="AF792" s="29"/>
      <c r="AG792" s="29"/>
      <c r="AH792" s="29"/>
      <c r="AI792" s="29"/>
      <c r="AJ792" s="29"/>
      <c r="AK792" s="29"/>
      <c r="AL792" s="29"/>
      <c r="AM792" s="29"/>
      <c r="AN792" s="29"/>
      <c r="AO792" s="29"/>
      <c r="AP792" s="29"/>
      <c r="AQ792" s="29"/>
      <c r="AR792" s="29"/>
      <c r="AS792" s="29"/>
      <c r="AT792" s="29"/>
      <c r="AU792" s="29"/>
      <c r="AV792" s="29"/>
    </row>
    <row r="793" spans="1:48" ht="17.25" customHeight="1" x14ac:dyDescent="0.15">
      <c r="A793" s="29"/>
      <c r="B793" s="29"/>
      <c r="C793" s="29"/>
      <c r="D793" s="24" t="str">
        <f t="shared" si="0"/>
        <v/>
      </c>
      <c r="E793" s="29"/>
      <c r="F793" s="29"/>
      <c r="G793" s="29"/>
      <c r="H793" s="29"/>
      <c r="I793" s="29"/>
      <c r="J793" s="29"/>
      <c r="K793" s="29"/>
      <c r="L793" s="29"/>
      <c r="M793" s="29"/>
      <c r="N793" s="29"/>
      <c r="O793" s="29"/>
      <c r="P793" s="18" t="str">
        <f t="shared" si="7"/>
        <v/>
      </c>
      <c r="Q793" s="29"/>
      <c r="R793" s="29"/>
      <c r="S793" s="29"/>
      <c r="T793" s="29"/>
      <c r="U793" s="29"/>
      <c r="V793" s="29"/>
      <c r="W793" s="29"/>
      <c r="X793" s="29"/>
      <c r="Y793" s="29"/>
      <c r="Z793" s="29"/>
      <c r="AA793" s="29"/>
      <c r="AB793" s="29"/>
      <c r="AC793" s="29" t="s">
        <v>5290</v>
      </c>
      <c r="AD793" s="29" t="str">
        <f t="shared" si="4"/>
        <v/>
      </c>
      <c r="AE793" s="31" t="str">
        <f t="shared" si="5"/>
        <v/>
      </c>
      <c r="AF793" s="29"/>
      <c r="AG793" s="29"/>
      <c r="AH793" s="29"/>
      <c r="AI793" s="29"/>
      <c r="AJ793" s="29"/>
      <c r="AK793" s="29"/>
      <c r="AL793" s="29"/>
      <c r="AM793" s="29"/>
      <c r="AN793" s="29"/>
      <c r="AO793" s="29"/>
      <c r="AP793" s="29"/>
      <c r="AQ793" s="29"/>
      <c r="AR793" s="29"/>
      <c r="AS793" s="29"/>
      <c r="AT793" s="29"/>
      <c r="AU793" s="29"/>
      <c r="AV793" s="29"/>
    </row>
    <row r="794" spans="1:48" ht="17.25" customHeight="1" x14ac:dyDescent="0.15">
      <c r="A794" s="29"/>
      <c r="B794" s="29"/>
      <c r="C794" s="29"/>
      <c r="D794" s="24" t="str">
        <f t="shared" si="0"/>
        <v/>
      </c>
      <c r="E794" s="29"/>
      <c r="F794" s="29"/>
      <c r="G794" s="29"/>
      <c r="H794" s="29"/>
      <c r="I794" s="29"/>
      <c r="J794" s="29"/>
      <c r="K794" s="29"/>
      <c r="L794" s="29"/>
      <c r="M794" s="29"/>
      <c r="N794" s="29"/>
      <c r="O794" s="29"/>
      <c r="P794" s="18" t="str">
        <f t="shared" si="7"/>
        <v/>
      </c>
      <c r="Q794" s="29"/>
      <c r="R794" s="29"/>
      <c r="S794" s="29"/>
      <c r="T794" s="29"/>
      <c r="U794" s="29"/>
      <c r="V794" s="29"/>
      <c r="W794" s="29"/>
      <c r="X794" s="29"/>
      <c r="Y794" s="29"/>
      <c r="Z794" s="29"/>
      <c r="AA794" s="29"/>
      <c r="AB794" s="29"/>
      <c r="AC794" s="29" t="s">
        <v>5290</v>
      </c>
      <c r="AD794" s="29" t="str">
        <f t="shared" si="4"/>
        <v/>
      </c>
      <c r="AE794" s="31" t="str">
        <f t="shared" si="5"/>
        <v/>
      </c>
      <c r="AF794" s="29"/>
      <c r="AG794" s="29"/>
      <c r="AH794" s="29"/>
      <c r="AI794" s="29"/>
      <c r="AJ794" s="29"/>
      <c r="AK794" s="29"/>
      <c r="AL794" s="29"/>
      <c r="AM794" s="29"/>
      <c r="AN794" s="29"/>
      <c r="AO794" s="29"/>
      <c r="AP794" s="29"/>
      <c r="AQ794" s="29"/>
      <c r="AR794" s="29"/>
      <c r="AS794" s="29"/>
      <c r="AT794" s="29"/>
      <c r="AU794" s="29"/>
      <c r="AV794" s="29"/>
    </row>
    <row r="795" spans="1:48" ht="17.25" customHeight="1" x14ac:dyDescent="0.15">
      <c r="A795" s="29"/>
      <c r="B795" s="29"/>
      <c r="C795" s="29"/>
      <c r="D795" s="24" t="str">
        <f t="shared" si="0"/>
        <v/>
      </c>
      <c r="E795" s="29"/>
      <c r="F795" s="29"/>
      <c r="G795" s="29"/>
      <c r="H795" s="29"/>
      <c r="I795" s="29"/>
      <c r="J795" s="29"/>
      <c r="K795" s="29"/>
      <c r="L795" s="29"/>
      <c r="M795" s="29"/>
      <c r="N795" s="29"/>
      <c r="O795" s="29"/>
      <c r="P795" s="18" t="str">
        <f t="shared" si="7"/>
        <v/>
      </c>
      <c r="Q795" s="29"/>
      <c r="R795" s="29"/>
      <c r="S795" s="29"/>
      <c r="T795" s="29"/>
      <c r="U795" s="29"/>
      <c r="V795" s="29"/>
      <c r="W795" s="29"/>
      <c r="X795" s="29"/>
      <c r="Y795" s="29"/>
      <c r="Z795" s="29"/>
      <c r="AA795" s="29"/>
      <c r="AB795" s="29"/>
      <c r="AC795" s="29" t="s">
        <v>5290</v>
      </c>
      <c r="AD795" s="29" t="str">
        <f t="shared" si="4"/>
        <v/>
      </c>
      <c r="AE795" s="31" t="str">
        <f t="shared" si="5"/>
        <v/>
      </c>
      <c r="AF795" s="29"/>
      <c r="AG795" s="29"/>
      <c r="AH795" s="29"/>
      <c r="AI795" s="29"/>
      <c r="AJ795" s="29"/>
      <c r="AK795" s="29"/>
      <c r="AL795" s="29"/>
      <c r="AM795" s="29"/>
      <c r="AN795" s="29"/>
      <c r="AO795" s="29"/>
      <c r="AP795" s="29"/>
      <c r="AQ795" s="29"/>
      <c r="AR795" s="29"/>
      <c r="AS795" s="29"/>
      <c r="AT795" s="29"/>
      <c r="AU795" s="29"/>
      <c r="AV795" s="29"/>
    </row>
    <row r="796" spans="1:48" ht="17.25" customHeight="1" x14ac:dyDescent="0.15">
      <c r="A796" s="29"/>
      <c r="B796" s="29"/>
      <c r="C796" s="29"/>
      <c r="D796" s="24" t="str">
        <f t="shared" si="0"/>
        <v/>
      </c>
      <c r="E796" s="29"/>
      <c r="F796" s="29"/>
      <c r="G796" s="29"/>
      <c r="H796" s="29"/>
      <c r="I796" s="29"/>
      <c r="J796" s="29"/>
      <c r="K796" s="29"/>
      <c r="L796" s="29"/>
      <c r="M796" s="29"/>
      <c r="N796" s="29"/>
      <c r="O796" s="29"/>
      <c r="P796" s="18" t="str">
        <f t="shared" si="7"/>
        <v/>
      </c>
      <c r="Q796" s="29"/>
      <c r="R796" s="29"/>
      <c r="S796" s="29"/>
      <c r="T796" s="29"/>
      <c r="U796" s="29"/>
      <c r="V796" s="29"/>
      <c r="W796" s="29"/>
      <c r="X796" s="29"/>
      <c r="Y796" s="29"/>
      <c r="Z796" s="29"/>
      <c r="AA796" s="29"/>
      <c r="AB796" s="29"/>
      <c r="AC796" s="29" t="s">
        <v>5290</v>
      </c>
      <c r="AD796" s="29" t="str">
        <f t="shared" si="4"/>
        <v/>
      </c>
      <c r="AE796" s="31" t="str">
        <f t="shared" si="5"/>
        <v/>
      </c>
      <c r="AF796" s="29"/>
      <c r="AG796" s="29"/>
      <c r="AH796" s="29"/>
      <c r="AI796" s="29"/>
      <c r="AJ796" s="29"/>
      <c r="AK796" s="29"/>
      <c r="AL796" s="29"/>
      <c r="AM796" s="29"/>
      <c r="AN796" s="29"/>
      <c r="AO796" s="29"/>
      <c r="AP796" s="29"/>
      <c r="AQ796" s="29"/>
      <c r="AR796" s="29"/>
      <c r="AS796" s="29"/>
      <c r="AT796" s="29"/>
      <c r="AU796" s="29"/>
      <c r="AV796" s="29"/>
    </row>
    <row r="797" spans="1:48" ht="17.25" customHeight="1" x14ac:dyDescent="0.15">
      <c r="A797" s="29"/>
      <c r="B797" s="29"/>
      <c r="C797" s="29"/>
      <c r="D797" s="24" t="str">
        <f t="shared" si="0"/>
        <v/>
      </c>
      <c r="E797" s="29"/>
      <c r="F797" s="29"/>
      <c r="G797" s="29"/>
      <c r="H797" s="29"/>
      <c r="I797" s="29"/>
      <c r="J797" s="29"/>
      <c r="K797" s="29"/>
      <c r="L797" s="29"/>
      <c r="M797" s="29"/>
      <c r="N797" s="29"/>
      <c r="O797" s="29"/>
      <c r="P797" s="18" t="str">
        <f t="shared" si="7"/>
        <v/>
      </c>
      <c r="Q797" s="29"/>
      <c r="R797" s="29"/>
      <c r="S797" s="29"/>
      <c r="T797" s="29"/>
      <c r="U797" s="29"/>
      <c r="V797" s="29"/>
      <c r="W797" s="29"/>
      <c r="X797" s="29"/>
      <c r="Y797" s="29"/>
      <c r="Z797" s="29"/>
      <c r="AA797" s="29"/>
      <c r="AB797" s="29"/>
      <c r="AC797" s="29" t="s">
        <v>5290</v>
      </c>
      <c r="AD797" s="29" t="str">
        <f t="shared" si="4"/>
        <v/>
      </c>
      <c r="AE797" s="31" t="str">
        <f t="shared" si="5"/>
        <v/>
      </c>
      <c r="AF797" s="29"/>
      <c r="AG797" s="29"/>
      <c r="AH797" s="29"/>
      <c r="AI797" s="29"/>
      <c r="AJ797" s="29"/>
      <c r="AK797" s="29"/>
      <c r="AL797" s="29"/>
      <c r="AM797" s="29"/>
      <c r="AN797" s="29"/>
      <c r="AO797" s="29"/>
      <c r="AP797" s="29"/>
      <c r="AQ797" s="29"/>
      <c r="AR797" s="29"/>
      <c r="AS797" s="29"/>
      <c r="AT797" s="29"/>
      <c r="AU797" s="29"/>
      <c r="AV797" s="29"/>
    </row>
    <row r="798" spans="1:48" ht="17.25" customHeight="1" x14ac:dyDescent="0.15">
      <c r="A798" s="29"/>
      <c r="B798" s="29"/>
      <c r="C798" s="29"/>
      <c r="D798" s="24" t="str">
        <f t="shared" si="0"/>
        <v/>
      </c>
      <c r="E798" s="29"/>
      <c r="F798" s="29"/>
      <c r="G798" s="29"/>
      <c r="H798" s="29"/>
      <c r="I798" s="29"/>
      <c r="J798" s="29"/>
      <c r="K798" s="29"/>
      <c r="L798" s="29"/>
      <c r="M798" s="29"/>
      <c r="N798" s="29"/>
      <c r="O798" s="29"/>
      <c r="P798" s="18" t="str">
        <f t="shared" si="7"/>
        <v/>
      </c>
      <c r="Q798" s="29"/>
      <c r="R798" s="29"/>
      <c r="S798" s="29"/>
      <c r="T798" s="29"/>
      <c r="U798" s="29"/>
      <c r="V798" s="29"/>
      <c r="W798" s="29"/>
      <c r="X798" s="29"/>
      <c r="Y798" s="29"/>
      <c r="Z798" s="29"/>
      <c r="AA798" s="29"/>
      <c r="AB798" s="29"/>
      <c r="AC798" s="29" t="s">
        <v>5290</v>
      </c>
      <c r="AD798" s="29" t="str">
        <f t="shared" si="4"/>
        <v/>
      </c>
      <c r="AE798" s="31" t="str">
        <f t="shared" si="5"/>
        <v/>
      </c>
      <c r="AF798" s="29"/>
      <c r="AG798" s="29"/>
      <c r="AH798" s="29"/>
      <c r="AI798" s="29"/>
      <c r="AJ798" s="29"/>
      <c r="AK798" s="29"/>
      <c r="AL798" s="29"/>
      <c r="AM798" s="29"/>
      <c r="AN798" s="29"/>
      <c r="AO798" s="29"/>
      <c r="AP798" s="29"/>
      <c r="AQ798" s="29"/>
      <c r="AR798" s="29"/>
      <c r="AS798" s="29"/>
      <c r="AT798" s="29"/>
      <c r="AU798" s="29"/>
      <c r="AV798" s="29"/>
    </row>
    <row r="799" spans="1:48" ht="17.25" customHeight="1" x14ac:dyDescent="0.15">
      <c r="A799" s="29"/>
      <c r="B799" s="29"/>
      <c r="C799" s="29"/>
      <c r="D799" s="24" t="str">
        <f t="shared" si="0"/>
        <v/>
      </c>
      <c r="E799" s="29"/>
      <c r="F799" s="29"/>
      <c r="G799" s="29"/>
      <c r="H799" s="29"/>
      <c r="I799" s="29"/>
      <c r="J799" s="29"/>
      <c r="K799" s="29"/>
      <c r="L799" s="29"/>
      <c r="M799" s="29"/>
      <c r="N799" s="29"/>
      <c r="O799" s="29"/>
      <c r="P799" s="18" t="str">
        <f t="shared" si="7"/>
        <v/>
      </c>
      <c r="Q799" s="29"/>
      <c r="R799" s="29"/>
      <c r="S799" s="29"/>
      <c r="T799" s="29"/>
      <c r="U799" s="29"/>
      <c r="V799" s="29"/>
      <c r="W799" s="29"/>
      <c r="X799" s="29"/>
      <c r="Y799" s="29"/>
      <c r="Z799" s="29"/>
      <c r="AA799" s="29"/>
      <c r="AB799" s="29"/>
      <c r="AC799" s="29" t="s">
        <v>5290</v>
      </c>
      <c r="AD799" s="29" t="str">
        <f t="shared" si="4"/>
        <v/>
      </c>
      <c r="AE799" s="31" t="str">
        <f t="shared" si="5"/>
        <v/>
      </c>
      <c r="AF799" s="29"/>
      <c r="AG799" s="29"/>
      <c r="AH799" s="29"/>
      <c r="AI799" s="29"/>
      <c r="AJ799" s="29"/>
      <c r="AK799" s="29"/>
      <c r="AL799" s="29"/>
      <c r="AM799" s="29"/>
      <c r="AN799" s="29"/>
      <c r="AO799" s="29"/>
      <c r="AP799" s="29"/>
      <c r="AQ799" s="29"/>
      <c r="AR799" s="29"/>
      <c r="AS799" s="29"/>
      <c r="AT799" s="29"/>
      <c r="AU799" s="29"/>
      <c r="AV799" s="29"/>
    </row>
    <row r="800" spans="1:48" ht="17.25" customHeight="1" x14ac:dyDescent="0.15">
      <c r="A800" s="29"/>
      <c r="B800" s="29"/>
      <c r="C800" s="29"/>
      <c r="D800" s="24" t="str">
        <f t="shared" si="0"/>
        <v/>
      </c>
      <c r="E800" s="29"/>
      <c r="F800" s="29"/>
      <c r="G800" s="29"/>
      <c r="H800" s="29"/>
      <c r="I800" s="29"/>
      <c r="J800" s="29"/>
      <c r="K800" s="29"/>
      <c r="L800" s="29"/>
      <c r="M800" s="29"/>
      <c r="N800" s="29"/>
      <c r="O800" s="29"/>
      <c r="P800" s="18" t="str">
        <f t="shared" si="7"/>
        <v/>
      </c>
      <c r="Q800" s="29"/>
      <c r="R800" s="29"/>
      <c r="S800" s="29"/>
      <c r="T800" s="29"/>
      <c r="U800" s="29"/>
      <c r="V800" s="29"/>
      <c r="W800" s="29"/>
      <c r="X800" s="29"/>
      <c r="Y800" s="29"/>
      <c r="Z800" s="29"/>
      <c r="AA800" s="29"/>
      <c r="AB800" s="29"/>
      <c r="AC800" s="29" t="s">
        <v>5290</v>
      </c>
      <c r="AD800" s="29" t="str">
        <f t="shared" si="4"/>
        <v/>
      </c>
      <c r="AE800" s="31" t="str">
        <f t="shared" si="5"/>
        <v/>
      </c>
      <c r="AF800" s="29"/>
      <c r="AG800" s="29"/>
      <c r="AH800" s="29"/>
      <c r="AI800" s="29"/>
      <c r="AJ800" s="29"/>
      <c r="AK800" s="29"/>
      <c r="AL800" s="29"/>
      <c r="AM800" s="29"/>
      <c r="AN800" s="29"/>
      <c r="AO800" s="29"/>
      <c r="AP800" s="29"/>
      <c r="AQ800" s="29"/>
      <c r="AR800" s="29"/>
      <c r="AS800" s="29"/>
      <c r="AT800" s="29"/>
      <c r="AU800" s="29"/>
      <c r="AV800" s="29"/>
    </row>
    <row r="801" spans="1:48" ht="17.25" customHeight="1" x14ac:dyDescent="0.15">
      <c r="A801" s="29"/>
      <c r="B801" s="29"/>
      <c r="C801" s="29"/>
      <c r="D801" s="24" t="str">
        <f t="shared" si="0"/>
        <v/>
      </c>
      <c r="E801" s="29"/>
      <c r="F801" s="29"/>
      <c r="G801" s="29"/>
      <c r="H801" s="29"/>
      <c r="I801" s="29"/>
      <c r="J801" s="29"/>
      <c r="K801" s="29"/>
      <c r="L801" s="29"/>
      <c r="M801" s="29"/>
      <c r="N801" s="29"/>
      <c r="O801" s="29"/>
      <c r="P801" s="18" t="str">
        <f t="shared" si="7"/>
        <v/>
      </c>
      <c r="Q801" s="29"/>
      <c r="R801" s="29"/>
      <c r="S801" s="29"/>
      <c r="T801" s="29"/>
      <c r="U801" s="29"/>
      <c r="V801" s="29"/>
      <c r="W801" s="29"/>
      <c r="X801" s="29"/>
      <c r="Y801" s="29"/>
      <c r="Z801" s="29"/>
      <c r="AA801" s="29"/>
      <c r="AB801" s="29"/>
      <c r="AC801" s="29" t="s">
        <v>5290</v>
      </c>
      <c r="AD801" s="29" t="str">
        <f t="shared" si="4"/>
        <v/>
      </c>
      <c r="AE801" s="31" t="str">
        <f t="shared" si="5"/>
        <v/>
      </c>
      <c r="AF801" s="29"/>
      <c r="AG801" s="29"/>
      <c r="AH801" s="29"/>
      <c r="AI801" s="29"/>
      <c r="AJ801" s="29"/>
      <c r="AK801" s="29"/>
      <c r="AL801" s="29"/>
      <c r="AM801" s="29"/>
      <c r="AN801" s="29"/>
      <c r="AO801" s="29"/>
      <c r="AP801" s="29"/>
      <c r="AQ801" s="29"/>
      <c r="AR801" s="29"/>
      <c r="AS801" s="29"/>
      <c r="AT801" s="29"/>
      <c r="AU801" s="29"/>
      <c r="AV801" s="29"/>
    </row>
    <row r="802" spans="1:48" ht="17.25" customHeight="1" x14ac:dyDescent="0.15">
      <c r="A802" s="29"/>
      <c r="B802" s="29"/>
      <c r="C802" s="29"/>
      <c r="D802" s="24" t="str">
        <f t="shared" si="0"/>
        <v/>
      </c>
      <c r="E802" s="29"/>
      <c r="F802" s="29"/>
      <c r="G802" s="29"/>
      <c r="H802" s="29"/>
      <c r="I802" s="29"/>
      <c r="J802" s="29"/>
      <c r="K802" s="29"/>
      <c r="L802" s="29"/>
      <c r="M802" s="29"/>
      <c r="N802" s="29"/>
      <c r="O802" s="29"/>
      <c r="P802" s="18" t="str">
        <f t="shared" si="7"/>
        <v/>
      </c>
      <c r="Q802" s="29"/>
      <c r="R802" s="29"/>
      <c r="S802" s="29"/>
      <c r="T802" s="29"/>
      <c r="U802" s="29"/>
      <c r="V802" s="29"/>
      <c r="W802" s="29"/>
      <c r="X802" s="29"/>
      <c r="Y802" s="29"/>
      <c r="Z802" s="29"/>
      <c r="AA802" s="29"/>
      <c r="AB802" s="29"/>
      <c r="AC802" s="29" t="s">
        <v>5290</v>
      </c>
      <c r="AD802" s="29" t="str">
        <f t="shared" si="4"/>
        <v/>
      </c>
      <c r="AE802" s="31" t="str">
        <f t="shared" si="5"/>
        <v/>
      </c>
      <c r="AF802" s="29"/>
      <c r="AG802" s="29"/>
      <c r="AH802" s="29"/>
      <c r="AI802" s="29"/>
      <c r="AJ802" s="29"/>
      <c r="AK802" s="29"/>
      <c r="AL802" s="29"/>
      <c r="AM802" s="29"/>
      <c r="AN802" s="29"/>
      <c r="AO802" s="29"/>
      <c r="AP802" s="29"/>
      <c r="AQ802" s="29"/>
      <c r="AR802" s="29"/>
      <c r="AS802" s="29"/>
      <c r="AT802" s="29"/>
      <c r="AU802" s="29"/>
      <c r="AV802" s="29"/>
    </row>
    <row r="803" spans="1:48" ht="17.25" customHeight="1" x14ac:dyDescent="0.15">
      <c r="A803" s="29"/>
      <c r="B803" s="29"/>
      <c r="C803" s="29"/>
      <c r="D803" s="24" t="str">
        <f t="shared" si="0"/>
        <v/>
      </c>
      <c r="E803" s="29"/>
      <c r="F803" s="29"/>
      <c r="G803" s="29"/>
      <c r="H803" s="29"/>
      <c r="I803" s="29"/>
      <c r="J803" s="29"/>
      <c r="K803" s="29"/>
      <c r="L803" s="29"/>
      <c r="M803" s="29"/>
      <c r="N803" s="29"/>
      <c r="O803" s="29"/>
      <c r="P803" s="18" t="str">
        <f t="shared" si="7"/>
        <v/>
      </c>
      <c r="Q803" s="29"/>
      <c r="R803" s="29"/>
      <c r="S803" s="29"/>
      <c r="T803" s="29"/>
      <c r="U803" s="29"/>
      <c r="V803" s="29"/>
      <c r="W803" s="29"/>
      <c r="X803" s="29"/>
      <c r="Y803" s="29"/>
      <c r="Z803" s="29"/>
      <c r="AA803" s="29"/>
      <c r="AB803" s="29"/>
      <c r="AC803" s="29" t="s">
        <v>5290</v>
      </c>
      <c r="AD803" s="29" t="str">
        <f t="shared" si="4"/>
        <v/>
      </c>
      <c r="AE803" s="31" t="str">
        <f t="shared" si="5"/>
        <v/>
      </c>
      <c r="AF803" s="29"/>
      <c r="AG803" s="29"/>
      <c r="AH803" s="29"/>
      <c r="AI803" s="29"/>
      <c r="AJ803" s="29"/>
      <c r="AK803" s="29"/>
      <c r="AL803" s="29"/>
      <c r="AM803" s="29"/>
      <c r="AN803" s="29"/>
      <c r="AO803" s="29"/>
      <c r="AP803" s="29"/>
      <c r="AQ803" s="29"/>
      <c r="AR803" s="29"/>
      <c r="AS803" s="29"/>
      <c r="AT803" s="29"/>
      <c r="AU803" s="29"/>
      <c r="AV803" s="29"/>
    </row>
    <row r="804" spans="1:48" ht="17.25" customHeight="1" x14ac:dyDescent="0.15">
      <c r="A804" s="29"/>
      <c r="B804" s="29"/>
      <c r="C804" s="29"/>
      <c r="D804" s="24" t="str">
        <f t="shared" si="0"/>
        <v/>
      </c>
      <c r="E804" s="29"/>
      <c r="F804" s="29"/>
      <c r="G804" s="29"/>
      <c r="H804" s="29"/>
      <c r="I804" s="29"/>
      <c r="J804" s="29"/>
      <c r="K804" s="29"/>
      <c r="L804" s="29"/>
      <c r="M804" s="29"/>
      <c r="N804" s="29"/>
      <c r="O804" s="29"/>
      <c r="P804" s="18" t="str">
        <f t="shared" si="7"/>
        <v/>
      </c>
      <c r="Q804" s="29"/>
      <c r="R804" s="29"/>
      <c r="S804" s="29"/>
      <c r="T804" s="29"/>
      <c r="U804" s="29"/>
      <c r="V804" s="29"/>
      <c r="W804" s="29"/>
      <c r="X804" s="29"/>
      <c r="Y804" s="29"/>
      <c r="Z804" s="29"/>
      <c r="AA804" s="29"/>
      <c r="AB804" s="29"/>
      <c r="AC804" s="29" t="s">
        <v>5290</v>
      </c>
      <c r="AD804" s="29" t="str">
        <f t="shared" si="4"/>
        <v/>
      </c>
      <c r="AE804" s="31" t="str">
        <f t="shared" si="5"/>
        <v/>
      </c>
      <c r="AF804" s="29"/>
      <c r="AG804" s="29"/>
      <c r="AH804" s="29"/>
      <c r="AI804" s="29"/>
      <c r="AJ804" s="29"/>
      <c r="AK804" s="29"/>
      <c r="AL804" s="29"/>
      <c r="AM804" s="29"/>
      <c r="AN804" s="29"/>
      <c r="AO804" s="29"/>
      <c r="AP804" s="29"/>
      <c r="AQ804" s="29"/>
      <c r="AR804" s="29"/>
      <c r="AS804" s="29"/>
      <c r="AT804" s="29"/>
      <c r="AU804" s="29"/>
      <c r="AV804" s="29"/>
    </row>
    <row r="805" spans="1:48" ht="17.25" customHeight="1" x14ac:dyDescent="0.15">
      <c r="A805" s="29"/>
      <c r="B805" s="29"/>
      <c r="C805" s="29"/>
      <c r="D805" s="24" t="str">
        <f t="shared" si="0"/>
        <v/>
      </c>
      <c r="E805" s="29"/>
      <c r="F805" s="29"/>
      <c r="G805" s="29"/>
      <c r="H805" s="29"/>
      <c r="I805" s="29"/>
      <c r="J805" s="29"/>
      <c r="K805" s="29"/>
      <c r="L805" s="29"/>
      <c r="M805" s="29"/>
      <c r="N805" s="29"/>
      <c r="O805" s="29"/>
      <c r="P805" s="18" t="str">
        <f t="shared" si="7"/>
        <v/>
      </c>
      <c r="Q805" s="29"/>
      <c r="R805" s="29"/>
      <c r="S805" s="29"/>
      <c r="T805" s="29"/>
      <c r="U805" s="29"/>
      <c r="V805" s="29"/>
      <c r="W805" s="29"/>
      <c r="X805" s="29"/>
      <c r="Y805" s="29"/>
      <c r="Z805" s="29"/>
      <c r="AA805" s="29"/>
      <c r="AB805" s="29"/>
      <c r="AC805" s="29" t="s">
        <v>5290</v>
      </c>
      <c r="AD805" s="29" t="str">
        <f t="shared" si="4"/>
        <v/>
      </c>
      <c r="AE805" s="31" t="str">
        <f t="shared" si="5"/>
        <v/>
      </c>
      <c r="AF805" s="29"/>
      <c r="AG805" s="29"/>
      <c r="AH805" s="29"/>
      <c r="AI805" s="29"/>
      <c r="AJ805" s="29"/>
      <c r="AK805" s="29"/>
      <c r="AL805" s="29"/>
      <c r="AM805" s="29"/>
      <c r="AN805" s="29"/>
      <c r="AO805" s="29"/>
      <c r="AP805" s="29"/>
      <c r="AQ805" s="29"/>
      <c r="AR805" s="29"/>
      <c r="AS805" s="29"/>
      <c r="AT805" s="29"/>
      <c r="AU805" s="29"/>
      <c r="AV805" s="29"/>
    </row>
    <row r="806" spans="1:48" ht="17.25" customHeight="1" x14ac:dyDescent="0.15">
      <c r="A806" s="29"/>
      <c r="B806" s="29"/>
      <c r="C806" s="29"/>
      <c r="D806" s="24" t="str">
        <f t="shared" si="0"/>
        <v/>
      </c>
      <c r="E806" s="29"/>
      <c r="F806" s="29"/>
      <c r="G806" s="29"/>
      <c r="H806" s="29"/>
      <c r="I806" s="29"/>
      <c r="J806" s="29"/>
      <c r="K806" s="29"/>
      <c r="L806" s="29"/>
      <c r="M806" s="29"/>
      <c r="N806" s="29"/>
      <c r="O806" s="29"/>
      <c r="P806" s="18" t="str">
        <f t="shared" si="7"/>
        <v/>
      </c>
      <c r="Q806" s="29"/>
      <c r="R806" s="29"/>
      <c r="S806" s="29"/>
      <c r="T806" s="29"/>
      <c r="U806" s="29"/>
      <c r="V806" s="29"/>
      <c r="W806" s="29"/>
      <c r="X806" s="29"/>
      <c r="Y806" s="29"/>
      <c r="Z806" s="29"/>
      <c r="AA806" s="29"/>
      <c r="AB806" s="29"/>
      <c r="AC806" s="29" t="s">
        <v>5290</v>
      </c>
      <c r="AD806" s="29" t="str">
        <f t="shared" si="4"/>
        <v/>
      </c>
      <c r="AE806" s="31" t="str">
        <f t="shared" si="5"/>
        <v/>
      </c>
      <c r="AF806" s="29"/>
      <c r="AG806" s="29"/>
      <c r="AH806" s="29"/>
      <c r="AI806" s="29"/>
      <c r="AJ806" s="29"/>
      <c r="AK806" s="29"/>
      <c r="AL806" s="29"/>
      <c r="AM806" s="29"/>
      <c r="AN806" s="29"/>
      <c r="AO806" s="29"/>
      <c r="AP806" s="29"/>
      <c r="AQ806" s="29"/>
      <c r="AR806" s="29"/>
      <c r="AS806" s="29"/>
      <c r="AT806" s="29"/>
      <c r="AU806" s="29"/>
      <c r="AV806" s="29"/>
    </row>
    <row r="807" spans="1:48" ht="17.25" customHeight="1" x14ac:dyDescent="0.15">
      <c r="A807" s="29"/>
      <c r="B807" s="29"/>
      <c r="C807" s="29"/>
      <c r="D807" s="24" t="str">
        <f t="shared" si="0"/>
        <v/>
      </c>
      <c r="E807" s="29"/>
      <c r="F807" s="29"/>
      <c r="G807" s="29"/>
      <c r="H807" s="29"/>
      <c r="I807" s="29"/>
      <c r="J807" s="29"/>
      <c r="K807" s="29"/>
      <c r="L807" s="29"/>
      <c r="M807" s="29"/>
      <c r="N807" s="29"/>
      <c r="O807" s="29"/>
      <c r="P807" s="18" t="str">
        <f t="shared" si="7"/>
        <v/>
      </c>
      <c r="Q807" s="29"/>
      <c r="R807" s="29"/>
      <c r="S807" s="29"/>
      <c r="T807" s="29"/>
      <c r="U807" s="29"/>
      <c r="V807" s="29"/>
      <c r="W807" s="29"/>
      <c r="X807" s="29"/>
      <c r="Y807" s="29"/>
      <c r="Z807" s="29"/>
      <c r="AA807" s="29"/>
      <c r="AB807" s="29"/>
      <c r="AC807" s="29" t="s">
        <v>5290</v>
      </c>
      <c r="AD807" s="29" t="str">
        <f t="shared" si="4"/>
        <v/>
      </c>
      <c r="AE807" s="31" t="str">
        <f t="shared" si="5"/>
        <v/>
      </c>
      <c r="AF807" s="29"/>
      <c r="AG807" s="29"/>
      <c r="AH807" s="29"/>
      <c r="AI807" s="29"/>
      <c r="AJ807" s="29"/>
      <c r="AK807" s="29"/>
      <c r="AL807" s="29"/>
      <c r="AM807" s="29"/>
      <c r="AN807" s="29"/>
      <c r="AO807" s="29"/>
      <c r="AP807" s="29"/>
      <c r="AQ807" s="29"/>
      <c r="AR807" s="29"/>
      <c r="AS807" s="29"/>
      <c r="AT807" s="29"/>
      <c r="AU807" s="29"/>
      <c r="AV807" s="29"/>
    </row>
    <row r="808" spans="1:48" ht="17.25" customHeight="1" x14ac:dyDescent="0.15">
      <c r="A808" s="29"/>
      <c r="B808" s="29"/>
      <c r="C808" s="29"/>
      <c r="D808" s="24" t="str">
        <f t="shared" si="0"/>
        <v/>
      </c>
      <c r="E808" s="29"/>
      <c r="F808" s="29"/>
      <c r="G808" s="29"/>
      <c r="H808" s="29"/>
      <c r="I808" s="29"/>
      <c r="J808" s="29"/>
      <c r="K808" s="29"/>
      <c r="L808" s="29"/>
      <c r="M808" s="29"/>
      <c r="N808" s="29"/>
      <c r="O808" s="29"/>
      <c r="P808" s="18" t="str">
        <f t="shared" si="7"/>
        <v/>
      </c>
      <c r="Q808" s="29"/>
      <c r="R808" s="29"/>
      <c r="S808" s="29"/>
      <c r="T808" s="29"/>
      <c r="U808" s="29"/>
      <c r="V808" s="29"/>
      <c r="W808" s="29"/>
      <c r="X808" s="29"/>
      <c r="Y808" s="29"/>
      <c r="Z808" s="29"/>
      <c r="AA808" s="29"/>
      <c r="AB808" s="29"/>
      <c r="AC808" s="29" t="s">
        <v>5290</v>
      </c>
      <c r="AD808" s="29" t="str">
        <f t="shared" si="4"/>
        <v/>
      </c>
      <c r="AE808" s="31" t="str">
        <f t="shared" si="5"/>
        <v/>
      </c>
      <c r="AF808" s="29"/>
      <c r="AG808" s="29"/>
      <c r="AH808" s="29"/>
      <c r="AI808" s="29"/>
      <c r="AJ808" s="29"/>
      <c r="AK808" s="29"/>
      <c r="AL808" s="29"/>
      <c r="AM808" s="29"/>
      <c r="AN808" s="29"/>
      <c r="AO808" s="29"/>
      <c r="AP808" s="29"/>
      <c r="AQ808" s="29"/>
      <c r="AR808" s="29"/>
      <c r="AS808" s="29"/>
      <c r="AT808" s="29"/>
      <c r="AU808" s="29"/>
      <c r="AV808" s="29"/>
    </row>
    <row r="809" spans="1:48" ht="17.25" customHeight="1" x14ac:dyDescent="0.15">
      <c r="A809" s="29"/>
      <c r="B809" s="29"/>
      <c r="C809" s="29"/>
      <c r="D809" s="24" t="str">
        <f t="shared" si="0"/>
        <v/>
      </c>
      <c r="E809" s="29"/>
      <c r="F809" s="29"/>
      <c r="G809" s="29"/>
      <c r="H809" s="29"/>
      <c r="I809" s="29"/>
      <c r="J809" s="29"/>
      <c r="K809" s="29"/>
      <c r="L809" s="29"/>
      <c r="M809" s="29"/>
      <c r="N809" s="29"/>
      <c r="O809" s="29"/>
      <c r="P809" s="18" t="str">
        <f t="shared" si="7"/>
        <v/>
      </c>
      <c r="Q809" s="29"/>
      <c r="R809" s="29"/>
      <c r="S809" s="29"/>
      <c r="T809" s="29"/>
      <c r="U809" s="29"/>
      <c r="V809" s="29"/>
      <c r="W809" s="29"/>
      <c r="X809" s="29"/>
      <c r="Y809" s="29"/>
      <c r="Z809" s="29"/>
      <c r="AA809" s="29"/>
      <c r="AB809" s="29"/>
      <c r="AC809" s="29" t="s">
        <v>5290</v>
      </c>
      <c r="AD809" s="29" t="str">
        <f t="shared" si="4"/>
        <v/>
      </c>
      <c r="AE809" s="31" t="str">
        <f t="shared" si="5"/>
        <v/>
      </c>
      <c r="AF809" s="29"/>
      <c r="AG809" s="29"/>
      <c r="AH809" s="29"/>
      <c r="AI809" s="29"/>
      <c r="AJ809" s="29"/>
      <c r="AK809" s="29"/>
      <c r="AL809" s="29"/>
      <c r="AM809" s="29"/>
      <c r="AN809" s="29"/>
      <c r="AO809" s="29"/>
      <c r="AP809" s="29"/>
      <c r="AQ809" s="29"/>
      <c r="AR809" s="29"/>
      <c r="AS809" s="29"/>
      <c r="AT809" s="29"/>
      <c r="AU809" s="29"/>
      <c r="AV809" s="29"/>
    </row>
    <row r="810" spans="1:48" ht="17.25" customHeight="1" x14ac:dyDescent="0.15">
      <c r="A810" s="29"/>
      <c r="B810" s="29"/>
      <c r="C810" s="29"/>
      <c r="D810" s="24" t="str">
        <f t="shared" si="0"/>
        <v/>
      </c>
      <c r="E810" s="29"/>
      <c r="F810" s="29"/>
      <c r="G810" s="29"/>
      <c r="H810" s="29"/>
      <c r="I810" s="29"/>
      <c r="J810" s="29"/>
      <c r="K810" s="29"/>
      <c r="L810" s="29"/>
      <c r="M810" s="29"/>
      <c r="N810" s="29"/>
      <c r="O810" s="29"/>
      <c r="P810" s="18" t="str">
        <f t="shared" si="7"/>
        <v/>
      </c>
      <c r="Q810" s="29"/>
      <c r="R810" s="29"/>
      <c r="S810" s="29"/>
      <c r="T810" s="29"/>
      <c r="U810" s="29"/>
      <c r="V810" s="29"/>
      <c r="W810" s="29"/>
      <c r="X810" s="29"/>
      <c r="Y810" s="29"/>
      <c r="Z810" s="29"/>
      <c r="AA810" s="29"/>
      <c r="AB810" s="29"/>
      <c r="AC810" s="29" t="s">
        <v>5290</v>
      </c>
      <c r="AD810" s="29" t="str">
        <f t="shared" si="4"/>
        <v/>
      </c>
      <c r="AE810" s="31" t="str">
        <f t="shared" si="5"/>
        <v/>
      </c>
      <c r="AF810" s="29"/>
      <c r="AG810" s="29"/>
      <c r="AH810" s="29"/>
      <c r="AI810" s="29"/>
      <c r="AJ810" s="29"/>
      <c r="AK810" s="29"/>
      <c r="AL810" s="29"/>
      <c r="AM810" s="29"/>
      <c r="AN810" s="29"/>
      <c r="AO810" s="29"/>
      <c r="AP810" s="29"/>
      <c r="AQ810" s="29"/>
      <c r="AR810" s="29"/>
      <c r="AS810" s="29"/>
      <c r="AT810" s="29"/>
      <c r="AU810" s="29"/>
      <c r="AV810" s="29"/>
    </row>
    <row r="811" spans="1:48" ht="17.25" customHeight="1" x14ac:dyDescent="0.15">
      <c r="A811" s="29"/>
      <c r="B811" s="29"/>
      <c r="C811" s="29"/>
      <c r="D811" s="24" t="str">
        <f t="shared" si="0"/>
        <v/>
      </c>
      <c r="E811" s="29"/>
      <c r="F811" s="29"/>
      <c r="G811" s="29"/>
      <c r="H811" s="29"/>
      <c r="I811" s="29"/>
      <c r="J811" s="29"/>
      <c r="K811" s="29"/>
      <c r="L811" s="29"/>
      <c r="M811" s="29"/>
      <c r="N811" s="29"/>
      <c r="O811" s="29"/>
      <c r="P811" s="18" t="str">
        <f t="shared" si="7"/>
        <v/>
      </c>
      <c r="Q811" s="29"/>
      <c r="R811" s="29"/>
      <c r="S811" s="29"/>
      <c r="T811" s="29"/>
      <c r="U811" s="29"/>
      <c r="V811" s="29"/>
      <c r="W811" s="29"/>
      <c r="X811" s="29"/>
      <c r="Y811" s="29"/>
      <c r="Z811" s="29"/>
      <c r="AA811" s="29"/>
      <c r="AB811" s="29"/>
      <c r="AC811" s="29" t="s">
        <v>5290</v>
      </c>
      <c r="AD811" s="29" t="str">
        <f t="shared" si="4"/>
        <v/>
      </c>
      <c r="AE811" s="31" t="str">
        <f t="shared" si="5"/>
        <v/>
      </c>
      <c r="AF811" s="29"/>
      <c r="AG811" s="29"/>
      <c r="AH811" s="29"/>
      <c r="AI811" s="29"/>
      <c r="AJ811" s="29"/>
      <c r="AK811" s="29"/>
      <c r="AL811" s="29"/>
      <c r="AM811" s="29"/>
      <c r="AN811" s="29"/>
      <c r="AO811" s="29"/>
      <c r="AP811" s="29"/>
      <c r="AQ811" s="29"/>
      <c r="AR811" s="29"/>
      <c r="AS811" s="29"/>
      <c r="AT811" s="29"/>
      <c r="AU811" s="29"/>
      <c r="AV811" s="29"/>
    </row>
    <row r="812" spans="1:48" ht="17.25" customHeight="1" x14ac:dyDescent="0.15">
      <c r="A812" s="29"/>
      <c r="B812" s="29"/>
      <c r="C812" s="29"/>
      <c r="D812" s="24" t="str">
        <f t="shared" si="0"/>
        <v/>
      </c>
      <c r="E812" s="29"/>
      <c r="F812" s="29"/>
      <c r="G812" s="29"/>
      <c r="H812" s="29"/>
      <c r="I812" s="29"/>
      <c r="J812" s="29"/>
      <c r="K812" s="29"/>
      <c r="L812" s="29"/>
      <c r="M812" s="29"/>
      <c r="N812" s="29"/>
      <c r="O812" s="29"/>
      <c r="P812" s="18" t="str">
        <f t="shared" si="7"/>
        <v/>
      </c>
      <c r="Q812" s="29"/>
      <c r="R812" s="29"/>
      <c r="S812" s="29"/>
      <c r="T812" s="29"/>
      <c r="U812" s="29"/>
      <c r="V812" s="29"/>
      <c r="W812" s="29"/>
      <c r="X812" s="29"/>
      <c r="Y812" s="29"/>
      <c r="Z812" s="29"/>
      <c r="AA812" s="29"/>
      <c r="AB812" s="29"/>
      <c r="AC812" s="29" t="s">
        <v>5290</v>
      </c>
      <c r="AD812" s="29" t="str">
        <f t="shared" si="4"/>
        <v/>
      </c>
      <c r="AE812" s="31" t="str">
        <f t="shared" si="5"/>
        <v/>
      </c>
      <c r="AF812" s="29"/>
      <c r="AG812" s="29"/>
      <c r="AH812" s="29"/>
      <c r="AI812" s="29"/>
      <c r="AJ812" s="29"/>
      <c r="AK812" s="29"/>
      <c r="AL812" s="29"/>
      <c r="AM812" s="29"/>
      <c r="AN812" s="29"/>
      <c r="AO812" s="29"/>
      <c r="AP812" s="29"/>
      <c r="AQ812" s="29"/>
      <c r="AR812" s="29"/>
      <c r="AS812" s="29"/>
      <c r="AT812" s="29"/>
      <c r="AU812" s="29"/>
      <c r="AV812" s="29"/>
    </row>
    <row r="813" spans="1:48" ht="17.25" customHeight="1" x14ac:dyDescent="0.15">
      <c r="A813" s="29"/>
      <c r="B813" s="29"/>
      <c r="C813" s="29"/>
      <c r="D813" s="24" t="str">
        <f t="shared" si="0"/>
        <v/>
      </c>
      <c r="E813" s="29"/>
      <c r="F813" s="29"/>
      <c r="G813" s="29"/>
      <c r="H813" s="29"/>
      <c r="I813" s="29"/>
      <c r="J813" s="29"/>
      <c r="K813" s="29"/>
      <c r="L813" s="29"/>
      <c r="M813" s="29"/>
      <c r="N813" s="29"/>
      <c r="O813" s="29"/>
      <c r="P813" s="18" t="str">
        <f t="shared" si="7"/>
        <v/>
      </c>
      <c r="Q813" s="29"/>
      <c r="R813" s="29"/>
      <c r="S813" s="29"/>
      <c r="T813" s="29"/>
      <c r="U813" s="29"/>
      <c r="V813" s="29"/>
      <c r="W813" s="29"/>
      <c r="X813" s="29"/>
      <c r="Y813" s="29"/>
      <c r="Z813" s="29"/>
      <c r="AA813" s="29"/>
      <c r="AB813" s="29"/>
      <c r="AC813" s="29" t="s">
        <v>5290</v>
      </c>
      <c r="AD813" s="29" t="str">
        <f t="shared" si="4"/>
        <v/>
      </c>
      <c r="AE813" s="31" t="str">
        <f t="shared" si="5"/>
        <v/>
      </c>
      <c r="AF813" s="29"/>
      <c r="AG813" s="29"/>
      <c r="AH813" s="29"/>
      <c r="AI813" s="29"/>
      <c r="AJ813" s="29"/>
      <c r="AK813" s="29"/>
      <c r="AL813" s="29"/>
      <c r="AM813" s="29"/>
      <c r="AN813" s="29"/>
      <c r="AO813" s="29"/>
      <c r="AP813" s="29"/>
      <c r="AQ813" s="29"/>
      <c r="AR813" s="29"/>
      <c r="AS813" s="29"/>
      <c r="AT813" s="29"/>
      <c r="AU813" s="29"/>
      <c r="AV813" s="29"/>
    </row>
    <row r="814" spans="1:48" ht="17.25" customHeight="1" x14ac:dyDescent="0.15">
      <c r="A814" s="29"/>
      <c r="B814" s="29"/>
      <c r="C814" s="29"/>
      <c r="D814" s="24" t="str">
        <f t="shared" si="0"/>
        <v/>
      </c>
      <c r="E814" s="29"/>
      <c r="F814" s="29"/>
      <c r="G814" s="29"/>
      <c r="H814" s="29"/>
      <c r="I814" s="29"/>
      <c r="J814" s="29"/>
      <c r="K814" s="29"/>
      <c r="L814" s="29"/>
      <c r="M814" s="29"/>
      <c r="N814" s="29"/>
      <c r="O814" s="29"/>
      <c r="P814" s="18" t="str">
        <f t="shared" si="7"/>
        <v/>
      </c>
      <c r="Q814" s="29"/>
      <c r="R814" s="29"/>
      <c r="S814" s="29"/>
      <c r="T814" s="29"/>
      <c r="U814" s="29"/>
      <c r="V814" s="29"/>
      <c r="W814" s="29"/>
      <c r="X814" s="29"/>
      <c r="Y814" s="29"/>
      <c r="Z814" s="29"/>
      <c r="AA814" s="29"/>
      <c r="AB814" s="29"/>
      <c r="AC814" s="29" t="s">
        <v>5290</v>
      </c>
      <c r="AD814" s="29" t="str">
        <f t="shared" si="4"/>
        <v/>
      </c>
      <c r="AE814" s="31" t="str">
        <f t="shared" si="5"/>
        <v/>
      </c>
      <c r="AF814" s="29"/>
      <c r="AG814" s="29"/>
      <c r="AH814" s="29"/>
      <c r="AI814" s="29"/>
      <c r="AJ814" s="29"/>
      <c r="AK814" s="29"/>
      <c r="AL814" s="29"/>
      <c r="AM814" s="29"/>
      <c r="AN814" s="29"/>
      <c r="AO814" s="29"/>
      <c r="AP814" s="29"/>
      <c r="AQ814" s="29"/>
      <c r="AR814" s="29"/>
      <c r="AS814" s="29"/>
      <c r="AT814" s="29"/>
      <c r="AU814" s="29"/>
      <c r="AV814" s="29"/>
    </row>
    <row r="815" spans="1:48" ht="17.25" customHeight="1" x14ac:dyDescent="0.15">
      <c r="A815" s="29"/>
      <c r="B815" s="29"/>
      <c r="C815" s="29"/>
      <c r="D815" s="24" t="str">
        <f t="shared" si="0"/>
        <v/>
      </c>
      <c r="E815" s="29"/>
      <c r="F815" s="29"/>
      <c r="G815" s="29"/>
      <c r="H815" s="29"/>
      <c r="I815" s="29"/>
      <c r="J815" s="29"/>
      <c r="K815" s="29"/>
      <c r="L815" s="29"/>
      <c r="M815" s="29"/>
      <c r="N815" s="29"/>
      <c r="O815" s="29"/>
      <c r="P815" s="18" t="str">
        <f t="shared" si="7"/>
        <v/>
      </c>
      <c r="Q815" s="29"/>
      <c r="R815" s="29"/>
      <c r="S815" s="29"/>
      <c r="T815" s="29"/>
      <c r="U815" s="29"/>
      <c r="V815" s="29"/>
      <c r="W815" s="29"/>
      <c r="X815" s="29"/>
      <c r="Y815" s="29"/>
      <c r="Z815" s="29"/>
      <c r="AA815" s="29"/>
      <c r="AB815" s="29"/>
      <c r="AC815" s="29" t="s">
        <v>5290</v>
      </c>
      <c r="AD815" s="29" t="str">
        <f t="shared" si="4"/>
        <v/>
      </c>
      <c r="AE815" s="31" t="str">
        <f t="shared" si="5"/>
        <v/>
      </c>
      <c r="AF815" s="29"/>
      <c r="AG815" s="29"/>
      <c r="AH815" s="29"/>
      <c r="AI815" s="29"/>
      <c r="AJ815" s="29"/>
      <c r="AK815" s="29"/>
      <c r="AL815" s="29"/>
      <c r="AM815" s="29"/>
      <c r="AN815" s="29"/>
      <c r="AO815" s="29"/>
      <c r="AP815" s="29"/>
      <c r="AQ815" s="29"/>
      <c r="AR815" s="29"/>
      <c r="AS815" s="29"/>
      <c r="AT815" s="29"/>
      <c r="AU815" s="29"/>
      <c r="AV815" s="29"/>
    </row>
    <row r="816" spans="1:48" ht="17.25" customHeight="1" x14ac:dyDescent="0.15">
      <c r="A816" s="29"/>
      <c r="B816" s="29"/>
      <c r="C816" s="29"/>
      <c r="D816" s="24" t="str">
        <f t="shared" si="0"/>
        <v/>
      </c>
      <c r="E816" s="29"/>
      <c r="F816" s="29"/>
      <c r="G816" s="29"/>
      <c r="H816" s="29"/>
      <c r="I816" s="29"/>
      <c r="J816" s="29"/>
      <c r="K816" s="29"/>
      <c r="L816" s="29"/>
      <c r="M816" s="29"/>
      <c r="N816" s="29"/>
      <c r="O816" s="29"/>
      <c r="P816" s="18" t="str">
        <f t="shared" si="7"/>
        <v/>
      </c>
      <c r="Q816" s="29"/>
      <c r="R816" s="29"/>
      <c r="S816" s="29"/>
      <c r="T816" s="29"/>
      <c r="U816" s="29"/>
      <c r="V816" s="29"/>
      <c r="W816" s="29"/>
      <c r="X816" s="29"/>
      <c r="Y816" s="29"/>
      <c r="Z816" s="29"/>
      <c r="AA816" s="29"/>
      <c r="AB816" s="29"/>
      <c r="AC816" s="29" t="s">
        <v>5290</v>
      </c>
      <c r="AD816" s="29" t="str">
        <f t="shared" si="4"/>
        <v/>
      </c>
      <c r="AE816" s="31" t="str">
        <f t="shared" si="5"/>
        <v/>
      </c>
      <c r="AF816" s="29"/>
      <c r="AG816" s="29"/>
      <c r="AH816" s="29"/>
      <c r="AI816" s="29"/>
      <c r="AJ816" s="29"/>
      <c r="AK816" s="29"/>
      <c r="AL816" s="29"/>
      <c r="AM816" s="29"/>
      <c r="AN816" s="29"/>
      <c r="AO816" s="29"/>
      <c r="AP816" s="29"/>
      <c r="AQ816" s="29"/>
      <c r="AR816" s="29"/>
      <c r="AS816" s="29"/>
      <c r="AT816" s="29"/>
      <c r="AU816" s="29"/>
      <c r="AV816" s="29"/>
    </row>
    <row r="817" spans="1:48" ht="17.25" customHeight="1" x14ac:dyDescent="0.15">
      <c r="A817" s="29"/>
      <c r="B817" s="29"/>
      <c r="C817" s="29"/>
      <c r="D817" s="24" t="str">
        <f t="shared" si="0"/>
        <v/>
      </c>
      <c r="E817" s="29"/>
      <c r="F817" s="29"/>
      <c r="G817" s="29"/>
      <c r="H817" s="29"/>
      <c r="I817" s="29"/>
      <c r="J817" s="29"/>
      <c r="K817" s="29"/>
      <c r="L817" s="29"/>
      <c r="M817" s="29"/>
      <c r="N817" s="29"/>
      <c r="O817" s="29"/>
      <c r="P817" s="18" t="str">
        <f t="shared" si="7"/>
        <v/>
      </c>
      <c r="Q817" s="29"/>
      <c r="R817" s="29"/>
      <c r="S817" s="29"/>
      <c r="T817" s="29"/>
      <c r="U817" s="29"/>
      <c r="V817" s="29"/>
      <c r="W817" s="29"/>
      <c r="X817" s="29"/>
      <c r="Y817" s="29"/>
      <c r="Z817" s="29"/>
      <c r="AA817" s="29"/>
      <c r="AB817" s="29"/>
      <c r="AC817" s="29" t="s">
        <v>5290</v>
      </c>
      <c r="AD817" s="29" t="str">
        <f t="shared" si="4"/>
        <v/>
      </c>
      <c r="AE817" s="31" t="str">
        <f t="shared" si="5"/>
        <v/>
      </c>
      <c r="AF817" s="29"/>
      <c r="AG817" s="29"/>
      <c r="AH817" s="29"/>
      <c r="AI817" s="29"/>
      <c r="AJ817" s="29"/>
      <c r="AK817" s="29"/>
      <c r="AL817" s="29"/>
      <c r="AM817" s="29"/>
      <c r="AN817" s="29"/>
      <c r="AO817" s="29"/>
      <c r="AP817" s="29"/>
      <c r="AQ817" s="29"/>
      <c r="AR817" s="29"/>
      <c r="AS817" s="29"/>
      <c r="AT817" s="29"/>
      <c r="AU817" s="29"/>
      <c r="AV817" s="29"/>
    </row>
    <row r="818" spans="1:48" ht="17.25" customHeight="1" x14ac:dyDescent="0.15">
      <c r="A818" s="29"/>
      <c r="B818" s="29"/>
      <c r="C818" s="29"/>
      <c r="D818" s="24" t="str">
        <f t="shared" si="0"/>
        <v/>
      </c>
      <c r="E818" s="29"/>
      <c r="F818" s="29"/>
      <c r="G818" s="29"/>
      <c r="H818" s="29"/>
      <c r="I818" s="29"/>
      <c r="J818" s="29"/>
      <c r="K818" s="29"/>
      <c r="L818" s="29"/>
      <c r="M818" s="29"/>
      <c r="N818" s="29"/>
      <c r="O818" s="29"/>
      <c r="P818" s="18" t="str">
        <f t="shared" si="7"/>
        <v/>
      </c>
      <c r="Q818" s="29"/>
      <c r="R818" s="29"/>
      <c r="S818" s="29"/>
      <c r="T818" s="29"/>
      <c r="U818" s="29"/>
      <c r="V818" s="29"/>
      <c r="W818" s="29"/>
      <c r="X818" s="29"/>
      <c r="Y818" s="29"/>
      <c r="Z818" s="29"/>
      <c r="AA818" s="29"/>
      <c r="AB818" s="29"/>
      <c r="AC818" s="29" t="s">
        <v>5290</v>
      </c>
      <c r="AD818" s="29" t="str">
        <f t="shared" si="4"/>
        <v/>
      </c>
      <c r="AE818" s="31" t="str">
        <f t="shared" si="5"/>
        <v/>
      </c>
      <c r="AF818" s="29"/>
      <c r="AG818" s="29"/>
      <c r="AH818" s="29"/>
      <c r="AI818" s="29"/>
      <c r="AJ818" s="29"/>
      <c r="AK818" s="29"/>
      <c r="AL818" s="29"/>
      <c r="AM818" s="29"/>
      <c r="AN818" s="29"/>
      <c r="AO818" s="29"/>
      <c r="AP818" s="29"/>
      <c r="AQ818" s="29"/>
      <c r="AR818" s="29"/>
      <c r="AS818" s="29"/>
      <c r="AT818" s="29"/>
      <c r="AU818" s="29"/>
      <c r="AV818" s="29"/>
    </row>
    <row r="819" spans="1:48" ht="17.25" customHeight="1" x14ac:dyDescent="0.15">
      <c r="A819" s="29"/>
      <c r="B819" s="29"/>
      <c r="C819" s="29"/>
      <c r="D819" s="24" t="str">
        <f t="shared" si="0"/>
        <v/>
      </c>
      <c r="E819" s="29"/>
      <c r="F819" s="29"/>
      <c r="G819" s="29"/>
      <c r="H819" s="29"/>
      <c r="I819" s="29"/>
      <c r="J819" s="29"/>
      <c r="K819" s="29"/>
      <c r="L819" s="29"/>
      <c r="M819" s="29"/>
      <c r="N819" s="29"/>
      <c r="O819" s="29"/>
      <c r="P819" s="18" t="str">
        <f t="shared" si="7"/>
        <v/>
      </c>
      <c r="Q819" s="29"/>
      <c r="R819" s="29"/>
      <c r="S819" s="29"/>
      <c r="T819" s="29"/>
      <c r="U819" s="29"/>
      <c r="V819" s="29"/>
      <c r="W819" s="29"/>
      <c r="X819" s="29"/>
      <c r="Y819" s="29"/>
      <c r="Z819" s="29"/>
      <c r="AA819" s="29"/>
      <c r="AB819" s="29"/>
      <c r="AC819" s="29" t="s">
        <v>5290</v>
      </c>
      <c r="AD819" s="29" t="str">
        <f t="shared" si="4"/>
        <v/>
      </c>
      <c r="AE819" s="31" t="str">
        <f t="shared" si="5"/>
        <v/>
      </c>
      <c r="AF819" s="29"/>
      <c r="AG819" s="29"/>
      <c r="AH819" s="29"/>
      <c r="AI819" s="29"/>
      <c r="AJ819" s="29"/>
      <c r="AK819" s="29"/>
      <c r="AL819" s="29"/>
      <c r="AM819" s="29"/>
      <c r="AN819" s="29"/>
      <c r="AO819" s="29"/>
      <c r="AP819" s="29"/>
      <c r="AQ819" s="29"/>
      <c r="AR819" s="29"/>
      <c r="AS819" s="29"/>
      <c r="AT819" s="29"/>
      <c r="AU819" s="29"/>
      <c r="AV819" s="29"/>
    </row>
    <row r="820" spans="1:48" ht="17.25" customHeight="1" x14ac:dyDescent="0.15">
      <c r="A820" s="29"/>
      <c r="B820" s="29"/>
      <c r="C820" s="29"/>
      <c r="D820" s="24" t="str">
        <f t="shared" si="0"/>
        <v/>
      </c>
      <c r="E820" s="29"/>
      <c r="F820" s="29"/>
      <c r="G820" s="29"/>
      <c r="H820" s="29"/>
      <c r="I820" s="29"/>
      <c r="J820" s="29"/>
      <c r="K820" s="29"/>
      <c r="L820" s="29"/>
      <c r="M820" s="29"/>
      <c r="N820" s="29"/>
      <c r="O820" s="29"/>
      <c r="P820" s="18" t="str">
        <f t="shared" si="7"/>
        <v/>
      </c>
      <c r="Q820" s="29"/>
      <c r="R820" s="29"/>
      <c r="S820" s="29"/>
      <c r="T820" s="29"/>
      <c r="U820" s="29"/>
      <c r="V820" s="29"/>
      <c r="W820" s="29"/>
      <c r="X820" s="29"/>
      <c r="Y820" s="29"/>
      <c r="Z820" s="29"/>
      <c r="AA820" s="29"/>
      <c r="AB820" s="29"/>
      <c r="AC820" s="29" t="s">
        <v>5290</v>
      </c>
      <c r="AD820" s="29" t="str">
        <f t="shared" si="4"/>
        <v/>
      </c>
      <c r="AE820" s="31" t="str">
        <f t="shared" si="5"/>
        <v/>
      </c>
      <c r="AF820" s="29"/>
      <c r="AG820" s="29"/>
      <c r="AH820" s="29"/>
      <c r="AI820" s="29"/>
      <c r="AJ820" s="29"/>
      <c r="AK820" s="29"/>
      <c r="AL820" s="29"/>
      <c r="AM820" s="29"/>
      <c r="AN820" s="29"/>
      <c r="AO820" s="29"/>
      <c r="AP820" s="29"/>
      <c r="AQ820" s="29"/>
      <c r="AR820" s="29"/>
      <c r="AS820" s="29"/>
      <c r="AT820" s="29"/>
      <c r="AU820" s="29"/>
      <c r="AV820" s="29"/>
    </row>
    <row r="821" spans="1:48" ht="17.25" customHeight="1" x14ac:dyDescent="0.15">
      <c r="A821" s="29"/>
      <c r="B821" s="29"/>
      <c r="C821" s="29"/>
      <c r="D821" s="24" t="str">
        <f t="shared" si="0"/>
        <v/>
      </c>
      <c r="E821" s="29"/>
      <c r="F821" s="29"/>
      <c r="G821" s="29"/>
      <c r="H821" s="29"/>
      <c r="I821" s="29"/>
      <c r="J821" s="29"/>
      <c r="K821" s="29"/>
      <c r="L821" s="29"/>
      <c r="M821" s="29"/>
      <c r="N821" s="29"/>
      <c r="O821" s="29"/>
      <c r="P821" s="18" t="str">
        <f t="shared" si="7"/>
        <v/>
      </c>
      <c r="Q821" s="29"/>
      <c r="R821" s="29"/>
      <c r="S821" s="29"/>
      <c r="T821" s="29"/>
      <c r="U821" s="29"/>
      <c r="V821" s="29"/>
      <c r="W821" s="29"/>
      <c r="X821" s="29"/>
      <c r="Y821" s="29"/>
      <c r="Z821" s="29"/>
      <c r="AA821" s="29"/>
      <c r="AB821" s="29"/>
      <c r="AC821" s="29" t="s">
        <v>5290</v>
      </c>
      <c r="AD821" s="29" t="str">
        <f t="shared" si="4"/>
        <v/>
      </c>
      <c r="AE821" s="31" t="str">
        <f t="shared" si="5"/>
        <v/>
      </c>
      <c r="AF821" s="29"/>
      <c r="AG821" s="29"/>
      <c r="AH821" s="29"/>
      <c r="AI821" s="29"/>
      <c r="AJ821" s="29"/>
      <c r="AK821" s="29"/>
      <c r="AL821" s="29"/>
      <c r="AM821" s="29"/>
      <c r="AN821" s="29"/>
      <c r="AO821" s="29"/>
      <c r="AP821" s="29"/>
      <c r="AQ821" s="29"/>
      <c r="AR821" s="29"/>
      <c r="AS821" s="29"/>
      <c r="AT821" s="29"/>
      <c r="AU821" s="29"/>
      <c r="AV821" s="29"/>
    </row>
    <row r="822" spans="1:48" ht="17.25" customHeight="1" x14ac:dyDescent="0.15">
      <c r="A822" s="29"/>
      <c r="B822" s="29"/>
      <c r="C822" s="29"/>
      <c r="D822" s="24" t="str">
        <f t="shared" si="0"/>
        <v/>
      </c>
      <c r="E822" s="29"/>
      <c r="F822" s="29"/>
      <c r="G822" s="29"/>
      <c r="H822" s="29"/>
      <c r="I822" s="29"/>
      <c r="J822" s="29"/>
      <c r="K822" s="29"/>
      <c r="L822" s="29"/>
      <c r="M822" s="29"/>
      <c r="N822" s="29"/>
      <c r="O822" s="29"/>
      <c r="P822" s="18" t="str">
        <f t="shared" si="7"/>
        <v/>
      </c>
      <c r="Q822" s="29"/>
      <c r="R822" s="29"/>
      <c r="S822" s="29"/>
      <c r="T822" s="29"/>
      <c r="U822" s="29"/>
      <c r="V822" s="29"/>
      <c r="W822" s="29"/>
      <c r="X822" s="29"/>
      <c r="Y822" s="29"/>
      <c r="Z822" s="29"/>
      <c r="AA822" s="29"/>
      <c r="AB822" s="29"/>
      <c r="AC822" s="29" t="s">
        <v>5290</v>
      </c>
      <c r="AD822" s="29" t="str">
        <f t="shared" si="4"/>
        <v/>
      </c>
      <c r="AE822" s="31" t="str">
        <f t="shared" si="5"/>
        <v/>
      </c>
      <c r="AF822" s="29"/>
      <c r="AG822" s="29"/>
      <c r="AH822" s="29"/>
      <c r="AI822" s="29"/>
      <c r="AJ822" s="29"/>
      <c r="AK822" s="29"/>
      <c r="AL822" s="29"/>
      <c r="AM822" s="29"/>
      <c r="AN822" s="29"/>
      <c r="AO822" s="29"/>
      <c r="AP822" s="29"/>
      <c r="AQ822" s="29"/>
      <c r="AR822" s="29"/>
      <c r="AS822" s="29"/>
      <c r="AT822" s="29"/>
      <c r="AU822" s="29"/>
      <c r="AV822" s="29"/>
    </row>
    <row r="823" spans="1:48" ht="17.25" customHeight="1" x14ac:dyDescent="0.15">
      <c r="A823" s="29"/>
      <c r="B823" s="29"/>
      <c r="C823" s="29"/>
      <c r="D823" s="24" t="str">
        <f t="shared" si="0"/>
        <v/>
      </c>
      <c r="E823" s="29"/>
      <c r="F823" s="29"/>
      <c r="G823" s="29"/>
      <c r="H823" s="29"/>
      <c r="I823" s="29"/>
      <c r="J823" s="29"/>
      <c r="K823" s="29"/>
      <c r="L823" s="29"/>
      <c r="M823" s="29"/>
      <c r="N823" s="29"/>
      <c r="O823" s="29"/>
      <c r="P823" s="18" t="str">
        <f t="shared" si="7"/>
        <v/>
      </c>
      <c r="Q823" s="29"/>
      <c r="R823" s="29"/>
      <c r="S823" s="29"/>
      <c r="T823" s="29"/>
      <c r="U823" s="29"/>
      <c r="V823" s="29"/>
      <c r="W823" s="29"/>
      <c r="X823" s="29"/>
      <c r="Y823" s="29"/>
      <c r="Z823" s="29"/>
      <c r="AA823" s="29"/>
      <c r="AB823" s="29"/>
      <c r="AC823" s="29" t="s">
        <v>5290</v>
      </c>
      <c r="AD823" s="29" t="str">
        <f t="shared" si="4"/>
        <v/>
      </c>
      <c r="AE823" s="31" t="str">
        <f t="shared" si="5"/>
        <v/>
      </c>
      <c r="AF823" s="29"/>
      <c r="AG823" s="29"/>
      <c r="AH823" s="29"/>
      <c r="AI823" s="29"/>
      <c r="AJ823" s="29"/>
      <c r="AK823" s="29"/>
      <c r="AL823" s="29"/>
      <c r="AM823" s="29"/>
      <c r="AN823" s="29"/>
      <c r="AO823" s="29"/>
      <c r="AP823" s="29"/>
      <c r="AQ823" s="29"/>
      <c r="AR823" s="29"/>
      <c r="AS823" s="29"/>
      <c r="AT823" s="29"/>
      <c r="AU823" s="29"/>
      <c r="AV823" s="29"/>
    </row>
    <row r="824" spans="1:48" ht="17.25" customHeight="1" x14ac:dyDescent="0.15">
      <c r="A824" s="29"/>
      <c r="B824" s="29"/>
      <c r="C824" s="29"/>
      <c r="D824" s="24" t="str">
        <f t="shared" si="0"/>
        <v/>
      </c>
      <c r="E824" s="29"/>
      <c r="F824" s="29"/>
      <c r="G824" s="29"/>
      <c r="H824" s="29"/>
      <c r="I824" s="29"/>
      <c r="J824" s="29"/>
      <c r="K824" s="29"/>
      <c r="L824" s="29"/>
      <c r="M824" s="29"/>
      <c r="N824" s="29"/>
      <c r="O824" s="29"/>
      <c r="P824" s="18" t="str">
        <f t="shared" si="7"/>
        <v/>
      </c>
      <c r="Q824" s="29"/>
      <c r="R824" s="29"/>
      <c r="S824" s="29"/>
      <c r="T824" s="29"/>
      <c r="U824" s="29"/>
      <c r="V824" s="29"/>
      <c r="W824" s="29"/>
      <c r="X824" s="29"/>
      <c r="Y824" s="29"/>
      <c r="Z824" s="29"/>
      <c r="AA824" s="29"/>
      <c r="AB824" s="29"/>
      <c r="AC824" s="29" t="s">
        <v>5290</v>
      </c>
      <c r="AD824" s="29" t="str">
        <f t="shared" si="4"/>
        <v/>
      </c>
      <c r="AE824" s="31" t="str">
        <f t="shared" si="5"/>
        <v/>
      </c>
      <c r="AF824" s="29"/>
      <c r="AG824" s="29"/>
      <c r="AH824" s="29"/>
      <c r="AI824" s="29"/>
      <c r="AJ824" s="29"/>
      <c r="AK824" s="29"/>
      <c r="AL824" s="29"/>
      <c r="AM824" s="29"/>
      <c r="AN824" s="29"/>
      <c r="AO824" s="29"/>
      <c r="AP824" s="29"/>
      <c r="AQ824" s="29"/>
      <c r="AR824" s="29"/>
      <c r="AS824" s="29"/>
      <c r="AT824" s="29"/>
      <c r="AU824" s="29"/>
      <c r="AV824" s="29"/>
    </row>
    <row r="825" spans="1:48" ht="17.25" customHeight="1" x14ac:dyDescent="0.15">
      <c r="A825" s="29"/>
      <c r="B825" s="29"/>
      <c r="C825" s="29"/>
      <c r="D825" s="24" t="str">
        <f t="shared" si="0"/>
        <v/>
      </c>
      <c r="E825" s="29"/>
      <c r="F825" s="29"/>
      <c r="G825" s="29"/>
      <c r="H825" s="29"/>
      <c r="I825" s="29"/>
      <c r="J825" s="29"/>
      <c r="K825" s="29"/>
      <c r="L825" s="29"/>
      <c r="M825" s="29"/>
      <c r="N825" s="29"/>
      <c r="O825" s="29"/>
      <c r="P825" s="18" t="str">
        <f t="shared" si="7"/>
        <v/>
      </c>
      <c r="Q825" s="29"/>
      <c r="R825" s="29"/>
      <c r="S825" s="29"/>
      <c r="T825" s="29"/>
      <c r="U825" s="29"/>
      <c r="V825" s="29"/>
      <c r="W825" s="29"/>
      <c r="X825" s="29"/>
      <c r="Y825" s="29"/>
      <c r="Z825" s="29"/>
      <c r="AA825" s="29"/>
      <c r="AB825" s="29"/>
      <c r="AC825" s="29" t="s">
        <v>5290</v>
      </c>
      <c r="AD825" s="29" t="str">
        <f t="shared" si="4"/>
        <v/>
      </c>
      <c r="AE825" s="31" t="str">
        <f t="shared" si="5"/>
        <v/>
      </c>
      <c r="AF825" s="29"/>
      <c r="AG825" s="29"/>
      <c r="AH825" s="29"/>
      <c r="AI825" s="29"/>
      <c r="AJ825" s="29"/>
      <c r="AK825" s="29"/>
      <c r="AL825" s="29"/>
      <c r="AM825" s="29"/>
      <c r="AN825" s="29"/>
      <c r="AO825" s="29"/>
      <c r="AP825" s="29"/>
      <c r="AQ825" s="29"/>
      <c r="AR825" s="29"/>
      <c r="AS825" s="29"/>
      <c r="AT825" s="29"/>
      <c r="AU825" s="29"/>
      <c r="AV825" s="29"/>
    </row>
    <row r="826" spans="1:48" ht="17.25" customHeight="1" x14ac:dyDescent="0.15">
      <c r="A826" s="29"/>
      <c r="B826" s="29"/>
      <c r="C826" s="29"/>
      <c r="D826" s="24" t="str">
        <f t="shared" si="0"/>
        <v/>
      </c>
      <c r="E826" s="29"/>
      <c r="F826" s="29"/>
      <c r="G826" s="29"/>
      <c r="H826" s="29"/>
      <c r="I826" s="29"/>
      <c r="J826" s="29"/>
      <c r="K826" s="29"/>
      <c r="L826" s="29"/>
      <c r="M826" s="29"/>
      <c r="N826" s="29"/>
      <c r="O826" s="29"/>
      <c r="P826" s="18" t="str">
        <f t="shared" si="7"/>
        <v/>
      </c>
      <c r="Q826" s="29"/>
      <c r="R826" s="29"/>
      <c r="S826" s="29"/>
      <c r="T826" s="29"/>
      <c r="U826" s="29"/>
      <c r="V826" s="29"/>
      <c r="W826" s="29"/>
      <c r="X826" s="29"/>
      <c r="Y826" s="29"/>
      <c r="Z826" s="29"/>
      <c r="AA826" s="29"/>
      <c r="AB826" s="29"/>
      <c r="AC826" s="29" t="s">
        <v>5290</v>
      </c>
      <c r="AD826" s="29" t="str">
        <f t="shared" si="4"/>
        <v/>
      </c>
      <c r="AE826" s="31" t="str">
        <f t="shared" si="5"/>
        <v/>
      </c>
      <c r="AF826" s="29"/>
      <c r="AG826" s="29"/>
      <c r="AH826" s="29"/>
      <c r="AI826" s="29"/>
      <c r="AJ826" s="29"/>
      <c r="AK826" s="29"/>
      <c r="AL826" s="29"/>
      <c r="AM826" s="29"/>
      <c r="AN826" s="29"/>
      <c r="AO826" s="29"/>
      <c r="AP826" s="29"/>
      <c r="AQ826" s="29"/>
      <c r="AR826" s="29"/>
      <c r="AS826" s="29"/>
      <c r="AT826" s="29"/>
      <c r="AU826" s="29"/>
      <c r="AV826" s="29"/>
    </row>
    <row r="827" spans="1:48" ht="17.25" customHeight="1" x14ac:dyDescent="0.15">
      <c r="A827" s="29"/>
      <c r="B827" s="29"/>
      <c r="C827" s="29"/>
      <c r="D827" s="24" t="str">
        <f t="shared" si="0"/>
        <v/>
      </c>
      <c r="E827" s="29"/>
      <c r="F827" s="29"/>
      <c r="G827" s="29"/>
      <c r="H827" s="29"/>
      <c r="I827" s="29"/>
      <c r="J827" s="29"/>
      <c r="K827" s="29"/>
      <c r="L827" s="29"/>
      <c r="M827" s="29"/>
      <c r="N827" s="29"/>
      <c r="O827" s="29"/>
      <c r="P827" s="18" t="str">
        <f t="shared" si="7"/>
        <v/>
      </c>
      <c r="Q827" s="29"/>
      <c r="R827" s="29"/>
      <c r="S827" s="29"/>
      <c r="T827" s="29"/>
      <c r="U827" s="29"/>
      <c r="V827" s="29"/>
      <c r="W827" s="29"/>
      <c r="X827" s="29"/>
      <c r="Y827" s="29"/>
      <c r="Z827" s="29"/>
      <c r="AA827" s="29"/>
      <c r="AB827" s="29"/>
      <c r="AC827" s="29" t="s">
        <v>5290</v>
      </c>
      <c r="AD827" s="29" t="str">
        <f t="shared" si="4"/>
        <v/>
      </c>
      <c r="AE827" s="31" t="str">
        <f t="shared" si="5"/>
        <v/>
      </c>
      <c r="AF827" s="29"/>
      <c r="AG827" s="29"/>
      <c r="AH827" s="29"/>
      <c r="AI827" s="29"/>
      <c r="AJ827" s="29"/>
      <c r="AK827" s="29"/>
      <c r="AL827" s="29"/>
      <c r="AM827" s="29"/>
      <c r="AN827" s="29"/>
      <c r="AO827" s="29"/>
      <c r="AP827" s="29"/>
      <c r="AQ827" s="29"/>
      <c r="AR827" s="29"/>
      <c r="AS827" s="29"/>
      <c r="AT827" s="29"/>
      <c r="AU827" s="29"/>
      <c r="AV827" s="29"/>
    </row>
    <row r="828" spans="1:48" ht="17.25" customHeight="1" x14ac:dyDescent="0.15">
      <c r="A828" s="29"/>
      <c r="B828" s="29"/>
      <c r="C828" s="29"/>
      <c r="D828" s="24" t="str">
        <f t="shared" si="0"/>
        <v/>
      </c>
      <c r="E828" s="29"/>
      <c r="F828" s="29"/>
      <c r="G828" s="29"/>
      <c r="H828" s="29"/>
      <c r="I828" s="29"/>
      <c r="J828" s="29"/>
      <c r="K828" s="29"/>
      <c r="L828" s="29"/>
      <c r="M828" s="29"/>
      <c r="N828" s="29"/>
      <c r="O828" s="29"/>
      <c r="P828" s="18" t="str">
        <f t="shared" si="7"/>
        <v/>
      </c>
      <c r="Q828" s="29"/>
      <c r="R828" s="29"/>
      <c r="S828" s="29"/>
      <c r="T828" s="29"/>
      <c r="U828" s="29"/>
      <c r="V828" s="29"/>
      <c r="W828" s="29"/>
      <c r="X828" s="29"/>
      <c r="Y828" s="29"/>
      <c r="Z828" s="29"/>
      <c r="AA828" s="29"/>
      <c r="AB828" s="29"/>
      <c r="AC828" s="29" t="s">
        <v>5290</v>
      </c>
      <c r="AD828" s="29" t="str">
        <f t="shared" si="4"/>
        <v/>
      </c>
      <c r="AE828" s="31" t="str">
        <f t="shared" si="5"/>
        <v/>
      </c>
      <c r="AF828" s="29"/>
      <c r="AG828" s="29"/>
      <c r="AH828" s="29"/>
      <c r="AI828" s="29"/>
      <c r="AJ828" s="29"/>
      <c r="AK828" s="29"/>
      <c r="AL828" s="29"/>
      <c r="AM828" s="29"/>
      <c r="AN828" s="29"/>
      <c r="AO828" s="29"/>
      <c r="AP828" s="29"/>
      <c r="AQ828" s="29"/>
      <c r="AR828" s="29"/>
      <c r="AS828" s="29"/>
      <c r="AT828" s="29"/>
      <c r="AU828" s="29"/>
      <c r="AV828" s="29"/>
    </row>
    <row r="829" spans="1:48" ht="17.25" customHeight="1" x14ac:dyDescent="0.15">
      <c r="A829" s="29"/>
      <c r="B829" s="29"/>
      <c r="C829" s="29"/>
      <c r="D829" s="24" t="str">
        <f t="shared" si="0"/>
        <v/>
      </c>
      <c r="E829" s="29"/>
      <c r="F829" s="29"/>
      <c r="G829" s="29"/>
      <c r="H829" s="29"/>
      <c r="I829" s="29"/>
      <c r="J829" s="29"/>
      <c r="K829" s="29"/>
      <c r="L829" s="29"/>
      <c r="M829" s="29"/>
      <c r="N829" s="29"/>
      <c r="O829" s="29"/>
      <c r="P829" s="18" t="str">
        <f t="shared" si="7"/>
        <v/>
      </c>
      <c r="Q829" s="29"/>
      <c r="R829" s="29"/>
      <c r="S829" s="29"/>
      <c r="T829" s="29"/>
      <c r="U829" s="29"/>
      <c r="V829" s="29"/>
      <c r="W829" s="29"/>
      <c r="X829" s="29"/>
      <c r="Y829" s="29"/>
      <c r="Z829" s="29"/>
      <c r="AA829" s="29"/>
      <c r="AB829" s="29"/>
      <c r="AC829" s="29" t="s">
        <v>5290</v>
      </c>
      <c r="AD829" s="29" t="str">
        <f t="shared" si="4"/>
        <v/>
      </c>
      <c r="AE829" s="31" t="str">
        <f t="shared" si="5"/>
        <v/>
      </c>
      <c r="AF829" s="29"/>
      <c r="AG829" s="29"/>
      <c r="AH829" s="29"/>
      <c r="AI829" s="29"/>
      <c r="AJ829" s="29"/>
      <c r="AK829" s="29"/>
      <c r="AL829" s="29"/>
      <c r="AM829" s="29"/>
      <c r="AN829" s="29"/>
      <c r="AO829" s="29"/>
      <c r="AP829" s="29"/>
      <c r="AQ829" s="29"/>
      <c r="AR829" s="29"/>
      <c r="AS829" s="29"/>
      <c r="AT829" s="29"/>
      <c r="AU829" s="29"/>
      <c r="AV829" s="29"/>
    </row>
    <row r="830" spans="1:48" ht="17.25" customHeight="1" x14ac:dyDescent="0.15">
      <c r="A830" s="29"/>
      <c r="B830" s="29"/>
      <c r="C830" s="29"/>
      <c r="D830" s="24" t="str">
        <f t="shared" si="0"/>
        <v/>
      </c>
      <c r="E830" s="29"/>
      <c r="F830" s="29"/>
      <c r="G830" s="29"/>
      <c r="H830" s="29"/>
      <c r="I830" s="29"/>
      <c r="J830" s="29"/>
      <c r="K830" s="29"/>
      <c r="L830" s="29"/>
      <c r="M830" s="29"/>
      <c r="N830" s="29"/>
      <c r="O830" s="29"/>
      <c r="P830" s="18" t="str">
        <f t="shared" si="7"/>
        <v/>
      </c>
      <c r="Q830" s="29"/>
      <c r="R830" s="29"/>
      <c r="S830" s="29"/>
      <c r="T830" s="29"/>
      <c r="U830" s="29"/>
      <c r="V830" s="29"/>
      <c r="W830" s="29"/>
      <c r="X830" s="29"/>
      <c r="Y830" s="29"/>
      <c r="Z830" s="29"/>
      <c r="AA830" s="29"/>
      <c r="AB830" s="29"/>
      <c r="AC830" s="29" t="s">
        <v>5290</v>
      </c>
      <c r="AD830" s="29" t="str">
        <f t="shared" si="4"/>
        <v/>
      </c>
      <c r="AE830" s="31" t="str">
        <f t="shared" si="5"/>
        <v/>
      </c>
      <c r="AF830" s="29"/>
      <c r="AG830" s="29"/>
      <c r="AH830" s="29"/>
      <c r="AI830" s="29"/>
      <c r="AJ830" s="29"/>
      <c r="AK830" s="29"/>
      <c r="AL830" s="29"/>
      <c r="AM830" s="29"/>
      <c r="AN830" s="29"/>
      <c r="AO830" s="29"/>
      <c r="AP830" s="29"/>
      <c r="AQ830" s="29"/>
      <c r="AR830" s="29"/>
      <c r="AS830" s="29"/>
      <c r="AT830" s="29"/>
      <c r="AU830" s="29"/>
      <c r="AV830" s="29"/>
    </row>
    <row r="831" spans="1:48" ht="17.25" customHeight="1" x14ac:dyDescent="0.15">
      <c r="A831" s="29"/>
      <c r="B831" s="29"/>
      <c r="C831" s="29"/>
      <c r="D831" s="24" t="str">
        <f t="shared" si="0"/>
        <v/>
      </c>
      <c r="E831" s="29"/>
      <c r="F831" s="29"/>
      <c r="G831" s="29"/>
      <c r="H831" s="29"/>
      <c r="I831" s="29"/>
      <c r="J831" s="29"/>
      <c r="K831" s="29"/>
      <c r="L831" s="29"/>
      <c r="M831" s="29"/>
      <c r="N831" s="29"/>
      <c r="O831" s="29"/>
      <c r="P831" s="18" t="str">
        <f t="shared" si="7"/>
        <v/>
      </c>
      <c r="Q831" s="29"/>
      <c r="R831" s="29"/>
      <c r="S831" s="29"/>
      <c r="T831" s="29"/>
      <c r="U831" s="29"/>
      <c r="V831" s="29"/>
      <c r="W831" s="29"/>
      <c r="X831" s="29"/>
      <c r="Y831" s="29"/>
      <c r="Z831" s="29"/>
      <c r="AA831" s="29"/>
      <c r="AB831" s="29"/>
      <c r="AC831" s="29" t="s">
        <v>5290</v>
      </c>
      <c r="AD831" s="29" t="str">
        <f t="shared" si="4"/>
        <v/>
      </c>
      <c r="AE831" s="31" t="str">
        <f t="shared" si="5"/>
        <v/>
      </c>
      <c r="AF831" s="29"/>
      <c r="AG831" s="29"/>
      <c r="AH831" s="29"/>
      <c r="AI831" s="29"/>
      <c r="AJ831" s="29"/>
      <c r="AK831" s="29"/>
      <c r="AL831" s="29"/>
      <c r="AM831" s="29"/>
      <c r="AN831" s="29"/>
      <c r="AO831" s="29"/>
      <c r="AP831" s="29"/>
      <c r="AQ831" s="29"/>
      <c r="AR831" s="29"/>
      <c r="AS831" s="29"/>
      <c r="AT831" s="29"/>
      <c r="AU831" s="29"/>
      <c r="AV831" s="29"/>
    </row>
    <row r="832" spans="1:48" ht="17.25" customHeight="1" x14ac:dyDescent="0.15">
      <c r="A832" s="29"/>
      <c r="B832" s="29"/>
      <c r="C832" s="29"/>
      <c r="D832" s="24" t="str">
        <f t="shared" si="0"/>
        <v/>
      </c>
      <c r="E832" s="29"/>
      <c r="F832" s="29"/>
      <c r="G832" s="29"/>
      <c r="H832" s="29"/>
      <c r="I832" s="29"/>
      <c r="J832" s="29"/>
      <c r="K832" s="29"/>
      <c r="L832" s="29"/>
      <c r="M832" s="29"/>
      <c r="N832" s="29"/>
      <c r="O832" s="29"/>
      <c r="P832" s="18" t="str">
        <f t="shared" si="7"/>
        <v/>
      </c>
      <c r="Q832" s="29"/>
      <c r="R832" s="29"/>
      <c r="S832" s="29"/>
      <c r="T832" s="29"/>
      <c r="U832" s="29"/>
      <c r="V832" s="29"/>
      <c r="W832" s="29"/>
      <c r="X832" s="29"/>
      <c r="Y832" s="29"/>
      <c r="Z832" s="29"/>
      <c r="AA832" s="29"/>
      <c r="AB832" s="29"/>
      <c r="AC832" s="29" t="s">
        <v>5290</v>
      </c>
      <c r="AD832" s="29" t="str">
        <f t="shared" si="4"/>
        <v/>
      </c>
      <c r="AE832" s="31" t="str">
        <f t="shared" si="5"/>
        <v/>
      </c>
      <c r="AF832" s="29"/>
      <c r="AG832" s="29"/>
      <c r="AH832" s="29"/>
      <c r="AI832" s="29"/>
      <c r="AJ832" s="29"/>
      <c r="AK832" s="29"/>
      <c r="AL832" s="29"/>
      <c r="AM832" s="29"/>
      <c r="AN832" s="29"/>
      <c r="AO832" s="29"/>
      <c r="AP832" s="29"/>
      <c r="AQ832" s="29"/>
      <c r="AR832" s="29"/>
      <c r="AS832" s="29"/>
      <c r="AT832" s="29"/>
      <c r="AU832" s="29"/>
      <c r="AV832" s="29"/>
    </row>
    <row r="833" spans="1:48" ht="17.25" customHeight="1" x14ac:dyDescent="0.15">
      <c r="A833" s="29"/>
      <c r="B833" s="29"/>
      <c r="C833" s="29"/>
      <c r="D833" s="24" t="str">
        <f t="shared" si="0"/>
        <v/>
      </c>
      <c r="E833" s="29"/>
      <c r="F833" s="29"/>
      <c r="G833" s="29"/>
      <c r="H833" s="29"/>
      <c r="I833" s="29"/>
      <c r="J833" s="29"/>
      <c r="K833" s="29"/>
      <c r="L833" s="29"/>
      <c r="M833" s="29"/>
      <c r="N833" s="29"/>
      <c r="O833" s="29"/>
      <c r="P833" s="18" t="str">
        <f t="shared" si="7"/>
        <v/>
      </c>
      <c r="Q833" s="29"/>
      <c r="R833" s="29"/>
      <c r="S833" s="29"/>
      <c r="T833" s="29"/>
      <c r="U833" s="29"/>
      <c r="V833" s="29"/>
      <c r="W833" s="29"/>
      <c r="X833" s="29"/>
      <c r="Y833" s="29"/>
      <c r="Z833" s="29"/>
      <c r="AA833" s="29"/>
      <c r="AB833" s="29"/>
      <c r="AC833" s="29" t="s">
        <v>5290</v>
      </c>
      <c r="AD833" s="29" t="str">
        <f t="shared" si="4"/>
        <v/>
      </c>
      <c r="AE833" s="31" t="str">
        <f t="shared" si="5"/>
        <v/>
      </c>
      <c r="AF833" s="29"/>
      <c r="AG833" s="29"/>
      <c r="AH833" s="29"/>
      <c r="AI833" s="29"/>
      <c r="AJ833" s="29"/>
      <c r="AK833" s="29"/>
      <c r="AL833" s="29"/>
      <c r="AM833" s="29"/>
      <c r="AN833" s="29"/>
      <c r="AO833" s="29"/>
      <c r="AP833" s="29"/>
      <c r="AQ833" s="29"/>
      <c r="AR833" s="29"/>
      <c r="AS833" s="29"/>
      <c r="AT833" s="29"/>
      <c r="AU833" s="29"/>
      <c r="AV833" s="29"/>
    </row>
    <row r="834" spans="1:48" ht="17.25" customHeight="1" x14ac:dyDescent="0.15">
      <c r="A834" s="29"/>
      <c r="B834" s="29"/>
      <c r="C834" s="29"/>
      <c r="D834" s="24" t="str">
        <f t="shared" si="0"/>
        <v/>
      </c>
      <c r="E834" s="29"/>
      <c r="F834" s="29"/>
      <c r="G834" s="29"/>
      <c r="H834" s="29"/>
      <c r="I834" s="29"/>
      <c r="J834" s="29"/>
      <c r="K834" s="29"/>
      <c r="L834" s="29"/>
      <c r="M834" s="29"/>
      <c r="N834" s="29"/>
      <c r="O834" s="29"/>
      <c r="P834" s="18" t="str">
        <f t="shared" si="7"/>
        <v/>
      </c>
      <c r="Q834" s="29"/>
      <c r="R834" s="29"/>
      <c r="S834" s="29"/>
      <c r="T834" s="29"/>
      <c r="U834" s="29"/>
      <c r="V834" s="29"/>
      <c r="W834" s="29"/>
      <c r="X834" s="29"/>
      <c r="Y834" s="29"/>
      <c r="Z834" s="29"/>
      <c r="AA834" s="29"/>
      <c r="AB834" s="29"/>
      <c r="AC834" s="29" t="s">
        <v>5290</v>
      </c>
      <c r="AD834" s="29" t="str">
        <f t="shared" si="4"/>
        <v/>
      </c>
      <c r="AE834" s="31" t="str">
        <f t="shared" si="5"/>
        <v/>
      </c>
      <c r="AF834" s="29"/>
      <c r="AG834" s="29"/>
      <c r="AH834" s="29"/>
      <c r="AI834" s="29"/>
      <c r="AJ834" s="29"/>
      <c r="AK834" s="29"/>
      <c r="AL834" s="29"/>
      <c r="AM834" s="29"/>
      <c r="AN834" s="29"/>
      <c r="AO834" s="29"/>
      <c r="AP834" s="29"/>
      <c r="AQ834" s="29"/>
      <c r="AR834" s="29"/>
      <c r="AS834" s="29"/>
      <c r="AT834" s="29"/>
      <c r="AU834" s="29"/>
      <c r="AV834" s="29"/>
    </row>
    <row r="835" spans="1:48" ht="17.25" customHeight="1" x14ac:dyDescent="0.15">
      <c r="A835" s="29"/>
      <c r="B835" s="29"/>
      <c r="C835" s="29"/>
      <c r="D835" s="24" t="str">
        <f t="shared" si="0"/>
        <v/>
      </c>
      <c r="E835" s="29"/>
      <c r="F835" s="29"/>
      <c r="G835" s="29"/>
      <c r="H835" s="29"/>
      <c r="I835" s="29"/>
      <c r="J835" s="29"/>
      <c r="K835" s="29"/>
      <c r="L835" s="29"/>
      <c r="M835" s="29"/>
      <c r="N835" s="29"/>
      <c r="O835" s="29"/>
      <c r="P835" s="18" t="str">
        <f t="shared" si="7"/>
        <v/>
      </c>
      <c r="Q835" s="29"/>
      <c r="R835" s="29"/>
      <c r="S835" s="29"/>
      <c r="T835" s="29"/>
      <c r="U835" s="29"/>
      <c r="V835" s="29"/>
      <c r="W835" s="29"/>
      <c r="X835" s="29"/>
      <c r="Y835" s="29"/>
      <c r="Z835" s="29"/>
      <c r="AA835" s="29"/>
      <c r="AB835" s="29"/>
      <c r="AC835" s="29" t="s">
        <v>5290</v>
      </c>
      <c r="AD835" s="29" t="str">
        <f t="shared" si="4"/>
        <v/>
      </c>
      <c r="AE835" s="31" t="str">
        <f t="shared" si="5"/>
        <v/>
      </c>
      <c r="AF835" s="29"/>
      <c r="AG835" s="29"/>
      <c r="AH835" s="29"/>
      <c r="AI835" s="29"/>
      <c r="AJ835" s="29"/>
      <c r="AK835" s="29"/>
      <c r="AL835" s="29"/>
      <c r="AM835" s="29"/>
      <c r="AN835" s="29"/>
      <c r="AO835" s="29"/>
      <c r="AP835" s="29"/>
      <c r="AQ835" s="29"/>
      <c r="AR835" s="29"/>
      <c r="AS835" s="29"/>
      <c r="AT835" s="29"/>
      <c r="AU835" s="29"/>
      <c r="AV835" s="29"/>
    </row>
    <row r="836" spans="1:48" ht="17.25" customHeight="1" x14ac:dyDescent="0.15">
      <c r="A836" s="29"/>
      <c r="B836" s="29"/>
      <c r="C836" s="29"/>
      <c r="D836" s="24" t="str">
        <f t="shared" si="0"/>
        <v/>
      </c>
      <c r="E836" s="29"/>
      <c r="F836" s="29"/>
      <c r="G836" s="29"/>
      <c r="H836" s="29"/>
      <c r="I836" s="29"/>
      <c r="J836" s="29"/>
      <c r="K836" s="29"/>
      <c r="L836" s="29"/>
      <c r="M836" s="29"/>
      <c r="N836" s="29"/>
      <c r="O836" s="29"/>
      <c r="P836" s="18" t="str">
        <f t="shared" si="7"/>
        <v/>
      </c>
      <c r="Q836" s="29"/>
      <c r="R836" s="29"/>
      <c r="S836" s="29"/>
      <c r="T836" s="29"/>
      <c r="U836" s="29"/>
      <c r="V836" s="29"/>
      <c r="W836" s="29"/>
      <c r="X836" s="29"/>
      <c r="Y836" s="29"/>
      <c r="Z836" s="29"/>
      <c r="AA836" s="29"/>
      <c r="AB836" s="29"/>
      <c r="AC836" s="29" t="s">
        <v>5290</v>
      </c>
      <c r="AD836" s="29" t="str">
        <f t="shared" si="4"/>
        <v/>
      </c>
      <c r="AE836" s="31" t="str">
        <f t="shared" si="5"/>
        <v/>
      </c>
      <c r="AF836" s="29"/>
      <c r="AG836" s="29"/>
      <c r="AH836" s="29"/>
      <c r="AI836" s="29"/>
      <c r="AJ836" s="29"/>
      <c r="AK836" s="29"/>
      <c r="AL836" s="29"/>
      <c r="AM836" s="29"/>
      <c r="AN836" s="29"/>
      <c r="AO836" s="29"/>
      <c r="AP836" s="29"/>
      <c r="AQ836" s="29"/>
      <c r="AR836" s="29"/>
      <c r="AS836" s="29"/>
      <c r="AT836" s="29"/>
      <c r="AU836" s="29"/>
      <c r="AV836" s="29"/>
    </row>
    <row r="837" spans="1:48" ht="17.25" customHeight="1" x14ac:dyDescent="0.15">
      <c r="A837" s="29"/>
      <c r="B837" s="29"/>
      <c r="C837" s="29"/>
      <c r="D837" s="24" t="str">
        <f t="shared" si="0"/>
        <v/>
      </c>
      <c r="E837" s="29"/>
      <c r="F837" s="29"/>
      <c r="G837" s="29"/>
      <c r="H837" s="29"/>
      <c r="I837" s="29"/>
      <c r="J837" s="29"/>
      <c r="K837" s="29"/>
      <c r="L837" s="29"/>
      <c r="M837" s="29"/>
      <c r="N837" s="29"/>
      <c r="O837" s="29"/>
      <c r="P837" s="18" t="str">
        <f t="shared" si="7"/>
        <v/>
      </c>
      <c r="Q837" s="29"/>
      <c r="R837" s="29"/>
      <c r="S837" s="29"/>
      <c r="T837" s="29"/>
      <c r="U837" s="29"/>
      <c r="V837" s="29"/>
      <c r="W837" s="29"/>
      <c r="X837" s="29"/>
      <c r="Y837" s="29"/>
      <c r="Z837" s="29"/>
      <c r="AA837" s="29"/>
      <c r="AB837" s="29"/>
      <c r="AC837" s="29" t="s">
        <v>5290</v>
      </c>
      <c r="AD837" s="29" t="str">
        <f t="shared" si="4"/>
        <v/>
      </c>
      <c r="AE837" s="31" t="str">
        <f t="shared" si="5"/>
        <v/>
      </c>
      <c r="AF837" s="29"/>
      <c r="AG837" s="29"/>
      <c r="AH837" s="29"/>
      <c r="AI837" s="29"/>
      <c r="AJ837" s="29"/>
      <c r="AK837" s="29"/>
      <c r="AL837" s="29"/>
      <c r="AM837" s="29"/>
      <c r="AN837" s="29"/>
      <c r="AO837" s="29"/>
      <c r="AP837" s="29"/>
      <c r="AQ837" s="29"/>
      <c r="AR837" s="29"/>
      <c r="AS837" s="29"/>
      <c r="AT837" s="29"/>
      <c r="AU837" s="29"/>
      <c r="AV837" s="29"/>
    </row>
    <row r="838" spans="1:48" ht="17.25" customHeight="1" x14ac:dyDescent="0.15">
      <c r="A838" s="29"/>
      <c r="B838" s="29"/>
      <c r="C838" s="29"/>
      <c r="D838" s="24" t="str">
        <f t="shared" si="0"/>
        <v/>
      </c>
      <c r="E838" s="29"/>
      <c r="F838" s="29"/>
      <c r="G838" s="29"/>
      <c r="H838" s="29"/>
      <c r="I838" s="29"/>
      <c r="J838" s="29"/>
      <c r="K838" s="29"/>
      <c r="L838" s="29"/>
      <c r="M838" s="29"/>
      <c r="N838" s="29"/>
      <c r="O838" s="29"/>
      <c r="P838" s="18" t="str">
        <f t="shared" si="7"/>
        <v/>
      </c>
      <c r="Q838" s="29"/>
      <c r="R838" s="29"/>
      <c r="S838" s="29"/>
      <c r="T838" s="29"/>
      <c r="U838" s="29"/>
      <c r="V838" s="29"/>
      <c r="W838" s="29"/>
      <c r="X838" s="29"/>
      <c r="Y838" s="29"/>
      <c r="Z838" s="29"/>
      <c r="AA838" s="29"/>
      <c r="AB838" s="29"/>
      <c r="AC838" s="29" t="s">
        <v>5290</v>
      </c>
      <c r="AD838" s="29" t="str">
        <f t="shared" si="4"/>
        <v/>
      </c>
      <c r="AE838" s="31" t="str">
        <f t="shared" si="5"/>
        <v/>
      </c>
      <c r="AF838" s="29"/>
      <c r="AG838" s="29"/>
      <c r="AH838" s="29"/>
      <c r="AI838" s="29"/>
      <c r="AJ838" s="29"/>
      <c r="AK838" s="29"/>
      <c r="AL838" s="29"/>
      <c r="AM838" s="29"/>
      <c r="AN838" s="29"/>
      <c r="AO838" s="29"/>
      <c r="AP838" s="29"/>
      <c r="AQ838" s="29"/>
      <c r="AR838" s="29"/>
      <c r="AS838" s="29"/>
      <c r="AT838" s="29"/>
      <c r="AU838" s="29"/>
      <c r="AV838" s="29"/>
    </row>
    <row r="839" spans="1:48" ht="17.25" customHeight="1" x14ac:dyDescent="0.15">
      <c r="A839" s="29"/>
      <c r="B839" s="29"/>
      <c r="C839" s="29"/>
      <c r="D839" s="24" t="str">
        <f t="shared" si="0"/>
        <v/>
      </c>
      <c r="E839" s="29"/>
      <c r="F839" s="29"/>
      <c r="G839" s="29"/>
      <c r="H839" s="29"/>
      <c r="I839" s="29"/>
      <c r="J839" s="29"/>
      <c r="K839" s="29"/>
      <c r="L839" s="29"/>
      <c r="M839" s="29"/>
      <c r="N839" s="29"/>
      <c r="O839" s="29"/>
      <c r="P839" s="18" t="str">
        <f t="shared" si="7"/>
        <v/>
      </c>
      <c r="Q839" s="29"/>
      <c r="R839" s="29"/>
      <c r="S839" s="29"/>
      <c r="T839" s="29"/>
      <c r="U839" s="29"/>
      <c r="V839" s="29"/>
      <c r="W839" s="29"/>
      <c r="X839" s="29"/>
      <c r="Y839" s="29"/>
      <c r="Z839" s="29"/>
      <c r="AA839" s="29"/>
      <c r="AB839" s="29"/>
      <c r="AC839" s="29" t="s">
        <v>5290</v>
      </c>
      <c r="AD839" s="29" t="str">
        <f t="shared" si="4"/>
        <v/>
      </c>
      <c r="AE839" s="31" t="str">
        <f t="shared" si="5"/>
        <v/>
      </c>
      <c r="AF839" s="29"/>
      <c r="AG839" s="29"/>
      <c r="AH839" s="29"/>
      <c r="AI839" s="29"/>
      <c r="AJ839" s="29"/>
      <c r="AK839" s="29"/>
      <c r="AL839" s="29"/>
      <c r="AM839" s="29"/>
      <c r="AN839" s="29"/>
      <c r="AO839" s="29"/>
      <c r="AP839" s="29"/>
      <c r="AQ839" s="29"/>
      <c r="AR839" s="29"/>
      <c r="AS839" s="29"/>
      <c r="AT839" s="29"/>
      <c r="AU839" s="29"/>
      <c r="AV839" s="29"/>
    </row>
    <row r="840" spans="1:48" ht="17.25" customHeight="1" x14ac:dyDescent="0.15">
      <c r="A840" s="29"/>
      <c r="B840" s="29"/>
      <c r="C840" s="29"/>
      <c r="D840" s="24" t="str">
        <f t="shared" si="0"/>
        <v/>
      </c>
      <c r="E840" s="29"/>
      <c r="F840" s="29"/>
      <c r="G840" s="29"/>
      <c r="H840" s="29"/>
      <c r="I840" s="29"/>
      <c r="J840" s="29"/>
      <c r="K840" s="29"/>
      <c r="L840" s="29"/>
      <c r="M840" s="29"/>
      <c r="N840" s="29"/>
      <c r="O840" s="29"/>
      <c r="P840" s="18" t="str">
        <f t="shared" si="7"/>
        <v/>
      </c>
      <c r="Q840" s="29"/>
      <c r="R840" s="29"/>
      <c r="S840" s="29"/>
      <c r="T840" s="29"/>
      <c r="U840" s="29"/>
      <c r="V840" s="29"/>
      <c r="W840" s="29"/>
      <c r="X840" s="29"/>
      <c r="Y840" s="29"/>
      <c r="Z840" s="29"/>
      <c r="AA840" s="29"/>
      <c r="AB840" s="29"/>
      <c r="AC840" s="29" t="s">
        <v>5290</v>
      </c>
      <c r="AD840" s="29" t="str">
        <f t="shared" si="4"/>
        <v/>
      </c>
      <c r="AE840" s="31" t="str">
        <f t="shared" si="5"/>
        <v/>
      </c>
      <c r="AF840" s="29"/>
      <c r="AG840" s="29"/>
      <c r="AH840" s="29"/>
      <c r="AI840" s="29"/>
      <c r="AJ840" s="29"/>
      <c r="AK840" s="29"/>
      <c r="AL840" s="29"/>
      <c r="AM840" s="29"/>
      <c r="AN840" s="29"/>
      <c r="AO840" s="29"/>
      <c r="AP840" s="29"/>
      <c r="AQ840" s="29"/>
      <c r="AR840" s="29"/>
      <c r="AS840" s="29"/>
      <c r="AT840" s="29"/>
      <c r="AU840" s="29"/>
      <c r="AV840" s="29"/>
    </row>
    <row r="841" spans="1:48" ht="17.25" customHeight="1" x14ac:dyDescent="0.15">
      <c r="A841" s="29"/>
      <c r="B841" s="29"/>
      <c r="C841" s="29"/>
      <c r="D841" s="24" t="str">
        <f t="shared" si="0"/>
        <v/>
      </c>
      <c r="E841" s="29"/>
      <c r="F841" s="29"/>
      <c r="G841" s="29"/>
      <c r="H841" s="29"/>
      <c r="I841" s="29"/>
      <c r="J841" s="29"/>
      <c r="K841" s="29"/>
      <c r="L841" s="29"/>
      <c r="M841" s="29"/>
      <c r="N841" s="29"/>
      <c r="O841" s="29"/>
      <c r="P841" s="18" t="str">
        <f t="shared" si="7"/>
        <v/>
      </c>
      <c r="Q841" s="29"/>
      <c r="R841" s="29"/>
      <c r="S841" s="29"/>
      <c r="T841" s="29"/>
      <c r="U841" s="29"/>
      <c r="V841" s="29"/>
      <c r="W841" s="29"/>
      <c r="X841" s="29"/>
      <c r="Y841" s="29"/>
      <c r="Z841" s="29"/>
      <c r="AA841" s="29"/>
      <c r="AB841" s="29"/>
      <c r="AC841" s="29" t="s">
        <v>5290</v>
      </c>
      <c r="AD841" s="29" t="str">
        <f t="shared" si="4"/>
        <v/>
      </c>
      <c r="AE841" s="31" t="str">
        <f t="shared" si="5"/>
        <v/>
      </c>
      <c r="AF841" s="29"/>
      <c r="AG841" s="29"/>
      <c r="AH841" s="29"/>
      <c r="AI841" s="29"/>
      <c r="AJ841" s="29"/>
      <c r="AK841" s="29"/>
      <c r="AL841" s="29"/>
      <c r="AM841" s="29"/>
      <c r="AN841" s="29"/>
      <c r="AO841" s="29"/>
      <c r="AP841" s="29"/>
      <c r="AQ841" s="29"/>
      <c r="AR841" s="29"/>
      <c r="AS841" s="29"/>
      <c r="AT841" s="29"/>
      <c r="AU841" s="29"/>
      <c r="AV841" s="29"/>
    </row>
    <row r="842" spans="1:48" ht="17.25" customHeight="1" x14ac:dyDescent="0.15">
      <c r="A842" s="29"/>
      <c r="B842" s="29"/>
      <c r="C842" s="29"/>
      <c r="D842" s="24" t="str">
        <f t="shared" si="0"/>
        <v/>
      </c>
      <c r="E842" s="29"/>
      <c r="F842" s="29"/>
      <c r="G842" s="29"/>
      <c r="H842" s="29"/>
      <c r="I842" s="29"/>
      <c r="J842" s="29"/>
      <c r="K842" s="29"/>
      <c r="L842" s="29"/>
      <c r="M842" s="29"/>
      <c r="N842" s="29"/>
      <c r="O842" s="29"/>
      <c r="P842" s="18" t="str">
        <f t="shared" si="7"/>
        <v/>
      </c>
      <c r="Q842" s="29"/>
      <c r="R842" s="29"/>
      <c r="S842" s="29"/>
      <c r="T842" s="29"/>
      <c r="U842" s="29"/>
      <c r="V842" s="29"/>
      <c r="W842" s="29"/>
      <c r="X842" s="29"/>
      <c r="Y842" s="29"/>
      <c r="Z842" s="29"/>
      <c r="AA842" s="29"/>
      <c r="AB842" s="29"/>
      <c r="AC842" s="29" t="s">
        <v>5290</v>
      </c>
      <c r="AD842" s="29" t="str">
        <f t="shared" si="4"/>
        <v/>
      </c>
      <c r="AE842" s="31" t="str">
        <f t="shared" si="5"/>
        <v/>
      </c>
      <c r="AF842" s="29"/>
      <c r="AG842" s="29"/>
      <c r="AH842" s="29"/>
      <c r="AI842" s="29"/>
      <c r="AJ842" s="29"/>
      <c r="AK842" s="29"/>
      <c r="AL842" s="29"/>
      <c r="AM842" s="29"/>
      <c r="AN842" s="29"/>
      <c r="AO842" s="29"/>
      <c r="AP842" s="29"/>
      <c r="AQ842" s="29"/>
      <c r="AR842" s="29"/>
      <c r="AS842" s="29"/>
      <c r="AT842" s="29"/>
      <c r="AU842" s="29"/>
      <c r="AV842" s="29"/>
    </row>
    <row r="843" spans="1:48" ht="17.25" customHeight="1" x14ac:dyDescent="0.15">
      <c r="A843" s="29"/>
      <c r="B843" s="29"/>
      <c r="C843" s="29"/>
      <c r="D843" s="24" t="str">
        <f t="shared" si="0"/>
        <v/>
      </c>
      <c r="E843" s="29"/>
      <c r="F843" s="29"/>
      <c r="G843" s="29"/>
      <c r="H843" s="29"/>
      <c r="I843" s="29"/>
      <c r="J843" s="29"/>
      <c r="K843" s="29"/>
      <c r="L843" s="29"/>
      <c r="M843" s="29"/>
      <c r="N843" s="29"/>
      <c r="O843" s="29"/>
      <c r="P843" s="18" t="str">
        <f t="shared" si="7"/>
        <v/>
      </c>
      <c r="Q843" s="29"/>
      <c r="R843" s="29"/>
      <c r="S843" s="29"/>
      <c r="T843" s="29"/>
      <c r="U843" s="29"/>
      <c r="V843" s="29"/>
      <c r="W843" s="29"/>
      <c r="X843" s="29"/>
      <c r="Y843" s="29"/>
      <c r="Z843" s="29"/>
      <c r="AA843" s="29"/>
      <c r="AB843" s="29"/>
      <c r="AC843" s="29" t="s">
        <v>5290</v>
      </c>
      <c r="AD843" s="29" t="str">
        <f t="shared" si="4"/>
        <v/>
      </c>
      <c r="AE843" s="31" t="str">
        <f t="shared" si="5"/>
        <v/>
      </c>
      <c r="AF843" s="29"/>
      <c r="AG843" s="29"/>
      <c r="AH843" s="29"/>
      <c r="AI843" s="29"/>
      <c r="AJ843" s="29"/>
      <c r="AK843" s="29"/>
      <c r="AL843" s="29"/>
      <c r="AM843" s="29"/>
      <c r="AN843" s="29"/>
      <c r="AO843" s="29"/>
      <c r="AP843" s="29"/>
      <c r="AQ843" s="29"/>
      <c r="AR843" s="29"/>
      <c r="AS843" s="29"/>
      <c r="AT843" s="29"/>
      <c r="AU843" s="29"/>
      <c r="AV843" s="29"/>
    </row>
    <row r="844" spans="1:48" ht="17.25" customHeight="1" x14ac:dyDescent="0.15">
      <c r="A844" s="29"/>
      <c r="B844" s="29"/>
      <c r="C844" s="29"/>
      <c r="D844" s="24" t="str">
        <f t="shared" si="0"/>
        <v/>
      </c>
      <c r="E844" s="29"/>
      <c r="F844" s="29"/>
      <c r="G844" s="29"/>
      <c r="H844" s="29"/>
      <c r="I844" s="29"/>
      <c r="J844" s="29"/>
      <c r="K844" s="29"/>
      <c r="L844" s="29"/>
      <c r="M844" s="29"/>
      <c r="N844" s="29"/>
      <c r="O844" s="29"/>
      <c r="P844" s="18" t="str">
        <f t="shared" si="7"/>
        <v/>
      </c>
      <c r="Q844" s="29"/>
      <c r="R844" s="29"/>
      <c r="S844" s="29"/>
      <c r="T844" s="29"/>
      <c r="U844" s="29"/>
      <c r="V844" s="29"/>
      <c r="W844" s="29"/>
      <c r="X844" s="29"/>
      <c r="Y844" s="29"/>
      <c r="Z844" s="29"/>
      <c r="AA844" s="29"/>
      <c r="AB844" s="29"/>
      <c r="AC844" s="29" t="s">
        <v>5290</v>
      </c>
      <c r="AD844" s="29" t="str">
        <f t="shared" si="4"/>
        <v/>
      </c>
      <c r="AE844" s="31" t="str">
        <f t="shared" si="5"/>
        <v/>
      </c>
      <c r="AF844" s="29"/>
      <c r="AG844" s="29"/>
      <c r="AH844" s="29"/>
      <c r="AI844" s="29"/>
      <c r="AJ844" s="29"/>
      <c r="AK844" s="29"/>
      <c r="AL844" s="29"/>
      <c r="AM844" s="29"/>
      <c r="AN844" s="29"/>
      <c r="AO844" s="29"/>
      <c r="AP844" s="29"/>
      <c r="AQ844" s="29"/>
      <c r="AR844" s="29"/>
      <c r="AS844" s="29"/>
      <c r="AT844" s="29"/>
      <c r="AU844" s="29"/>
      <c r="AV844" s="29"/>
    </row>
    <row r="845" spans="1:48" ht="17.25" customHeight="1" x14ac:dyDescent="0.15">
      <c r="A845" s="29"/>
      <c r="B845" s="29"/>
      <c r="C845" s="29"/>
      <c r="D845" s="24" t="str">
        <f t="shared" si="0"/>
        <v/>
      </c>
      <c r="E845" s="29"/>
      <c r="F845" s="29"/>
      <c r="G845" s="29"/>
      <c r="H845" s="29"/>
      <c r="I845" s="29"/>
      <c r="J845" s="29"/>
      <c r="K845" s="29"/>
      <c r="L845" s="29"/>
      <c r="M845" s="29"/>
      <c r="N845" s="29"/>
      <c r="O845" s="29"/>
      <c r="P845" s="18" t="str">
        <f t="shared" si="7"/>
        <v/>
      </c>
      <c r="Q845" s="29"/>
      <c r="R845" s="29"/>
      <c r="S845" s="29"/>
      <c r="T845" s="29"/>
      <c r="U845" s="29"/>
      <c r="V845" s="29"/>
      <c r="W845" s="29"/>
      <c r="X845" s="29"/>
      <c r="Y845" s="29"/>
      <c r="Z845" s="29"/>
      <c r="AA845" s="29"/>
      <c r="AB845" s="29"/>
      <c r="AC845" s="29" t="s">
        <v>5290</v>
      </c>
      <c r="AD845" s="29" t="str">
        <f t="shared" si="4"/>
        <v/>
      </c>
      <c r="AE845" s="31" t="str">
        <f t="shared" si="5"/>
        <v/>
      </c>
      <c r="AF845" s="29"/>
      <c r="AG845" s="29"/>
      <c r="AH845" s="29"/>
      <c r="AI845" s="29"/>
      <c r="AJ845" s="29"/>
      <c r="AK845" s="29"/>
      <c r="AL845" s="29"/>
      <c r="AM845" s="29"/>
      <c r="AN845" s="29"/>
      <c r="AO845" s="29"/>
      <c r="AP845" s="29"/>
      <c r="AQ845" s="29"/>
      <c r="AR845" s="29"/>
      <c r="AS845" s="29"/>
      <c r="AT845" s="29"/>
      <c r="AU845" s="29"/>
      <c r="AV845" s="29"/>
    </row>
    <row r="846" spans="1:48" ht="17.25" customHeight="1" x14ac:dyDescent="0.15">
      <c r="A846" s="29"/>
      <c r="B846" s="29"/>
      <c r="C846" s="29"/>
      <c r="D846" s="24" t="str">
        <f t="shared" si="0"/>
        <v/>
      </c>
      <c r="E846" s="29"/>
      <c r="F846" s="29"/>
      <c r="G846" s="29"/>
      <c r="H846" s="29"/>
      <c r="I846" s="29"/>
      <c r="J846" s="29"/>
      <c r="K846" s="29"/>
      <c r="L846" s="29"/>
      <c r="M846" s="29"/>
      <c r="N846" s="29"/>
      <c r="O846" s="29"/>
      <c r="P846" s="18" t="str">
        <f t="shared" si="7"/>
        <v/>
      </c>
      <c r="Q846" s="29"/>
      <c r="R846" s="29"/>
      <c r="S846" s="29"/>
      <c r="T846" s="29"/>
      <c r="U846" s="29"/>
      <c r="V846" s="29"/>
      <c r="W846" s="29"/>
      <c r="X846" s="29"/>
      <c r="Y846" s="29"/>
      <c r="Z846" s="29"/>
      <c r="AA846" s="29"/>
      <c r="AB846" s="29"/>
      <c r="AC846" s="29" t="s">
        <v>5290</v>
      </c>
      <c r="AD846" s="29" t="str">
        <f t="shared" si="4"/>
        <v/>
      </c>
      <c r="AE846" s="31" t="str">
        <f t="shared" si="5"/>
        <v/>
      </c>
      <c r="AF846" s="29"/>
      <c r="AG846" s="29"/>
      <c r="AH846" s="29"/>
      <c r="AI846" s="29"/>
      <c r="AJ846" s="29"/>
      <c r="AK846" s="29"/>
      <c r="AL846" s="29"/>
      <c r="AM846" s="29"/>
      <c r="AN846" s="29"/>
      <c r="AO846" s="29"/>
      <c r="AP846" s="29"/>
      <c r="AQ846" s="29"/>
      <c r="AR846" s="29"/>
      <c r="AS846" s="29"/>
      <c r="AT846" s="29"/>
      <c r="AU846" s="29"/>
      <c r="AV846" s="29"/>
    </row>
    <row r="847" spans="1:48" ht="17.25" customHeight="1" x14ac:dyDescent="0.15">
      <c r="A847" s="29"/>
      <c r="B847" s="29"/>
      <c r="C847" s="29"/>
      <c r="D847" s="24" t="str">
        <f t="shared" si="0"/>
        <v/>
      </c>
      <c r="E847" s="29"/>
      <c r="F847" s="29"/>
      <c r="G847" s="29"/>
      <c r="H847" s="29"/>
      <c r="I847" s="29"/>
      <c r="J847" s="29"/>
      <c r="K847" s="29"/>
      <c r="L847" s="29"/>
      <c r="M847" s="29"/>
      <c r="N847" s="29"/>
      <c r="O847" s="29"/>
      <c r="P847" s="18" t="str">
        <f t="shared" si="7"/>
        <v/>
      </c>
      <c r="Q847" s="29"/>
      <c r="R847" s="29"/>
      <c r="S847" s="29"/>
      <c r="T847" s="29"/>
      <c r="U847" s="29"/>
      <c r="V847" s="29"/>
      <c r="W847" s="29"/>
      <c r="X847" s="29"/>
      <c r="Y847" s="29"/>
      <c r="Z847" s="29"/>
      <c r="AA847" s="29"/>
      <c r="AB847" s="29"/>
      <c r="AC847" s="29" t="s">
        <v>5290</v>
      </c>
      <c r="AD847" s="29" t="str">
        <f t="shared" si="4"/>
        <v/>
      </c>
      <c r="AE847" s="31" t="str">
        <f t="shared" si="5"/>
        <v/>
      </c>
      <c r="AF847" s="29"/>
      <c r="AG847" s="29"/>
      <c r="AH847" s="29"/>
      <c r="AI847" s="29"/>
      <c r="AJ847" s="29"/>
      <c r="AK847" s="29"/>
      <c r="AL847" s="29"/>
      <c r="AM847" s="29"/>
      <c r="AN847" s="29"/>
      <c r="AO847" s="29"/>
      <c r="AP847" s="29"/>
      <c r="AQ847" s="29"/>
      <c r="AR847" s="29"/>
      <c r="AS847" s="29"/>
      <c r="AT847" s="29"/>
      <c r="AU847" s="29"/>
      <c r="AV847" s="29"/>
    </row>
    <row r="848" spans="1:48" ht="17.25" customHeight="1" x14ac:dyDescent="0.15">
      <c r="A848" s="29"/>
      <c r="B848" s="29"/>
      <c r="C848" s="29"/>
      <c r="D848" s="24" t="str">
        <f t="shared" si="0"/>
        <v/>
      </c>
      <c r="E848" s="29"/>
      <c r="F848" s="29"/>
      <c r="G848" s="29"/>
      <c r="H848" s="29"/>
      <c r="I848" s="29"/>
      <c r="J848" s="29"/>
      <c r="K848" s="29"/>
      <c r="L848" s="29"/>
      <c r="M848" s="29"/>
      <c r="N848" s="29"/>
      <c r="O848" s="29"/>
      <c r="P848" s="18" t="str">
        <f t="shared" si="7"/>
        <v/>
      </c>
      <c r="Q848" s="29"/>
      <c r="R848" s="29"/>
      <c r="S848" s="29"/>
      <c r="T848" s="29"/>
      <c r="U848" s="29"/>
      <c r="V848" s="29"/>
      <c r="W848" s="29"/>
      <c r="X848" s="29"/>
      <c r="Y848" s="29"/>
      <c r="Z848" s="29"/>
      <c r="AA848" s="29"/>
      <c r="AB848" s="29"/>
      <c r="AC848" s="29" t="s">
        <v>5290</v>
      </c>
      <c r="AD848" s="29" t="str">
        <f t="shared" si="4"/>
        <v/>
      </c>
      <c r="AE848" s="31" t="str">
        <f t="shared" si="5"/>
        <v/>
      </c>
      <c r="AF848" s="29"/>
      <c r="AG848" s="29"/>
      <c r="AH848" s="29"/>
      <c r="AI848" s="29"/>
      <c r="AJ848" s="29"/>
      <c r="AK848" s="29"/>
      <c r="AL848" s="29"/>
      <c r="AM848" s="29"/>
      <c r="AN848" s="29"/>
      <c r="AO848" s="29"/>
      <c r="AP848" s="29"/>
      <c r="AQ848" s="29"/>
      <c r="AR848" s="29"/>
      <c r="AS848" s="29"/>
      <c r="AT848" s="29"/>
      <c r="AU848" s="29"/>
      <c r="AV848" s="29"/>
    </row>
    <row r="849" spans="1:48" ht="17.25" customHeight="1" x14ac:dyDescent="0.15">
      <c r="A849" s="29"/>
      <c r="B849" s="29"/>
      <c r="C849" s="29"/>
      <c r="D849" s="24" t="str">
        <f t="shared" si="0"/>
        <v/>
      </c>
      <c r="E849" s="29"/>
      <c r="F849" s="29"/>
      <c r="G849" s="29"/>
      <c r="H849" s="29"/>
      <c r="I849" s="29"/>
      <c r="J849" s="29"/>
      <c r="K849" s="29"/>
      <c r="L849" s="29"/>
      <c r="M849" s="29"/>
      <c r="N849" s="29"/>
      <c r="O849" s="29"/>
      <c r="P849" s="18" t="str">
        <f t="shared" si="7"/>
        <v/>
      </c>
      <c r="Q849" s="29"/>
      <c r="R849" s="29"/>
      <c r="S849" s="29"/>
      <c r="T849" s="29"/>
      <c r="U849" s="29"/>
      <c r="V849" s="29"/>
      <c r="W849" s="29"/>
      <c r="X849" s="29"/>
      <c r="Y849" s="29"/>
      <c r="Z849" s="29"/>
      <c r="AA849" s="29"/>
      <c r="AB849" s="29"/>
      <c r="AC849" s="29" t="s">
        <v>5290</v>
      </c>
      <c r="AD849" s="29" t="str">
        <f t="shared" si="4"/>
        <v/>
      </c>
      <c r="AE849" s="31" t="str">
        <f t="shared" si="5"/>
        <v/>
      </c>
      <c r="AF849" s="29"/>
      <c r="AG849" s="29"/>
      <c r="AH849" s="29"/>
      <c r="AI849" s="29"/>
      <c r="AJ849" s="29"/>
      <c r="AK849" s="29"/>
      <c r="AL849" s="29"/>
      <c r="AM849" s="29"/>
      <c r="AN849" s="29"/>
      <c r="AO849" s="29"/>
      <c r="AP849" s="29"/>
      <c r="AQ849" s="29"/>
      <c r="AR849" s="29"/>
      <c r="AS849" s="29"/>
      <c r="AT849" s="29"/>
      <c r="AU849" s="29"/>
      <c r="AV849" s="29"/>
    </row>
    <row r="850" spans="1:48" ht="17.25" customHeight="1" x14ac:dyDescent="0.15">
      <c r="A850" s="29"/>
      <c r="B850" s="29"/>
      <c r="C850" s="29"/>
      <c r="D850" s="24" t="str">
        <f t="shared" si="0"/>
        <v/>
      </c>
      <c r="E850" s="29"/>
      <c r="F850" s="29"/>
      <c r="G850" s="29"/>
      <c r="H850" s="29"/>
      <c r="I850" s="29"/>
      <c r="J850" s="29"/>
      <c r="K850" s="29"/>
      <c r="L850" s="29"/>
      <c r="M850" s="29"/>
      <c r="N850" s="29"/>
      <c r="O850" s="29"/>
      <c r="P850" s="18" t="str">
        <f t="shared" si="7"/>
        <v/>
      </c>
      <c r="Q850" s="29"/>
      <c r="R850" s="29"/>
      <c r="S850" s="29"/>
      <c r="T850" s="29"/>
      <c r="U850" s="29"/>
      <c r="V850" s="29"/>
      <c r="W850" s="29"/>
      <c r="X850" s="29"/>
      <c r="Y850" s="29"/>
      <c r="Z850" s="29"/>
      <c r="AA850" s="29"/>
      <c r="AB850" s="29"/>
      <c r="AC850" s="29" t="s">
        <v>5290</v>
      </c>
      <c r="AD850" s="29" t="str">
        <f t="shared" si="4"/>
        <v/>
      </c>
      <c r="AE850" s="31" t="str">
        <f t="shared" si="5"/>
        <v/>
      </c>
      <c r="AF850" s="29"/>
      <c r="AG850" s="29"/>
      <c r="AH850" s="29"/>
      <c r="AI850" s="29"/>
      <c r="AJ850" s="29"/>
      <c r="AK850" s="29"/>
      <c r="AL850" s="29"/>
      <c r="AM850" s="29"/>
      <c r="AN850" s="29"/>
      <c r="AO850" s="29"/>
      <c r="AP850" s="29"/>
      <c r="AQ850" s="29"/>
      <c r="AR850" s="29"/>
      <c r="AS850" s="29"/>
      <c r="AT850" s="29"/>
      <c r="AU850" s="29"/>
      <c r="AV850" s="29"/>
    </row>
    <row r="851" spans="1:48" ht="17.25" customHeight="1" x14ac:dyDescent="0.15">
      <c r="A851" s="29"/>
      <c r="B851" s="29"/>
      <c r="C851" s="29"/>
      <c r="D851" s="24" t="str">
        <f t="shared" si="0"/>
        <v/>
      </c>
      <c r="E851" s="29"/>
      <c r="F851" s="29"/>
      <c r="G851" s="29"/>
      <c r="H851" s="29"/>
      <c r="I851" s="29"/>
      <c r="J851" s="29"/>
      <c r="K851" s="29"/>
      <c r="L851" s="29"/>
      <c r="M851" s="29"/>
      <c r="N851" s="29"/>
      <c r="O851" s="29"/>
      <c r="P851" s="18" t="str">
        <f t="shared" si="7"/>
        <v/>
      </c>
      <c r="Q851" s="29"/>
      <c r="R851" s="29"/>
      <c r="S851" s="29"/>
      <c r="T851" s="29"/>
      <c r="U851" s="29"/>
      <c r="V851" s="29"/>
      <c r="W851" s="29"/>
      <c r="X851" s="29"/>
      <c r="Y851" s="29"/>
      <c r="Z851" s="29"/>
      <c r="AA851" s="29"/>
      <c r="AB851" s="29"/>
      <c r="AC851" s="29" t="s">
        <v>5290</v>
      </c>
      <c r="AD851" s="29" t="str">
        <f t="shared" si="4"/>
        <v/>
      </c>
      <c r="AE851" s="31" t="str">
        <f t="shared" si="5"/>
        <v/>
      </c>
      <c r="AF851" s="29"/>
      <c r="AG851" s="29"/>
      <c r="AH851" s="29"/>
      <c r="AI851" s="29"/>
      <c r="AJ851" s="29"/>
      <c r="AK851" s="29"/>
      <c r="AL851" s="29"/>
      <c r="AM851" s="29"/>
      <c r="AN851" s="29"/>
      <c r="AO851" s="29"/>
      <c r="AP851" s="29"/>
      <c r="AQ851" s="29"/>
      <c r="AR851" s="29"/>
      <c r="AS851" s="29"/>
      <c r="AT851" s="29"/>
      <c r="AU851" s="29"/>
      <c r="AV851" s="29"/>
    </row>
    <row r="852" spans="1:48" ht="17.25" customHeight="1" x14ac:dyDescent="0.15">
      <c r="A852" s="29"/>
      <c r="B852" s="29"/>
      <c r="C852" s="29"/>
      <c r="D852" s="24" t="str">
        <f t="shared" si="0"/>
        <v/>
      </c>
      <c r="E852" s="29"/>
      <c r="F852" s="29"/>
      <c r="G852" s="29"/>
      <c r="H852" s="29"/>
      <c r="I852" s="29"/>
      <c r="J852" s="29"/>
      <c r="K852" s="29"/>
      <c r="L852" s="29"/>
      <c r="M852" s="29"/>
      <c r="N852" s="29"/>
      <c r="O852" s="29"/>
      <c r="P852" s="18" t="str">
        <f t="shared" si="7"/>
        <v/>
      </c>
      <c r="Q852" s="29"/>
      <c r="R852" s="29"/>
      <c r="S852" s="29"/>
      <c r="T852" s="29"/>
      <c r="U852" s="29"/>
      <c r="V852" s="29"/>
      <c r="W852" s="29"/>
      <c r="X852" s="29"/>
      <c r="Y852" s="29"/>
      <c r="Z852" s="29"/>
      <c r="AA852" s="29"/>
      <c r="AB852" s="29"/>
      <c r="AC852" s="29" t="s">
        <v>5290</v>
      </c>
      <c r="AD852" s="29" t="str">
        <f t="shared" si="4"/>
        <v/>
      </c>
      <c r="AE852" s="31" t="str">
        <f t="shared" si="5"/>
        <v/>
      </c>
      <c r="AF852" s="29"/>
      <c r="AG852" s="29"/>
      <c r="AH852" s="29"/>
      <c r="AI852" s="29"/>
      <c r="AJ852" s="29"/>
      <c r="AK852" s="29"/>
      <c r="AL852" s="29"/>
      <c r="AM852" s="29"/>
      <c r="AN852" s="29"/>
      <c r="AO852" s="29"/>
      <c r="AP852" s="29"/>
      <c r="AQ852" s="29"/>
      <c r="AR852" s="29"/>
      <c r="AS852" s="29"/>
      <c r="AT852" s="29"/>
      <c r="AU852" s="29"/>
      <c r="AV852" s="29"/>
    </row>
    <row r="853" spans="1:48" ht="17.25" customHeight="1" x14ac:dyDescent="0.15">
      <c r="A853" s="29"/>
      <c r="B853" s="29"/>
      <c r="C853" s="29"/>
      <c r="D853" s="24" t="str">
        <f t="shared" si="0"/>
        <v/>
      </c>
      <c r="E853" s="29"/>
      <c r="F853" s="29"/>
      <c r="G853" s="29"/>
      <c r="H853" s="29"/>
      <c r="I853" s="29"/>
      <c r="J853" s="29"/>
      <c r="K853" s="29"/>
      <c r="L853" s="29"/>
      <c r="M853" s="29"/>
      <c r="N853" s="29"/>
      <c r="O853" s="29"/>
      <c r="P853" s="18" t="str">
        <f t="shared" si="7"/>
        <v/>
      </c>
      <c r="Q853" s="29"/>
      <c r="R853" s="29"/>
      <c r="S853" s="29"/>
      <c r="T853" s="29"/>
      <c r="U853" s="29"/>
      <c r="V853" s="29"/>
      <c r="W853" s="29"/>
      <c r="X853" s="29"/>
      <c r="Y853" s="29"/>
      <c r="Z853" s="29"/>
      <c r="AA853" s="29"/>
      <c r="AB853" s="29"/>
      <c r="AC853" s="29" t="s">
        <v>5290</v>
      </c>
      <c r="AD853" s="29" t="str">
        <f t="shared" si="4"/>
        <v/>
      </c>
      <c r="AE853" s="31" t="str">
        <f t="shared" si="5"/>
        <v/>
      </c>
      <c r="AF853" s="29"/>
      <c r="AG853" s="29"/>
      <c r="AH853" s="29"/>
      <c r="AI853" s="29"/>
      <c r="AJ853" s="29"/>
      <c r="AK853" s="29"/>
      <c r="AL853" s="29"/>
      <c r="AM853" s="29"/>
      <c r="AN853" s="29"/>
      <c r="AO853" s="29"/>
      <c r="AP853" s="29"/>
      <c r="AQ853" s="29"/>
      <c r="AR853" s="29"/>
      <c r="AS853" s="29"/>
      <c r="AT853" s="29"/>
      <c r="AU853" s="29"/>
      <c r="AV853" s="29"/>
    </row>
    <row r="854" spans="1:48" ht="17.25" customHeight="1" x14ac:dyDescent="0.15">
      <c r="A854" s="29"/>
      <c r="B854" s="29"/>
      <c r="C854" s="29"/>
      <c r="D854" s="24" t="str">
        <f t="shared" si="0"/>
        <v/>
      </c>
      <c r="E854" s="29"/>
      <c r="F854" s="29"/>
      <c r="G854" s="29"/>
      <c r="H854" s="29"/>
      <c r="I854" s="29"/>
      <c r="J854" s="29"/>
      <c r="K854" s="29"/>
      <c r="L854" s="29"/>
      <c r="M854" s="29"/>
      <c r="N854" s="29"/>
      <c r="O854" s="29"/>
      <c r="P854" s="18" t="str">
        <f t="shared" si="7"/>
        <v/>
      </c>
      <c r="Q854" s="29"/>
      <c r="R854" s="29"/>
      <c r="S854" s="29"/>
      <c r="T854" s="29"/>
      <c r="U854" s="29"/>
      <c r="V854" s="29"/>
      <c r="W854" s="29"/>
      <c r="X854" s="29"/>
      <c r="Y854" s="29"/>
      <c r="Z854" s="29"/>
      <c r="AA854" s="29"/>
      <c r="AB854" s="29"/>
      <c r="AC854" s="29" t="s">
        <v>5290</v>
      </c>
      <c r="AD854" s="29" t="str">
        <f t="shared" si="4"/>
        <v/>
      </c>
      <c r="AE854" s="31" t="str">
        <f t="shared" si="5"/>
        <v/>
      </c>
      <c r="AF854" s="29"/>
      <c r="AG854" s="29"/>
      <c r="AH854" s="29"/>
      <c r="AI854" s="29"/>
      <c r="AJ854" s="29"/>
      <c r="AK854" s="29"/>
      <c r="AL854" s="29"/>
      <c r="AM854" s="29"/>
      <c r="AN854" s="29"/>
      <c r="AO854" s="29"/>
      <c r="AP854" s="29"/>
      <c r="AQ854" s="29"/>
      <c r="AR854" s="29"/>
      <c r="AS854" s="29"/>
      <c r="AT854" s="29"/>
      <c r="AU854" s="29"/>
      <c r="AV854" s="29"/>
    </row>
    <row r="855" spans="1:48" ht="17.25" customHeight="1" x14ac:dyDescent="0.15">
      <c r="A855" s="29"/>
      <c r="B855" s="29"/>
      <c r="C855" s="29"/>
      <c r="D855" s="24" t="str">
        <f t="shared" si="0"/>
        <v/>
      </c>
      <c r="E855" s="29"/>
      <c r="F855" s="29"/>
      <c r="G855" s="29"/>
      <c r="H855" s="29"/>
      <c r="I855" s="29"/>
      <c r="J855" s="29"/>
      <c r="K855" s="29"/>
      <c r="L855" s="29"/>
      <c r="M855" s="29"/>
      <c r="N855" s="29"/>
      <c r="O855" s="29"/>
      <c r="P855" s="18" t="str">
        <f t="shared" si="7"/>
        <v/>
      </c>
      <c r="Q855" s="29"/>
      <c r="R855" s="29"/>
      <c r="S855" s="29"/>
      <c r="T855" s="29"/>
      <c r="U855" s="29"/>
      <c r="V855" s="29"/>
      <c r="W855" s="29"/>
      <c r="X855" s="29"/>
      <c r="Y855" s="29"/>
      <c r="Z855" s="29"/>
      <c r="AA855" s="29"/>
      <c r="AB855" s="29"/>
      <c r="AC855" s="29" t="s">
        <v>5290</v>
      </c>
      <c r="AD855" s="29" t="str">
        <f t="shared" si="4"/>
        <v/>
      </c>
      <c r="AE855" s="31" t="str">
        <f t="shared" si="5"/>
        <v/>
      </c>
      <c r="AF855" s="29"/>
      <c r="AG855" s="29"/>
      <c r="AH855" s="29"/>
      <c r="AI855" s="29"/>
      <c r="AJ855" s="29"/>
      <c r="AK855" s="29"/>
      <c r="AL855" s="29"/>
      <c r="AM855" s="29"/>
      <c r="AN855" s="29"/>
      <c r="AO855" s="29"/>
      <c r="AP855" s="29"/>
      <c r="AQ855" s="29"/>
      <c r="AR855" s="29"/>
      <c r="AS855" s="29"/>
      <c r="AT855" s="29"/>
      <c r="AU855" s="29"/>
      <c r="AV855" s="29"/>
    </row>
    <row r="856" spans="1:48" ht="17.25" customHeight="1" x14ac:dyDescent="0.15">
      <c r="A856" s="29"/>
      <c r="B856" s="29"/>
      <c r="C856" s="29"/>
      <c r="D856" s="24" t="str">
        <f t="shared" si="0"/>
        <v/>
      </c>
      <c r="E856" s="29"/>
      <c r="F856" s="29"/>
      <c r="G856" s="29"/>
      <c r="H856" s="29"/>
      <c r="I856" s="29"/>
      <c r="J856" s="29"/>
      <c r="K856" s="29"/>
      <c r="L856" s="29"/>
      <c r="M856" s="29"/>
      <c r="N856" s="29"/>
      <c r="O856" s="29"/>
      <c r="P856" s="18" t="str">
        <f t="shared" si="7"/>
        <v/>
      </c>
      <c r="Q856" s="29"/>
      <c r="R856" s="29"/>
      <c r="S856" s="29"/>
      <c r="T856" s="29"/>
      <c r="U856" s="29"/>
      <c r="V856" s="29"/>
      <c r="W856" s="29"/>
      <c r="X856" s="29"/>
      <c r="Y856" s="29"/>
      <c r="Z856" s="29"/>
      <c r="AA856" s="29"/>
      <c r="AB856" s="29"/>
      <c r="AC856" s="29" t="s">
        <v>5290</v>
      </c>
      <c r="AD856" s="29" t="str">
        <f t="shared" si="4"/>
        <v/>
      </c>
      <c r="AE856" s="31" t="str">
        <f t="shared" si="5"/>
        <v/>
      </c>
      <c r="AF856" s="29"/>
      <c r="AG856" s="29"/>
      <c r="AH856" s="29"/>
      <c r="AI856" s="29"/>
      <c r="AJ856" s="29"/>
      <c r="AK856" s="29"/>
      <c r="AL856" s="29"/>
      <c r="AM856" s="29"/>
      <c r="AN856" s="29"/>
      <c r="AO856" s="29"/>
      <c r="AP856" s="29"/>
      <c r="AQ856" s="29"/>
      <c r="AR856" s="29"/>
      <c r="AS856" s="29"/>
      <c r="AT856" s="29"/>
      <c r="AU856" s="29"/>
      <c r="AV856" s="29"/>
    </row>
    <row r="857" spans="1:48" ht="17.25" customHeight="1" x14ac:dyDescent="0.15">
      <c r="A857" s="29"/>
      <c r="B857" s="29"/>
      <c r="C857" s="29"/>
      <c r="D857" s="24" t="str">
        <f t="shared" si="0"/>
        <v/>
      </c>
      <c r="E857" s="29"/>
      <c r="F857" s="29"/>
      <c r="G857" s="29"/>
      <c r="H857" s="29"/>
      <c r="I857" s="29"/>
      <c r="J857" s="29"/>
      <c r="K857" s="29"/>
      <c r="L857" s="29"/>
      <c r="M857" s="29"/>
      <c r="N857" s="29"/>
      <c r="O857" s="29"/>
      <c r="P857" s="18" t="str">
        <f t="shared" si="7"/>
        <v/>
      </c>
      <c r="Q857" s="29"/>
      <c r="R857" s="29"/>
      <c r="S857" s="29"/>
      <c r="T857" s="29"/>
      <c r="U857" s="29"/>
      <c r="V857" s="29"/>
      <c r="W857" s="29"/>
      <c r="X857" s="29"/>
      <c r="Y857" s="29"/>
      <c r="Z857" s="29"/>
      <c r="AA857" s="29"/>
      <c r="AB857" s="29"/>
      <c r="AC857" s="29" t="s">
        <v>5290</v>
      </c>
      <c r="AD857" s="29" t="str">
        <f t="shared" si="4"/>
        <v/>
      </c>
      <c r="AE857" s="31" t="str">
        <f t="shared" si="5"/>
        <v/>
      </c>
      <c r="AF857" s="29"/>
      <c r="AG857" s="29"/>
      <c r="AH857" s="29"/>
      <c r="AI857" s="29"/>
      <c r="AJ857" s="29"/>
      <c r="AK857" s="29"/>
      <c r="AL857" s="29"/>
      <c r="AM857" s="29"/>
      <c r="AN857" s="29"/>
      <c r="AO857" s="29"/>
      <c r="AP857" s="29"/>
      <c r="AQ857" s="29"/>
      <c r="AR857" s="29"/>
      <c r="AS857" s="29"/>
      <c r="AT857" s="29"/>
      <c r="AU857" s="29"/>
      <c r="AV857" s="29"/>
    </row>
    <row r="858" spans="1:48" ht="17.25" customHeight="1" x14ac:dyDescent="0.15">
      <c r="A858" s="29"/>
      <c r="B858" s="29"/>
      <c r="C858" s="29"/>
      <c r="D858" s="24" t="str">
        <f t="shared" si="0"/>
        <v/>
      </c>
      <c r="E858" s="29"/>
      <c r="F858" s="29"/>
      <c r="G858" s="29"/>
      <c r="H858" s="29"/>
      <c r="I858" s="29"/>
      <c r="J858" s="29"/>
      <c r="K858" s="29"/>
      <c r="L858" s="29"/>
      <c r="M858" s="29"/>
      <c r="N858" s="29"/>
      <c r="O858" s="29"/>
      <c r="P858" s="18" t="str">
        <f t="shared" si="7"/>
        <v/>
      </c>
      <c r="Q858" s="29"/>
      <c r="R858" s="29"/>
      <c r="S858" s="29"/>
      <c r="T858" s="29"/>
      <c r="U858" s="29"/>
      <c r="V858" s="29"/>
      <c r="W858" s="29"/>
      <c r="X858" s="29"/>
      <c r="Y858" s="29"/>
      <c r="Z858" s="29"/>
      <c r="AA858" s="29"/>
      <c r="AB858" s="29"/>
      <c r="AC858" s="29" t="s">
        <v>5290</v>
      </c>
      <c r="AD858" s="29" t="str">
        <f t="shared" si="4"/>
        <v/>
      </c>
      <c r="AE858" s="31" t="str">
        <f t="shared" si="5"/>
        <v/>
      </c>
      <c r="AF858" s="29"/>
      <c r="AG858" s="29"/>
      <c r="AH858" s="29"/>
      <c r="AI858" s="29"/>
      <c r="AJ858" s="29"/>
      <c r="AK858" s="29"/>
      <c r="AL858" s="29"/>
      <c r="AM858" s="29"/>
      <c r="AN858" s="29"/>
      <c r="AO858" s="29"/>
      <c r="AP858" s="29"/>
      <c r="AQ858" s="29"/>
      <c r="AR858" s="29"/>
      <c r="AS858" s="29"/>
      <c r="AT858" s="29"/>
      <c r="AU858" s="29"/>
      <c r="AV858" s="29"/>
    </row>
    <row r="859" spans="1:48" ht="17.25" customHeight="1" x14ac:dyDescent="0.15">
      <c r="A859" s="29"/>
      <c r="B859" s="29"/>
      <c r="C859" s="29"/>
      <c r="D859" s="24" t="str">
        <f t="shared" si="0"/>
        <v/>
      </c>
      <c r="E859" s="29"/>
      <c r="F859" s="29"/>
      <c r="G859" s="29"/>
      <c r="H859" s="29"/>
      <c r="I859" s="29"/>
      <c r="J859" s="29"/>
      <c r="K859" s="29"/>
      <c r="L859" s="29"/>
      <c r="M859" s="29"/>
      <c r="N859" s="29"/>
      <c r="O859" s="29"/>
      <c r="P859" s="18" t="str">
        <f t="shared" si="7"/>
        <v/>
      </c>
      <c r="Q859" s="29"/>
      <c r="R859" s="29"/>
      <c r="S859" s="29"/>
      <c r="T859" s="29"/>
      <c r="U859" s="29"/>
      <c r="V859" s="29"/>
      <c r="W859" s="29"/>
      <c r="X859" s="29"/>
      <c r="Y859" s="29"/>
      <c r="Z859" s="29"/>
      <c r="AA859" s="29"/>
      <c r="AB859" s="29"/>
      <c r="AC859" s="29" t="s">
        <v>5290</v>
      </c>
      <c r="AD859" s="29" t="str">
        <f t="shared" si="4"/>
        <v/>
      </c>
      <c r="AE859" s="31" t="str">
        <f t="shared" si="5"/>
        <v/>
      </c>
      <c r="AF859" s="29"/>
      <c r="AG859" s="29"/>
      <c r="AH859" s="29"/>
      <c r="AI859" s="29"/>
      <c r="AJ859" s="29"/>
      <c r="AK859" s="29"/>
      <c r="AL859" s="29"/>
      <c r="AM859" s="29"/>
      <c r="AN859" s="29"/>
      <c r="AO859" s="29"/>
      <c r="AP859" s="29"/>
      <c r="AQ859" s="29"/>
      <c r="AR859" s="29"/>
      <c r="AS859" s="29"/>
      <c r="AT859" s="29"/>
      <c r="AU859" s="29"/>
      <c r="AV859" s="29"/>
    </row>
    <row r="860" spans="1:48" ht="17.25" customHeight="1" x14ac:dyDescent="0.15">
      <c r="A860" s="29"/>
      <c r="B860" s="29"/>
      <c r="C860" s="29"/>
      <c r="D860" s="24" t="str">
        <f t="shared" si="0"/>
        <v/>
      </c>
      <c r="E860" s="29"/>
      <c r="F860" s="29"/>
      <c r="G860" s="29"/>
      <c r="H860" s="29"/>
      <c r="I860" s="29"/>
      <c r="J860" s="29"/>
      <c r="K860" s="29"/>
      <c r="L860" s="29"/>
      <c r="M860" s="29"/>
      <c r="N860" s="29"/>
      <c r="O860" s="29"/>
      <c r="P860" s="18" t="str">
        <f t="shared" si="7"/>
        <v/>
      </c>
      <c r="Q860" s="29"/>
      <c r="R860" s="29"/>
      <c r="S860" s="29"/>
      <c r="T860" s="29"/>
      <c r="U860" s="29"/>
      <c r="V860" s="29"/>
      <c r="W860" s="29"/>
      <c r="X860" s="29"/>
      <c r="Y860" s="29"/>
      <c r="Z860" s="29"/>
      <c r="AA860" s="29"/>
      <c r="AB860" s="29"/>
      <c r="AC860" s="29" t="s">
        <v>5290</v>
      </c>
      <c r="AD860" s="29" t="str">
        <f t="shared" si="4"/>
        <v/>
      </c>
      <c r="AE860" s="31" t="str">
        <f t="shared" si="5"/>
        <v/>
      </c>
      <c r="AF860" s="29"/>
      <c r="AG860" s="29"/>
      <c r="AH860" s="29"/>
      <c r="AI860" s="29"/>
      <c r="AJ860" s="29"/>
      <c r="AK860" s="29"/>
      <c r="AL860" s="29"/>
      <c r="AM860" s="29"/>
      <c r="AN860" s="29"/>
      <c r="AO860" s="29"/>
      <c r="AP860" s="29"/>
      <c r="AQ860" s="29"/>
      <c r="AR860" s="29"/>
      <c r="AS860" s="29"/>
      <c r="AT860" s="29"/>
      <c r="AU860" s="29"/>
      <c r="AV860" s="29"/>
    </row>
    <row r="861" spans="1:48" ht="17.25" customHeight="1" x14ac:dyDescent="0.15">
      <c r="A861" s="29"/>
      <c r="B861" s="29"/>
      <c r="C861" s="29"/>
      <c r="D861" s="24" t="str">
        <f t="shared" si="0"/>
        <v/>
      </c>
      <c r="E861" s="29"/>
      <c r="F861" s="29"/>
      <c r="G861" s="29"/>
      <c r="H861" s="29"/>
      <c r="I861" s="29"/>
      <c r="J861" s="29"/>
      <c r="K861" s="29"/>
      <c r="L861" s="29"/>
      <c r="M861" s="29"/>
      <c r="N861" s="29"/>
      <c r="O861" s="29"/>
      <c r="P861" s="18" t="str">
        <f t="shared" si="7"/>
        <v/>
      </c>
      <c r="Q861" s="29"/>
      <c r="R861" s="29"/>
      <c r="S861" s="29"/>
      <c r="T861" s="29"/>
      <c r="U861" s="29"/>
      <c r="V861" s="29"/>
      <c r="W861" s="29"/>
      <c r="X861" s="29"/>
      <c r="Y861" s="29"/>
      <c r="Z861" s="29"/>
      <c r="AA861" s="29"/>
      <c r="AB861" s="29"/>
      <c r="AC861" s="29" t="s">
        <v>5290</v>
      </c>
      <c r="AD861" s="29" t="str">
        <f t="shared" si="4"/>
        <v/>
      </c>
      <c r="AE861" s="31" t="str">
        <f t="shared" si="5"/>
        <v/>
      </c>
      <c r="AF861" s="29"/>
      <c r="AG861" s="29"/>
      <c r="AH861" s="29"/>
      <c r="AI861" s="29"/>
      <c r="AJ861" s="29"/>
      <c r="AK861" s="29"/>
      <c r="AL861" s="29"/>
      <c r="AM861" s="29"/>
      <c r="AN861" s="29"/>
      <c r="AO861" s="29"/>
      <c r="AP861" s="29"/>
      <c r="AQ861" s="29"/>
      <c r="AR861" s="29"/>
      <c r="AS861" s="29"/>
      <c r="AT861" s="29"/>
      <c r="AU861" s="29"/>
      <c r="AV861" s="29"/>
    </row>
    <row r="862" spans="1:48" ht="17.25" customHeight="1" x14ac:dyDescent="0.15">
      <c r="A862" s="29"/>
      <c r="B862" s="29"/>
      <c r="C862" s="29"/>
      <c r="D862" s="24" t="str">
        <f t="shared" si="0"/>
        <v/>
      </c>
      <c r="E862" s="29"/>
      <c r="F862" s="29"/>
      <c r="G862" s="29"/>
      <c r="H862" s="29"/>
      <c r="I862" s="29"/>
      <c r="J862" s="29"/>
      <c r="K862" s="29"/>
      <c r="L862" s="29"/>
      <c r="M862" s="29"/>
      <c r="N862" s="29"/>
      <c r="O862" s="29"/>
      <c r="P862" s="18" t="str">
        <f t="shared" si="7"/>
        <v/>
      </c>
      <c r="Q862" s="29"/>
      <c r="R862" s="29"/>
      <c r="S862" s="29"/>
      <c r="T862" s="29"/>
      <c r="U862" s="29"/>
      <c r="V862" s="29"/>
      <c r="W862" s="29"/>
      <c r="X862" s="29"/>
      <c r="Y862" s="29"/>
      <c r="Z862" s="29"/>
      <c r="AA862" s="29"/>
      <c r="AB862" s="29"/>
      <c r="AC862" s="29" t="s">
        <v>5290</v>
      </c>
      <c r="AD862" s="29" t="str">
        <f t="shared" si="4"/>
        <v/>
      </c>
      <c r="AE862" s="31" t="str">
        <f t="shared" si="5"/>
        <v/>
      </c>
      <c r="AF862" s="29"/>
      <c r="AG862" s="29"/>
      <c r="AH862" s="29"/>
      <c r="AI862" s="29"/>
      <c r="AJ862" s="29"/>
      <c r="AK862" s="29"/>
      <c r="AL862" s="29"/>
      <c r="AM862" s="29"/>
      <c r="AN862" s="29"/>
      <c r="AO862" s="29"/>
      <c r="AP862" s="29"/>
      <c r="AQ862" s="29"/>
      <c r="AR862" s="29"/>
      <c r="AS862" s="29"/>
      <c r="AT862" s="29"/>
      <c r="AU862" s="29"/>
      <c r="AV862" s="29"/>
    </row>
    <row r="863" spans="1:48" ht="17.25" customHeight="1" x14ac:dyDescent="0.15">
      <c r="A863" s="29"/>
      <c r="B863" s="29"/>
      <c r="C863" s="29"/>
      <c r="D863" s="24" t="str">
        <f t="shared" si="0"/>
        <v/>
      </c>
      <c r="E863" s="29"/>
      <c r="F863" s="29"/>
      <c r="G863" s="29"/>
      <c r="H863" s="29"/>
      <c r="I863" s="29"/>
      <c r="J863" s="29"/>
      <c r="K863" s="29"/>
      <c r="L863" s="29"/>
      <c r="M863" s="29"/>
      <c r="N863" s="29"/>
      <c r="O863" s="29"/>
      <c r="P863" s="18" t="str">
        <f t="shared" si="7"/>
        <v/>
      </c>
      <c r="Q863" s="29"/>
      <c r="R863" s="29"/>
      <c r="S863" s="29"/>
      <c r="T863" s="29"/>
      <c r="U863" s="29"/>
      <c r="V863" s="29"/>
      <c r="W863" s="29"/>
      <c r="X863" s="29"/>
      <c r="Y863" s="29"/>
      <c r="Z863" s="29"/>
      <c r="AA863" s="29"/>
      <c r="AB863" s="29"/>
      <c r="AC863" s="29" t="s">
        <v>5290</v>
      </c>
      <c r="AD863" s="29" t="str">
        <f t="shared" si="4"/>
        <v/>
      </c>
      <c r="AE863" s="31" t="str">
        <f t="shared" si="5"/>
        <v/>
      </c>
      <c r="AF863" s="29"/>
      <c r="AG863" s="29"/>
      <c r="AH863" s="29"/>
      <c r="AI863" s="29"/>
      <c r="AJ863" s="29"/>
      <c r="AK863" s="29"/>
      <c r="AL863" s="29"/>
      <c r="AM863" s="29"/>
      <c r="AN863" s="29"/>
      <c r="AO863" s="29"/>
      <c r="AP863" s="29"/>
      <c r="AQ863" s="29"/>
      <c r="AR863" s="29"/>
      <c r="AS863" s="29"/>
      <c r="AT863" s="29"/>
      <c r="AU863" s="29"/>
      <c r="AV863" s="29"/>
    </row>
    <row r="864" spans="1:48" ht="17.25" customHeight="1" x14ac:dyDescent="0.15">
      <c r="A864" s="29"/>
      <c r="B864" s="29"/>
      <c r="C864" s="29"/>
      <c r="D864" s="24" t="str">
        <f t="shared" si="0"/>
        <v/>
      </c>
      <c r="E864" s="29"/>
      <c r="F864" s="29"/>
      <c r="G864" s="29"/>
      <c r="H864" s="29"/>
      <c r="I864" s="29"/>
      <c r="J864" s="29"/>
      <c r="K864" s="29"/>
      <c r="L864" s="29"/>
      <c r="M864" s="29"/>
      <c r="N864" s="29"/>
      <c r="O864" s="29"/>
      <c r="P864" s="18" t="str">
        <f t="shared" si="7"/>
        <v/>
      </c>
      <c r="Q864" s="29"/>
      <c r="R864" s="29"/>
      <c r="S864" s="29"/>
      <c r="T864" s="29"/>
      <c r="U864" s="29"/>
      <c r="V864" s="29"/>
      <c r="W864" s="29"/>
      <c r="X864" s="29"/>
      <c r="Y864" s="29"/>
      <c r="Z864" s="29"/>
      <c r="AA864" s="29"/>
      <c r="AB864" s="29"/>
      <c r="AC864" s="29" t="s">
        <v>5290</v>
      </c>
      <c r="AD864" s="29" t="str">
        <f t="shared" si="4"/>
        <v/>
      </c>
      <c r="AE864" s="31" t="str">
        <f t="shared" si="5"/>
        <v/>
      </c>
      <c r="AF864" s="29"/>
      <c r="AG864" s="29"/>
      <c r="AH864" s="29"/>
      <c r="AI864" s="29"/>
      <c r="AJ864" s="29"/>
      <c r="AK864" s="29"/>
      <c r="AL864" s="29"/>
      <c r="AM864" s="29"/>
      <c r="AN864" s="29"/>
      <c r="AO864" s="29"/>
      <c r="AP864" s="29"/>
      <c r="AQ864" s="29"/>
      <c r="AR864" s="29"/>
      <c r="AS864" s="29"/>
      <c r="AT864" s="29"/>
      <c r="AU864" s="29"/>
      <c r="AV864" s="29"/>
    </row>
    <row r="865" spans="1:48" ht="17.25" customHeight="1" x14ac:dyDescent="0.15">
      <c r="A865" s="29"/>
      <c r="B865" s="29"/>
      <c r="C865" s="29"/>
      <c r="D865" s="24" t="str">
        <f t="shared" si="0"/>
        <v/>
      </c>
      <c r="E865" s="29"/>
      <c r="F865" s="29"/>
      <c r="G865" s="29"/>
      <c r="H865" s="29"/>
      <c r="I865" s="29"/>
      <c r="J865" s="29"/>
      <c r="K865" s="29"/>
      <c r="L865" s="29"/>
      <c r="M865" s="29"/>
      <c r="N865" s="29"/>
      <c r="O865" s="29"/>
      <c r="P865" s="18" t="str">
        <f t="shared" si="7"/>
        <v/>
      </c>
      <c r="Q865" s="29"/>
      <c r="R865" s="29"/>
      <c r="S865" s="29"/>
      <c r="T865" s="29"/>
      <c r="U865" s="29"/>
      <c r="V865" s="29"/>
      <c r="W865" s="29"/>
      <c r="X865" s="29"/>
      <c r="Y865" s="29"/>
      <c r="Z865" s="29"/>
      <c r="AA865" s="29"/>
      <c r="AB865" s="29"/>
      <c r="AC865" s="29" t="s">
        <v>5290</v>
      </c>
      <c r="AD865" s="29" t="str">
        <f t="shared" si="4"/>
        <v/>
      </c>
      <c r="AE865" s="31" t="str">
        <f t="shared" si="5"/>
        <v/>
      </c>
      <c r="AF865" s="29"/>
      <c r="AG865" s="29"/>
      <c r="AH865" s="29"/>
      <c r="AI865" s="29"/>
      <c r="AJ865" s="29"/>
      <c r="AK865" s="29"/>
      <c r="AL865" s="29"/>
      <c r="AM865" s="29"/>
      <c r="AN865" s="29"/>
      <c r="AO865" s="29"/>
      <c r="AP865" s="29"/>
      <c r="AQ865" s="29"/>
      <c r="AR865" s="29"/>
      <c r="AS865" s="29"/>
      <c r="AT865" s="29"/>
      <c r="AU865" s="29"/>
      <c r="AV865" s="29"/>
    </row>
    <row r="866" spans="1:48" ht="17.25" customHeight="1" x14ac:dyDescent="0.15">
      <c r="A866" s="29"/>
      <c r="B866" s="29"/>
      <c r="C866" s="29"/>
      <c r="D866" s="24" t="str">
        <f t="shared" si="0"/>
        <v/>
      </c>
      <c r="E866" s="29"/>
      <c r="F866" s="29"/>
      <c r="G866" s="29"/>
      <c r="H866" s="29"/>
      <c r="I866" s="29"/>
      <c r="J866" s="29"/>
      <c r="K866" s="29"/>
      <c r="L866" s="29"/>
      <c r="M866" s="29"/>
      <c r="N866" s="29"/>
      <c r="O866" s="29"/>
      <c r="P866" s="18" t="str">
        <f t="shared" si="7"/>
        <v/>
      </c>
      <c r="Q866" s="29"/>
      <c r="R866" s="29"/>
      <c r="S866" s="29"/>
      <c r="T866" s="29"/>
      <c r="U866" s="29"/>
      <c r="V866" s="29"/>
      <c r="W866" s="29"/>
      <c r="X866" s="29"/>
      <c r="Y866" s="29"/>
      <c r="Z866" s="29"/>
      <c r="AA866" s="29"/>
      <c r="AB866" s="29"/>
      <c r="AC866" s="29" t="s">
        <v>5290</v>
      </c>
      <c r="AD866" s="29" t="str">
        <f t="shared" si="4"/>
        <v/>
      </c>
      <c r="AE866" s="31" t="str">
        <f t="shared" si="5"/>
        <v/>
      </c>
      <c r="AF866" s="29"/>
      <c r="AG866" s="29"/>
      <c r="AH866" s="29"/>
      <c r="AI866" s="29"/>
      <c r="AJ866" s="29"/>
      <c r="AK866" s="29"/>
      <c r="AL866" s="29"/>
      <c r="AM866" s="29"/>
      <c r="AN866" s="29"/>
      <c r="AO866" s="29"/>
      <c r="AP866" s="29"/>
      <c r="AQ866" s="29"/>
      <c r="AR866" s="29"/>
      <c r="AS866" s="29"/>
      <c r="AT866" s="29"/>
      <c r="AU866" s="29"/>
      <c r="AV866" s="29"/>
    </row>
    <row r="867" spans="1:48" ht="17.25" customHeight="1" x14ac:dyDescent="0.15">
      <c r="A867" s="29"/>
      <c r="B867" s="29"/>
      <c r="C867" s="29"/>
      <c r="D867" s="24" t="str">
        <f t="shared" si="0"/>
        <v/>
      </c>
      <c r="E867" s="29"/>
      <c r="F867" s="29"/>
      <c r="G867" s="29"/>
      <c r="H867" s="29"/>
      <c r="I867" s="29"/>
      <c r="J867" s="29"/>
      <c r="K867" s="29"/>
      <c r="L867" s="29"/>
      <c r="M867" s="29"/>
      <c r="N867" s="29"/>
      <c r="O867" s="29"/>
      <c r="P867" s="18" t="str">
        <f t="shared" si="7"/>
        <v/>
      </c>
      <c r="Q867" s="29"/>
      <c r="R867" s="29"/>
      <c r="S867" s="29"/>
      <c r="T867" s="29"/>
      <c r="U867" s="29"/>
      <c r="V867" s="29"/>
      <c r="W867" s="29"/>
      <c r="X867" s="29"/>
      <c r="Y867" s="29"/>
      <c r="Z867" s="29"/>
      <c r="AA867" s="29"/>
      <c r="AB867" s="29"/>
      <c r="AC867" s="29" t="s">
        <v>5290</v>
      </c>
      <c r="AD867" s="29" t="str">
        <f t="shared" si="4"/>
        <v/>
      </c>
      <c r="AE867" s="31" t="str">
        <f t="shared" si="5"/>
        <v/>
      </c>
      <c r="AF867" s="29"/>
      <c r="AG867" s="29"/>
      <c r="AH867" s="29"/>
      <c r="AI867" s="29"/>
      <c r="AJ867" s="29"/>
      <c r="AK867" s="29"/>
      <c r="AL867" s="29"/>
      <c r="AM867" s="29"/>
      <c r="AN867" s="29"/>
      <c r="AO867" s="29"/>
      <c r="AP867" s="29"/>
      <c r="AQ867" s="29"/>
      <c r="AR867" s="29"/>
      <c r="AS867" s="29"/>
      <c r="AT867" s="29"/>
      <c r="AU867" s="29"/>
      <c r="AV867" s="29"/>
    </row>
    <row r="868" spans="1:48" ht="17.25" customHeight="1" x14ac:dyDescent="0.15">
      <c r="A868" s="29"/>
      <c r="B868" s="29"/>
      <c r="C868" s="29"/>
      <c r="D868" s="24" t="str">
        <f t="shared" si="0"/>
        <v/>
      </c>
      <c r="E868" s="29"/>
      <c r="F868" s="29"/>
      <c r="G868" s="29"/>
      <c r="H868" s="29"/>
      <c r="I868" s="29"/>
      <c r="J868" s="29"/>
      <c r="K868" s="29"/>
      <c r="L868" s="29"/>
      <c r="M868" s="29"/>
      <c r="N868" s="29"/>
      <c r="O868" s="29"/>
      <c r="P868" s="18" t="str">
        <f t="shared" si="7"/>
        <v/>
      </c>
      <c r="Q868" s="29"/>
      <c r="R868" s="29"/>
      <c r="S868" s="29"/>
      <c r="T868" s="29"/>
      <c r="U868" s="29"/>
      <c r="V868" s="29"/>
      <c r="W868" s="29"/>
      <c r="X868" s="29"/>
      <c r="Y868" s="29"/>
      <c r="Z868" s="29"/>
      <c r="AA868" s="29"/>
      <c r="AB868" s="29"/>
      <c r="AC868" s="29" t="s">
        <v>5290</v>
      </c>
      <c r="AD868" s="29" t="str">
        <f t="shared" si="4"/>
        <v/>
      </c>
      <c r="AE868" s="31" t="str">
        <f t="shared" si="5"/>
        <v/>
      </c>
      <c r="AF868" s="29"/>
      <c r="AG868" s="29"/>
      <c r="AH868" s="29"/>
      <c r="AI868" s="29"/>
      <c r="AJ868" s="29"/>
      <c r="AK868" s="29"/>
      <c r="AL868" s="29"/>
      <c r="AM868" s="29"/>
      <c r="AN868" s="29"/>
      <c r="AO868" s="29"/>
      <c r="AP868" s="29"/>
      <c r="AQ868" s="29"/>
      <c r="AR868" s="29"/>
      <c r="AS868" s="29"/>
      <c r="AT868" s="29"/>
      <c r="AU868" s="29"/>
      <c r="AV868" s="29"/>
    </row>
    <row r="869" spans="1:48" ht="17.25" customHeight="1" x14ac:dyDescent="0.15">
      <c r="A869" s="29"/>
      <c r="B869" s="29"/>
      <c r="C869" s="29"/>
      <c r="D869" s="24" t="str">
        <f t="shared" si="0"/>
        <v/>
      </c>
      <c r="E869" s="29"/>
      <c r="F869" s="29"/>
      <c r="G869" s="29"/>
      <c r="H869" s="29"/>
      <c r="I869" s="29"/>
      <c r="J869" s="29"/>
      <c r="K869" s="29"/>
      <c r="L869" s="29"/>
      <c r="M869" s="29"/>
      <c r="N869" s="29"/>
      <c r="O869" s="29"/>
      <c r="P869" s="18" t="str">
        <f t="shared" si="7"/>
        <v/>
      </c>
      <c r="Q869" s="29"/>
      <c r="R869" s="29"/>
      <c r="S869" s="29"/>
      <c r="T869" s="29"/>
      <c r="U869" s="29"/>
      <c r="V869" s="29"/>
      <c r="W869" s="29"/>
      <c r="X869" s="29"/>
      <c r="Y869" s="29"/>
      <c r="Z869" s="29"/>
      <c r="AA869" s="29"/>
      <c r="AB869" s="29"/>
      <c r="AC869" s="29" t="s">
        <v>5290</v>
      </c>
      <c r="AD869" s="29" t="str">
        <f t="shared" si="4"/>
        <v/>
      </c>
      <c r="AE869" s="31" t="str">
        <f t="shared" si="5"/>
        <v/>
      </c>
      <c r="AF869" s="29"/>
      <c r="AG869" s="29"/>
      <c r="AH869" s="29"/>
      <c r="AI869" s="29"/>
      <c r="AJ869" s="29"/>
      <c r="AK869" s="29"/>
      <c r="AL869" s="29"/>
      <c r="AM869" s="29"/>
      <c r="AN869" s="29"/>
      <c r="AO869" s="29"/>
      <c r="AP869" s="29"/>
      <c r="AQ869" s="29"/>
      <c r="AR869" s="29"/>
      <c r="AS869" s="29"/>
      <c r="AT869" s="29"/>
      <c r="AU869" s="29"/>
      <c r="AV869" s="29"/>
    </row>
    <row r="870" spans="1:48" ht="17.25" customHeight="1" x14ac:dyDescent="0.15">
      <c r="A870" s="29"/>
      <c r="B870" s="29"/>
      <c r="C870" s="29"/>
      <c r="D870" s="24" t="str">
        <f t="shared" si="0"/>
        <v/>
      </c>
      <c r="E870" s="29"/>
      <c r="F870" s="29"/>
      <c r="G870" s="29"/>
      <c r="H870" s="29"/>
      <c r="I870" s="29"/>
      <c r="J870" s="29"/>
      <c r="K870" s="29"/>
      <c r="L870" s="29"/>
      <c r="M870" s="29"/>
      <c r="N870" s="29"/>
      <c r="O870" s="29"/>
      <c r="P870" s="18" t="str">
        <f t="shared" si="7"/>
        <v/>
      </c>
      <c r="Q870" s="29"/>
      <c r="R870" s="29"/>
      <c r="S870" s="29"/>
      <c r="T870" s="29"/>
      <c r="U870" s="29"/>
      <c r="V870" s="29"/>
      <c r="W870" s="29"/>
      <c r="X870" s="29"/>
      <c r="Y870" s="29"/>
      <c r="Z870" s="29"/>
      <c r="AA870" s="29"/>
      <c r="AB870" s="29"/>
      <c r="AC870" s="29" t="s">
        <v>5290</v>
      </c>
      <c r="AD870" s="29" t="str">
        <f t="shared" si="4"/>
        <v/>
      </c>
      <c r="AE870" s="31" t="str">
        <f t="shared" si="5"/>
        <v/>
      </c>
      <c r="AF870" s="29"/>
      <c r="AG870" s="29"/>
      <c r="AH870" s="29"/>
      <c r="AI870" s="29"/>
      <c r="AJ870" s="29"/>
      <c r="AK870" s="29"/>
      <c r="AL870" s="29"/>
      <c r="AM870" s="29"/>
      <c r="AN870" s="29"/>
      <c r="AO870" s="29"/>
      <c r="AP870" s="29"/>
      <c r="AQ870" s="29"/>
      <c r="AR870" s="29"/>
      <c r="AS870" s="29"/>
      <c r="AT870" s="29"/>
      <c r="AU870" s="29"/>
      <c r="AV870" s="29"/>
    </row>
    <row r="871" spans="1:48" ht="17.25" customHeight="1" x14ac:dyDescent="0.15">
      <c r="A871" s="29"/>
      <c r="B871" s="29"/>
      <c r="C871" s="29"/>
      <c r="D871" s="24" t="str">
        <f t="shared" si="0"/>
        <v/>
      </c>
      <c r="E871" s="29"/>
      <c r="F871" s="29"/>
      <c r="G871" s="29"/>
      <c r="H871" s="29"/>
      <c r="I871" s="29"/>
      <c r="J871" s="29"/>
      <c r="K871" s="29"/>
      <c r="L871" s="29"/>
      <c r="M871" s="29"/>
      <c r="N871" s="29"/>
      <c r="O871" s="29"/>
      <c r="P871" s="18" t="str">
        <f t="shared" si="7"/>
        <v/>
      </c>
      <c r="Q871" s="29"/>
      <c r="R871" s="29"/>
      <c r="S871" s="29"/>
      <c r="T871" s="29"/>
      <c r="U871" s="29"/>
      <c r="V871" s="29"/>
      <c r="W871" s="29"/>
      <c r="X871" s="29"/>
      <c r="Y871" s="29"/>
      <c r="Z871" s="29"/>
      <c r="AA871" s="29"/>
      <c r="AB871" s="29"/>
      <c r="AC871" s="29" t="s">
        <v>5290</v>
      </c>
      <c r="AD871" s="29" t="str">
        <f t="shared" si="4"/>
        <v/>
      </c>
      <c r="AE871" s="31" t="str">
        <f t="shared" si="5"/>
        <v/>
      </c>
      <c r="AF871" s="29"/>
      <c r="AG871" s="29"/>
      <c r="AH871" s="29"/>
      <c r="AI871" s="29"/>
      <c r="AJ871" s="29"/>
      <c r="AK871" s="29"/>
      <c r="AL871" s="29"/>
      <c r="AM871" s="29"/>
      <c r="AN871" s="29"/>
      <c r="AO871" s="29"/>
      <c r="AP871" s="29"/>
      <c r="AQ871" s="29"/>
      <c r="AR871" s="29"/>
      <c r="AS871" s="29"/>
      <c r="AT871" s="29"/>
      <c r="AU871" s="29"/>
      <c r="AV871" s="29"/>
    </row>
    <row r="872" spans="1:48" ht="17.25" customHeight="1" x14ac:dyDescent="0.15">
      <c r="A872" s="29"/>
      <c r="B872" s="29"/>
      <c r="C872" s="29"/>
      <c r="D872" s="24" t="str">
        <f t="shared" si="0"/>
        <v/>
      </c>
      <c r="E872" s="29"/>
      <c r="F872" s="29"/>
      <c r="G872" s="29"/>
      <c r="H872" s="29"/>
      <c r="I872" s="29"/>
      <c r="J872" s="29"/>
      <c r="K872" s="29"/>
      <c r="L872" s="29"/>
      <c r="M872" s="29"/>
      <c r="N872" s="29"/>
      <c r="O872" s="29"/>
      <c r="P872" s="18" t="str">
        <f t="shared" si="7"/>
        <v/>
      </c>
      <c r="Q872" s="29"/>
      <c r="R872" s="29"/>
      <c r="S872" s="29"/>
      <c r="T872" s="29"/>
      <c r="U872" s="29"/>
      <c r="V872" s="29"/>
      <c r="W872" s="29"/>
      <c r="X872" s="29"/>
      <c r="Y872" s="29"/>
      <c r="Z872" s="29"/>
      <c r="AA872" s="29"/>
      <c r="AB872" s="29"/>
      <c r="AC872" s="29" t="s">
        <v>5290</v>
      </c>
      <c r="AD872" s="29" t="str">
        <f t="shared" si="4"/>
        <v/>
      </c>
      <c r="AE872" s="31" t="str">
        <f t="shared" si="5"/>
        <v/>
      </c>
      <c r="AF872" s="29"/>
      <c r="AG872" s="29"/>
      <c r="AH872" s="29"/>
      <c r="AI872" s="29"/>
      <c r="AJ872" s="29"/>
      <c r="AK872" s="29"/>
      <c r="AL872" s="29"/>
      <c r="AM872" s="29"/>
      <c r="AN872" s="29"/>
      <c r="AO872" s="29"/>
      <c r="AP872" s="29"/>
      <c r="AQ872" s="29"/>
      <c r="AR872" s="29"/>
      <c r="AS872" s="29"/>
      <c r="AT872" s="29"/>
      <c r="AU872" s="29"/>
      <c r="AV872" s="29"/>
    </row>
    <row r="873" spans="1:48" ht="17.25" customHeight="1" x14ac:dyDescent="0.15">
      <c r="A873" s="29"/>
      <c r="B873" s="29"/>
      <c r="C873" s="29"/>
      <c r="D873" s="24" t="str">
        <f t="shared" si="0"/>
        <v/>
      </c>
      <c r="E873" s="29"/>
      <c r="F873" s="29"/>
      <c r="G873" s="29"/>
      <c r="H873" s="29"/>
      <c r="I873" s="29"/>
      <c r="J873" s="29"/>
      <c r="K873" s="29"/>
      <c r="L873" s="29"/>
      <c r="M873" s="29"/>
      <c r="N873" s="29"/>
      <c r="O873" s="29"/>
      <c r="P873" s="18" t="str">
        <f t="shared" si="7"/>
        <v/>
      </c>
      <c r="Q873" s="29"/>
      <c r="R873" s="29"/>
      <c r="S873" s="29"/>
      <c r="T873" s="29"/>
      <c r="U873" s="29"/>
      <c r="V873" s="29"/>
      <c r="W873" s="29"/>
      <c r="X873" s="29"/>
      <c r="Y873" s="29"/>
      <c r="Z873" s="29"/>
      <c r="AA873" s="29"/>
      <c r="AB873" s="29"/>
      <c r="AC873" s="29" t="s">
        <v>5290</v>
      </c>
      <c r="AD873" s="29" t="str">
        <f t="shared" si="4"/>
        <v/>
      </c>
      <c r="AE873" s="31" t="str">
        <f t="shared" si="5"/>
        <v/>
      </c>
      <c r="AF873" s="29"/>
      <c r="AG873" s="29"/>
      <c r="AH873" s="29"/>
      <c r="AI873" s="29"/>
      <c r="AJ873" s="29"/>
      <c r="AK873" s="29"/>
      <c r="AL873" s="29"/>
      <c r="AM873" s="29"/>
      <c r="AN873" s="29"/>
      <c r="AO873" s="29"/>
      <c r="AP873" s="29"/>
      <c r="AQ873" s="29"/>
      <c r="AR873" s="29"/>
      <c r="AS873" s="29"/>
      <c r="AT873" s="29"/>
      <c r="AU873" s="29"/>
      <c r="AV873" s="29"/>
    </row>
    <row r="874" spans="1:48" ht="17.25" customHeight="1" x14ac:dyDescent="0.15">
      <c r="A874" s="29"/>
      <c r="B874" s="29"/>
      <c r="C874" s="29"/>
      <c r="D874" s="24" t="str">
        <f t="shared" si="0"/>
        <v/>
      </c>
      <c r="E874" s="29"/>
      <c r="F874" s="29"/>
      <c r="G874" s="29"/>
      <c r="H874" s="29"/>
      <c r="I874" s="29"/>
      <c r="J874" s="29"/>
      <c r="K874" s="29"/>
      <c r="L874" s="29"/>
      <c r="M874" s="29"/>
      <c r="N874" s="29"/>
      <c r="O874" s="29"/>
      <c r="P874" s="18" t="str">
        <f t="shared" si="7"/>
        <v/>
      </c>
      <c r="Q874" s="29"/>
      <c r="R874" s="29"/>
      <c r="S874" s="29"/>
      <c r="T874" s="29"/>
      <c r="U874" s="29"/>
      <c r="V874" s="29"/>
      <c r="W874" s="29"/>
      <c r="X874" s="29"/>
      <c r="Y874" s="29"/>
      <c r="Z874" s="29"/>
      <c r="AA874" s="29"/>
      <c r="AB874" s="29"/>
      <c r="AC874" s="29" t="s">
        <v>5290</v>
      </c>
      <c r="AD874" s="29" t="str">
        <f t="shared" si="4"/>
        <v/>
      </c>
      <c r="AE874" s="31" t="str">
        <f t="shared" si="5"/>
        <v/>
      </c>
      <c r="AF874" s="29"/>
      <c r="AG874" s="29"/>
      <c r="AH874" s="29"/>
      <c r="AI874" s="29"/>
      <c r="AJ874" s="29"/>
      <c r="AK874" s="29"/>
      <c r="AL874" s="29"/>
      <c r="AM874" s="29"/>
      <c r="AN874" s="29"/>
      <c r="AO874" s="29"/>
      <c r="AP874" s="29"/>
      <c r="AQ874" s="29"/>
      <c r="AR874" s="29"/>
      <c r="AS874" s="29"/>
      <c r="AT874" s="29"/>
      <c r="AU874" s="29"/>
      <c r="AV874" s="29"/>
    </row>
    <row r="875" spans="1:48" ht="17.25" customHeight="1" x14ac:dyDescent="0.15">
      <c r="A875" s="29"/>
      <c r="B875" s="29"/>
      <c r="C875" s="29"/>
      <c r="D875" s="24" t="str">
        <f t="shared" si="0"/>
        <v/>
      </c>
      <c r="E875" s="29"/>
      <c r="F875" s="29"/>
      <c r="G875" s="29"/>
      <c r="H875" s="29"/>
      <c r="I875" s="29"/>
      <c r="J875" s="29"/>
      <c r="K875" s="29"/>
      <c r="L875" s="29"/>
      <c r="M875" s="29"/>
      <c r="N875" s="29"/>
      <c r="O875" s="29"/>
      <c r="P875" s="18" t="str">
        <f t="shared" si="7"/>
        <v/>
      </c>
      <c r="Q875" s="29"/>
      <c r="R875" s="29"/>
      <c r="S875" s="29"/>
      <c r="T875" s="29"/>
      <c r="U875" s="29"/>
      <c r="V875" s="29"/>
      <c r="W875" s="29"/>
      <c r="X875" s="29"/>
      <c r="Y875" s="29"/>
      <c r="Z875" s="29"/>
      <c r="AA875" s="29"/>
      <c r="AB875" s="29"/>
      <c r="AC875" s="29" t="s">
        <v>5290</v>
      </c>
      <c r="AD875" s="29" t="str">
        <f t="shared" si="4"/>
        <v/>
      </c>
      <c r="AE875" s="31" t="str">
        <f t="shared" si="5"/>
        <v/>
      </c>
      <c r="AF875" s="29"/>
      <c r="AG875" s="29"/>
      <c r="AH875" s="29"/>
      <c r="AI875" s="29"/>
      <c r="AJ875" s="29"/>
      <c r="AK875" s="29"/>
      <c r="AL875" s="29"/>
      <c r="AM875" s="29"/>
      <c r="AN875" s="29"/>
      <c r="AO875" s="29"/>
      <c r="AP875" s="29"/>
      <c r="AQ875" s="29"/>
      <c r="AR875" s="29"/>
      <c r="AS875" s="29"/>
      <c r="AT875" s="29"/>
      <c r="AU875" s="29"/>
      <c r="AV875" s="29"/>
    </row>
    <row r="876" spans="1:48" ht="17.25" customHeight="1" x14ac:dyDescent="0.15">
      <c r="A876" s="29"/>
      <c r="B876" s="29"/>
      <c r="C876" s="29"/>
      <c r="D876" s="24" t="str">
        <f t="shared" si="0"/>
        <v/>
      </c>
      <c r="E876" s="29"/>
      <c r="F876" s="29"/>
      <c r="G876" s="29"/>
      <c r="H876" s="29"/>
      <c r="I876" s="29"/>
      <c r="J876" s="29"/>
      <c r="K876" s="29"/>
      <c r="L876" s="29"/>
      <c r="M876" s="29"/>
      <c r="N876" s="29"/>
      <c r="O876" s="29"/>
      <c r="P876" s="18" t="str">
        <f t="shared" si="7"/>
        <v/>
      </c>
      <c r="Q876" s="29"/>
      <c r="R876" s="29"/>
      <c r="S876" s="29"/>
      <c r="T876" s="29"/>
      <c r="U876" s="29"/>
      <c r="V876" s="29"/>
      <c r="W876" s="29"/>
      <c r="X876" s="29"/>
      <c r="Y876" s="29"/>
      <c r="Z876" s="29"/>
      <c r="AA876" s="29"/>
      <c r="AB876" s="29"/>
      <c r="AC876" s="29" t="s">
        <v>5290</v>
      </c>
      <c r="AD876" s="29" t="str">
        <f t="shared" si="4"/>
        <v/>
      </c>
      <c r="AE876" s="31" t="str">
        <f t="shared" si="5"/>
        <v/>
      </c>
      <c r="AF876" s="29"/>
      <c r="AG876" s="29"/>
      <c r="AH876" s="29"/>
      <c r="AI876" s="29"/>
      <c r="AJ876" s="29"/>
      <c r="AK876" s="29"/>
      <c r="AL876" s="29"/>
      <c r="AM876" s="29"/>
      <c r="AN876" s="29"/>
      <c r="AO876" s="29"/>
      <c r="AP876" s="29"/>
      <c r="AQ876" s="29"/>
      <c r="AR876" s="29"/>
      <c r="AS876" s="29"/>
      <c r="AT876" s="29"/>
      <c r="AU876" s="29"/>
      <c r="AV876" s="29"/>
    </row>
    <row r="877" spans="1:48" ht="17.25" customHeight="1" x14ac:dyDescent="0.15">
      <c r="A877" s="29"/>
      <c r="B877" s="29"/>
      <c r="C877" s="29"/>
      <c r="D877" s="24" t="str">
        <f t="shared" si="0"/>
        <v/>
      </c>
      <c r="E877" s="29"/>
      <c r="F877" s="29"/>
      <c r="G877" s="29"/>
      <c r="H877" s="29"/>
      <c r="I877" s="29"/>
      <c r="J877" s="29"/>
      <c r="K877" s="29"/>
      <c r="L877" s="29"/>
      <c r="M877" s="29"/>
      <c r="N877" s="29"/>
      <c r="O877" s="29"/>
      <c r="P877" s="18" t="str">
        <f t="shared" si="7"/>
        <v/>
      </c>
      <c r="Q877" s="29"/>
      <c r="R877" s="29"/>
      <c r="S877" s="29"/>
      <c r="T877" s="29"/>
      <c r="U877" s="29"/>
      <c r="V877" s="29"/>
      <c r="W877" s="29"/>
      <c r="X877" s="29"/>
      <c r="Y877" s="29"/>
      <c r="Z877" s="29"/>
      <c r="AA877" s="29"/>
      <c r="AB877" s="29"/>
      <c r="AC877" s="29" t="s">
        <v>5290</v>
      </c>
      <c r="AD877" s="29" t="str">
        <f t="shared" si="4"/>
        <v/>
      </c>
      <c r="AE877" s="31" t="str">
        <f t="shared" si="5"/>
        <v/>
      </c>
      <c r="AF877" s="29"/>
      <c r="AG877" s="29"/>
      <c r="AH877" s="29"/>
      <c r="AI877" s="29"/>
      <c r="AJ877" s="29"/>
      <c r="AK877" s="29"/>
      <c r="AL877" s="29"/>
      <c r="AM877" s="29"/>
      <c r="AN877" s="29"/>
      <c r="AO877" s="29"/>
      <c r="AP877" s="29"/>
      <c r="AQ877" s="29"/>
      <c r="AR877" s="29"/>
      <c r="AS877" s="29"/>
      <c r="AT877" s="29"/>
      <c r="AU877" s="29"/>
      <c r="AV877" s="29"/>
    </row>
    <row r="878" spans="1:48" ht="17.25" customHeight="1" x14ac:dyDescent="0.15">
      <c r="A878" s="29"/>
      <c r="B878" s="29"/>
      <c r="C878" s="29"/>
      <c r="D878" s="24" t="str">
        <f t="shared" si="0"/>
        <v/>
      </c>
      <c r="E878" s="29"/>
      <c r="F878" s="29"/>
      <c r="G878" s="29"/>
      <c r="H878" s="29"/>
      <c r="I878" s="29"/>
      <c r="J878" s="29"/>
      <c r="K878" s="29"/>
      <c r="L878" s="29"/>
      <c r="M878" s="29"/>
      <c r="N878" s="29"/>
      <c r="O878" s="29"/>
      <c r="P878" s="18" t="str">
        <f t="shared" si="7"/>
        <v/>
      </c>
      <c r="Q878" s="29"/>
      <c r="R878" s="29"/>
      <c r="S878" s="29"/>
      <c r="T878" s="29"/>
      <c r="U878" s="29"/>
      <c r="V878" s="29"/>
      <c r="W878" s="29"/>
      <c r="X878" s="29"/>
      <c r="Y878" s="29"/>
      <c r="Z878" s="29"/>
      <c r="AA878" s="29"/>
      <c r="AB878" s="29"/>
      <c r="AC878" s="29" t="s">
        <v>5290</v>
      </c>
      <c r="AD878" s="29" t="str">
        <f t="shared" si="4"/>
        <v/>
      </c>
      <c r="AE878" s="31" t="str">
        <f t="shared" si="5"/>
        <v/>
      </c>
      <c r="AF878" s="29"/>
      <c r="AG878" s="29"/>
      <c r="AH878" s="29"/>
      <c r="AI878" s="29"/>
      <c r="AJ878" s="29"/>
      <c r="AK878" s="29"/>
      <c r="AL878" s="29"/>
      <c r="AM878" s="29"/>
      <c r="AN878" s="29"/>
      <c r="AO878" s="29"/>
      <c r="AP878" s="29"/>
      <c r="AQ878" s="29"/>
      <c r="AR878" s="29"/>
      <c r="AS878" s="29"/>
      <c r="AT878" s="29"/>
      <c r="AU878" s="29"/>
      <c r="AV878" s="29"/>
    </row>
    <row r="879" spans="1:48" ht="17.25" customHeight="1" x14ac:dyDescent="0.15">
      <c r="A879" s="29"/>
      <c r="B879" s="29"/>
      <c r="C879" s="29"/>
      <c r="D879" s="24" t="str">
        <f t="shared" si="0"/>
        <v/>
      </c>
      <c r="E879" s="29"/>
      <c r="F879" s="29"/>
      <c r="G879" s="29"/>
      <c r="H879" s="29"/>
      <c r="I879" s="29"/>
      <c r="J879" s="29"/>
      <c r="K879" s="29"/>
      <c r="L879" s="29"/>
      <c r="M879" s="29"/>
      <c r="N879" s="29"/>
      <c r="O879" s="29"/>
      <c r="P879" s="18" t="str">
        <f t="shared" si="7"/>
        <v/>
      </c>
      <c r="Q879" s="29"/>
      <c r="R879" s="29"/>
      <c r="S879" s="29"/>
      <c r="T879" s="29"/>
      <c r="U879" s="29"/>
      <c r="V879" s="29"/>
      <c r="W879" s="29"/>
      <c r="X879" s="29"/>
      <c r="Y879" s="29"/>
      <c r="Z879" s="29"/>
      <c r="AA879" s="29"/>
      <c r="AB879" s="29"/>
      <c r="AC879" s="29" t="s">
        <v>5290</v>
      </c>
      <c r="AD879" s="29" t="str">
        <f t="shared" si="4"/>
        <v/>
      </c>
      <c r="AE879" s="31" t="str">
        <f t="shared" si="5"/>
        <v/>
      </c>
      <c r="AF879" s="29"/>
      <c r="AG879" s="29"/>
      <c r="AH879" s="29"/>
      <c r="AI879" s="29"/>
      <c r="AJ879" s="29"/>
      <c r="AK879" s="29"/>
      <c r="AL879" s="29"/>
      <c r="AM879" s="29"/>
      <c r="AN879" s="29"/>
      <c r="AO879" s="29"/>
      <c r="AP879" s="29"/>
      <c r="AQ879" s="29"/>
      <c r="AR879" s="29"/>
      <c r="AS879" s="29"/>
      <c r="AT879" s="29"/>
      <c r="AU879" s="29"/>
      <c r="AV879" s="29"/>
    </row>
    <row r="880" spans="1:48" ht="17.25" customHeight="1" x14ac:dyDescent="0.15">
      <c r="A880" s="29"/>
      <c r="B880" s="29"/>
      <c r="C880" s="29"/>
      <c r="D880" s="24" t="str">
        <f t="shared" si="0"/>
        <v/>
      </c>
      <c r="E880" s="29"/>
      <c r="F880" s="29"/>
      <c r="G880" s="29"/>
      <c r="H880" s="29"/>
      <c r="I880" s="29"/>
      <c r="J880" s="29"/>
      <c r="K880" s="29"/>
      <c r="L880" s="29"/>
      <c r="M880" s="29"/>
      <c r="N880" s="29"/>
      <c r="O880" s="29"/>
      <c r="P880" s="18" t="str">
        <f t="shared" si="7"/>
        <v/>
      </c>
      <c r="Q880" s="29"/>
      <c r="R880" s="29"/>
      <c r="S880" s="29"/>
      <c r="T880" s="29"/>
      <c r="U880" s="29"/>
      <c r="V880" s="29"/>
      <c r="W880" s="29"/>
      <c r="X880" s="29"/>
      <c r="Y880" s="29"/>
      <c r="Z880" s="29"/>
      <c r="AA880" s="29"/>
      <c r="AB880" s="29"/>
      <c r="AC880" s="29" t="s">
        <v>5290</v>
      </c>
      <c r="AD880" s="29" t="str">
        <f t="shared" si="4"/>
        <v/>
      </c>
      <c r="AE880" s="31" t="str">
        <f t="shared" si="5"/>
        <v/>
      </c>
      <c r="AF880" s="29"/>
      <c r="AG880" s="29"/>
      <c r="AH880" s="29"/>
      <c r="AI880" s="29"/>
      <c r="AJ880" s="29"/>
      <c r="AK880" s="29"/>
      <c r="AL880" s="29"/>
      <c r="AM880" s="29"/>
      <c r="AN880" s="29"/>
      <c r="AO880" s="29"/>
      <c r="AP880" s="29"/>
      <c r="AQ880" s="29"/>
      <c r="AR880" s="29"/>
      <c r="AS880" s="29"/>
      <c r="AT880" s="29"/>
      <c r="AU880" s="29"/>
      <c r="AV880" s="29"/>
    </row>
    <row r="881" spans="1:48" ht="17.25" customHeight="1" x14ac:dyDescent="0.15">
      <c r="A881" s="29"/>
      <c r="B881" s="29"/>
      <c r="C881" s="29"/>
      <c r="D881" s="24" t="str">
        <f t="shared" si="0"/>
        <v/>
      </c>
      <c r="E881" s="29"/>
      <c r="F881" s="29"/>
      <c r="G881" s="29"/>
      <c r="H881" s="29"/>
      <c r="I881" s="29"/>
      <c r="J881" s="29"/>
      <c r="K881" s="29"/>
      <c r="L881" s="29"/>
      <c r="M881" s="29"/>
      <c r="N881" s="29"/>
      <c r="O881" s="29"/>
      <c r="P881" s="18" t="str">
        <f t="shared" si="7"/>
        <v/>
      </c>
      <c r="Q881" s="29"/>
      <c r="R881" s="29"/>
      <c r="S881" s="29"/>
      <c r="T881" s="29"/>
      <c r="U881" s="29"/>
      <c r="V881" s="29"/>
      <c r="W881" s="29"/>
      <c r="X881" s="29"/>
      <c r="Y881" s="29"/>
      <c r="Z881" s="29"/>
      <c r="AA881" s="29"/>
      <c r="AB881" s="29"/>
      <c r="AC881" s="29" t="s">
        <v>5290</v>
      </c>
      <c r="AD881" s="29" t="str">
        <f t="shared" si="4"/>
        <v/>
      </c>
      <c r="AE881" s="31" t="str">
        <f t="shared" si="5"/>
        <v/>
      </c>
      <c r="AF881" s="29"/>
      <c r="AG881" s="29"/>
      <c r="AH881" s="29"/>
      <c r="AI881" s="29"/>
      <c r="AJ881" s="29"/>
      <c r="AK881" s="29"/>
      <c r="AL881" s="29"/>
      <c r="AM881" s="29"/>
      <c r="AN881" s="29"/>
      <c r="AO881" s="29"/>
      <c r="AP881" s="29"/>
      <c r="AQ881" s="29"/>
      <c r="AR881" s="29"/>
      <c r="AS881" s="29"/>
      <c r="AT881" s="29"/>
      <c r="AU881" s="29"/>
      <c r="AV881" s="29"/>
    </row>
    <row r="882" spans="1:48" ht="17.25" customHeight="1" x14ac:dyDescent="0.15">
      <c r="A882" s="29"/>
      <c r="B882" s="29"/>
      <c r="C882" s="29"/>
      <c r="D882" s="24" t="str">
        <f t="shared" si="0"/>
        <v/>
      </c>
      <c r="E882" s="29"/>
      <c r="F882" s="29"/>
      <c r="G882" s="29"/>
      <c r="H882" s="29"/>
      <c r="I882" s="29"/>
      <c r="J882" s="29"/>
      <c r="K882" s="29"/>
      <c r="L882" s="29"/>
      <c r="M882" s="29"/>
      <c r="N882" s="29"/>
      <c r="O882" s="29"/>
      <c r="P882" s="18" t="str">
        <f t="shared" si="7"/>
        <v/>
      </c>
      <c r="Q882" s="29"/>
      <c r="R882" s="29"/>
      <c r="S882" s="29"/>
      <c r="T882" s="29"/>
      <c r="U882" s="29"/>
      <c r="V882" s="29"/>
      <c r="W882" s="29"/>
      <c r="X882" s="29"/>
      <c r="Y882" s="29"/>
      <c r="Z882" s="29"/>
      <c r="AA882" s="29"/>
      <c r="AB882" s="29"/>
      <c r="AC882" s="29" t="s">
        <v>5290</v>
      </c>
      <c r="AD882" s="29" t="str">
        <f t="shared" si="4"/>
        <v/>
      </c>
      <c r="AE882" s="31" t="str">
        <f t="shared" si="5"/>
        <v/>
      </c>
      <c r="AF882" s="29"/>
      <c r="AG882" s="29"/>
      <c r="AH882" s="29"/>
      <c r="AI882" s="29"/>
      <c r="AJ882" s="29"/>
      <c r="AK882" s="29"/>
      <c r="AL882" s="29"/>
      <c r="AM882" s="29"/>
      <c r="AN882" s="29"/>
      <c r="AO882" s="29"/>
      <c r="AP882" s="29"/>
      <c r="AQ882" s="29"/>
      <c r="AR882" s="29"/>
      <c r="AS882" s="29"/>
      <c r="AT882" s="29"/>
      <c r="AU882" s="29"/>
      <c r="AV882" s="29"/>
    </row>
    <row r="883" spans="1:48" ht="17.25" customHeight="1" x14ac:dyDescent="0.15">
      <c r="A883" s="29"/>
      <c r="B883" s="29"/>
      <c r="C883" s="29"/>
      <c r="D883" s="24" t="str">
        <f t="shared" si="0"/>
        <v/>
      </c>
      <c r="E883" s="29"/>
      <c r="F883" s="29"/>
      <c r="G883" s="29"/>
      <c r="H883" s="29"/>
      <c r="I883" s="29"/>
      <c r="J883" s="29"/>
      <c r="K883" s="29"/>
      <c r="L883" s="29"/>
      <c r="M883" s="29"/>
      <c r="N883" s="29"/>
      <c r="O883" s="29"/>
      <c r="P883" s="18" t="str">
        <f t="shared" si="7"/>
        <v/>
      </c>
      <c r="Q883" s="29"/>
      <c r="R883" s="29"/>
      <c r="S883" s="29"/>
      <c r="T883" s="29"/>
      <c r="U883" s="29"/>
      <c r="V883" s="29"/>
      <c r="W883" s="29"/>
      <c r="X883" s="29"/>
      <c r="Y883" s="29"/>
      <c r="Z883" s="29"/>
      <c r="AA883" s="29"/>
      <c r="AB883" s="29"/>
      <c r="AC883" s="29" t="s">
        <v>5290</v>
      </c>
      <c r="AD883" s="29" t="str">
        <f t="shared" si="4"/>
        <v/>
      </c>
      <c r="AE883" s="31" t="str">
        <f t="shared" si="5"/>
        <v/>
      </c>
      <c r="AF883" s="29"/>
      <c r="AG883" s="29"/>
      <c r="AH883" s="29"/>
      <c r="AI883" s="29"/>
      <c r="AJ883" s="29"/>
      <c r="AK883" s="29"/>
      <c r="AL883" s="29"/>
      <c r="AM883" s="29"/>
      <c r="AN883" s="29"/>
      <c r="AO883" s="29"/>
      <c r="AP883" s="29"/>
      <c r="AQ883" s="29"/>
      <c r="AR883" s="29"/>
      <c r="AS883" s="29"/>
      <c r="AT883" s="29"/>
      <c r="AU883" s="29"/>
      <c r="AV883" s="29"/>
    </row>
    <row r="884" spans="1:48" ht="17.25" customHeight="1" x14ac:dyDescent="0.15">
      <c r="A884" s="29"/>
      <c r="B884" s="29"/>
      <c r="C884" s="29"/>
      <c r="D884" s="24" t="str">
        <f t="shared" si="0"/>
        <v/>
      </c>
      <c r="E884" s="29"/>
      <c r="F884" s="29"/>
      <c r="G884" s="29"/>
      <c r="H884" s="29"/>
      <c r="I884" s="29"/>
      <c r="J884" s="29"/>
      <c r="K884" s="29"/>
      <c r="L884" s="29"/>
      <c r="M884" s="29"/>
      <c r="N884" s="29"/>
      <c r="O884" s="29"/>
      <c r="P884" s="18" t="str">
        <f t="shared" si="7"/>
        <v/>
      </c>
      <c r="Q884" s="29"/>
      <c r="R884" s="29"/>
      <c r="S884" s="29"/>
      <c r="T884" s="29"/>
      <c r="U884" s="29"/>
      <c r="V884" s="29"/>
      <c r="W884" s="29"/>
      <c r="X884" s="29"/>
      <c r="Y884" s="29"/>
      <c r="Z884" s="29"/>
      <c r="AA884" s="29"/>
      <c r="AB884" s="29"/>
      <c r="AC884" s="29" t="s">
        <v>5290</v>
      </c>
      <c r="AD884" s="29" t="str">
        <f t="shared" si="4"/>
        <v/>
      </c>
      <c r="AE884" s="31" t="str">
        <f t="shared" si="5"/>
        <v/>
      </c>
      <c r="AF884" s="29"/>
      <c r="AG884" s="29"/>
      <c r="AH884" s="29"/>
      <c r="AI884" s="29"/>
      <c r="AJ884" s="29"/>
      <c r="AK884" s="29"/>
      <c r="AL884" s="29"/>
      <c r="AM884" s="29"/>
      <c r="AN884" s="29"/>
      <c r="AO884" s="29"/>
      <c r="AP884" s="29"/>
      <c r="AQ884" s="29"/>
      <c r="AR884" s="29"/>
      <c r="AS884" s="29"/>
      <c r="AT884" s="29"/>
      <c r="AU884" s="29"/>
      <c r="AV884" s="29"/>
    </row>
    <row r="885" spans="1:48" ht="17.25" customHeight="1" x14ac:dyDescent="0.15">
      <c r="A885" s="29"/>
      <c r="B885" s="29"/>
      <c r="C885" s="29"/>
      <c r="D885" s="24" t="str">
        <f t="shared" si="0"/>
        <v/>
      </c>
      <c r="E885" s="29"/>
      <c r="F885" s="29"/>
      <c r="G885" s="29"/>
      <c r="H885" s="29"/>
      <c r="I885" s="29"/>
      <c r="J885" s="29"/>
      <c r="K885" s="29"/>
      <c r="L885" s="29"/>
      <c r="M885" s="29"/>
      <c r="N885" s="29"/>
      <c r="O885" s="29"/>
      <c r="P885" s="18" t="str">
        <f t="shared" si="7"/>
        <v/>
      </c>
      <c r="Q885" s="29"/>
      <c r="R885" s="29"/>
      <c r="S885" s="29"/>
      <c r="T885" s="29"/>
      <c r="U885" s="29"/>
      <c r="V885" s="29"/>
      <c r="W885" s="29"/>
      <c r="X885" s="29"/>
      <c r="Y885" s="29"/>
      <c r="Z885" s="29"/>
      <c r="AA885" s="29"/>
      <c r="AB885" s="29"/>
      <c r="AC885" s="29" t="s">
        <v>5290</v>
      </c>
      <c r="AD885" s="29" t="str">
        <f t="shared" si="4"/>
        <v/>
      </c>
      <c r="AE885" s="31" t="str">
        <f t="shared" si="5"/>
        <v/>
      </c>
      <c r="AF885" s="29"/>
      <c r="AG885" s="29"/>
      <c r="AH885" s="29"/>
      <c r="AI885" s="29"/>
      <c r="AJ885" s="29"/>
      <c r="AK885" s="29"/>
      <c r="AL885" s="29"/>
      <c r="AM885" s="29"/>
      <c r="AN885" s="29"/>
      <c r="AO885" s="29"/>
      <c r="AP885" s="29"/>
      <c r="AQ885" s="29"/>
      <c r="AR885" s="29"/>
      <c r="AS885" s="29"/>
      <c r="AT885" s="29"/>
      <c r="AU885" s="29"/>
      <c r="AV885" s="29"/>
    </row>
    <row r="886" spans="1:48" ht="17.25" customHeight="1" x14ac:dyDescent="0.15">
      <c r="A886" s="29"/>
      <c r="B886" s="29"/>
      <c r="C886" s="29"/>
      <c r="D886" s="24" t="str">
        <f t="shared" si="0"/>
        <v/>
      </c>
      <c r="E886" s="29"/>
      <c r="F886" s="29"/>
      <c r="G886" s="29"/>
      <c r="H886" s="29"/>
      <c r="I886" s="29"/>
      <c r="J886" s="29"/>
      <c r="K886" s="29"/>
      <c r="L886" s="29"/>
      <c r="M886" s="29"/>
      <c r="N886" s="29"/>
      <c r="O886" s="29"/>
      <c r="P886" s="18" t="str">
        <f t="shared" si="7"/>
        <v/>
      </c>
      <c r="Q886" s="29"/>
      <c r="R886" s="29"/>
      <c r="S886" s="29"/>
      <c r="T886" s="29"/>
      <c r="U886" s="29"/>
      <c r="V886" s="29"/>
      <c r="W886" s="29"/>
      <c r="X886" s="29"/>
      <c r="Y886" s="29"/>
      <c r="Z886" s="29"/>
      <c r="AA886" s="29"/>
      <c r="AB886" s="29"/>
      <c r="AC886" s="29" t="s">
        <v>5290</v>
      </c>
      <c r="AD886" s="29" t="str">
        <f t="shared" si="4"/>
        <v/>
      </c>
      <c r="AE886" s="31" t="str">
        <f t="shared" si="5"/>
        <v/>
      </c>
      <c r="AF886" s="29"/>
      <c r="AG886" s="29"/>
      <c r="AH886" s="29"/>
      <c r="AI886" s="29"/>
      <c r="AJ886" s="29"/>
      <c r="AK886" s="29"/>
      <c r="AL886" s="29"/>
      <c r="AM886" s="29"/>
      <c r="AN886" s="29"/>
      <c r="AO886" s="29"/>
      <c r="AP886" s="29"/>
      <c r="AQ886" s="29"/>
      <c r="AR886" s="29"/>
      <c r="AS886" s="29"/>
      <c r="AT886" s="29"/>
      <c r="AU886" s="29"/>
      <c r="AV886" s="29"/>
    </row>
    <row r="887" spans="1:48" ht="17.25" customHeight="1" x14ac:dyDescent="0.15">
      <c r="A887" s="29"/>
      <c r="B887" s="29"/>
      <c r="C887" s="29"/>
      <c r="D887" s="24" t="str">
        <f t="shared" si="0"/>
        <v/>
      </c>
      <c r="E887" s="29"/>
      <c r="F887" s="29"/>
      <c r="G887" s="29"/>
      <c r="H887" s="29"/>
      <c r="I887" s="29"/>
      <c r="J887" s="29"/>
      <c r="K887" s="29"/>
      <c r="L887" s="29"/>
      <c r="M887" s="29"/>
      <c r="N887" s="29"/>
      <c r="O887" s="29"/>
      <c r="P887" s="18" t="str">
        <f t="shared" si="7"/>
        <v/>
      </c>
      <c r="Q887" s="29"/>
      <c r="R887" s="29"/>
      <c r="S887" s="29"/>
      <c r="T887" s="29"/>
      <c r="U887" s="29"/>
      <c r="V887" s="29"/>
      <c r="W887" s="29"/>
      <c r="X887" s="29"/>
      <c r="Y887" s="29"/>
      <c r="Z887" s="29"/>
      <c r="AA887" s="29"/>
      <c r="AB887" s="29"/>
      <c r="AC887" s="29" t="s">
        <v>5290</v>
      </c>
      <c r="AD887" s="29" t="str">
        <f t="shared" si="4"/>
        <v/>
      </c>
      <c r="AE887" s="31" t="str">
        <f t="shared" si="5"/>
        <v/>
      </c>
      <c r="AF887" s="29"/>
      <c r="AG887" s="29"/>
      <c r="AH887" s="29"/>
      <c r="AI887" s="29"/>
      <c r="AJ887" s="29"/>
      <c r="AK887" s="29"/>
      <c r="AL887" s="29"/>
      <c r="AM887" s="29"/>
      <c r="AN887" s="29"/>
      <c r="AO887" s="29"/>
      <c r="AP887" s="29"/>
      <c r="AQ887" s="29"/>
      <c r="AR887" s="29"/>
      <c r="AS887" s="29"/>
      <c r="AT887" s="29"/>
      <c r="AU887" s="29"/>
      <c r="AV887" s="29"/>
    </row>
    <row r="888" spans="1:48" ht="17.25" customHeight="1" x14ac:dyDescent="0.15">
      <c r="A888" s="29"/>
      <c r="B888" s="29"/>
      <c r="C888" s="29"/>
      <c r="D888" s="24" t="str">
        <f t="shared" si="0"/>
        <v/>
      </c>
      <c r="E888" s="29"/>
      <c r="F888" s="29"/>
      <c r="G888" s="29"/>
      <c r="H888" s="29"/>
      <c r="I888" s="29"/>
      <c r="J888" s="29"/>
      <c r="K888" s="29"/>
      <c r="L888" s="29"/>
      <c r="M888" s="29"/>
      <c r="N888" s="29"/>
      <c r="O888" s="29"/>
      <c r="P888" s="18" t="str">
        <f t="shared" si="7"/>
        <v/>
      </c>
      <c r="Q888" s="29"/>
      <c r="R888" s="29"/>
      <c r="S888" s="29"/>
      <c r="T888" s="29"/>
      <c r="U888" s="29"/>
      <c r="V888" s="29"/>
      <c r="W888" s="29"/>
      <c r="X888" s="29"/>
      <c r="Y888" s="29"/>
      <c r="Z888" s="29"/>
      <c r="AA888" s="29"/>
      <c r="AB888" s="29"/>
      <c r="AC888" s="29" t="s">
        <v>5290</v>
      </c>
      <c r="AD888" s="29" t="str">
        <f t="shared" si="4"/>
        <v/>
      </c>
      <c r="AE888" s="31" t="str">
        <f t="shared" si="5"/>
        <v/>
      </c>
      <c r="AF888" s="29"/>
      <c r="AG888" s="29"/>
      <c r="AH888" s="29"/>
      <c r="AI888" s="29"/>
      <c r="AJ888" s="29"/>
      <c r="AK888" s="29"/>
      <c r="AL888" s="29"/>
      <c r="AM888" s="29"/>
      <c r="AN888" s="29"/>
      <c r="AO888" s="29"/>
      <c r="AP888" s="29"/>
      <c r="AQ888" s="29"/>
      <c r="AR888" s="29"/>
      <c r="AS888" s="29"/>
      <c r="AT888" s="29"/>
      <c r="AU888" s="29"/>
      <c r="AV888" s="29"/>
    </row>
    <row r="889" spans="1:48" ht="17.25" customHeight="1" x14ac:dyDescent="0.15">
      <c r="A889" s="29"/>
      <c r="B889" s="29"/>
      <c r="C889" s="29"/>
      <c r="D889" s="24" t="str">
        <f t="shared" si="0"/>
        <v/>
      </c>
      <c r="E889" s="29"/>
      <c r="F889" s="29"/>
      <c r="G889" s="29"/>
      <c r="H889" s="29"/>
      <c r="I889" s="29"/>
      <c r="J889" s="29"/>
      <c r="K889" s="29"/>
      <c r="L889" s="29"/>
      <c r="M889" s="29"/>
      <c r="N889" s="29"/>
      <c r="O889" s="29"/>
      <c r="P889" s="18" t="str">
        <f t="shared" si="7"/>
        <v/>
      </c>
      <c r="Q889" s="29"/>
      <c r="R889" s="29"/>
      <c r="S889" s="29"/>
      <c r="T889" s="29"/>
      <c r="U889" s="29"/>
      <c r="V889" s="29"/>
      <c r="W889" s="29"/>
      <c r="X889" s="29"/>
      <c r="Y889" s="29"/>
      <c r="Z889" s="29"/>
      <c r="AA889" s="29"/>
      <c r="AB889" s="29"/>
      <c r="AC889" s="29" t="s">
        <v>5290</v>
      </c>
      <c r="AD889" s="29" t="str">
        <f t="shared" si="4"/>
        <v/>
      </c>
      <c r="AE889" s="31" t="str">
        <f t="shared" si="5"/>
        <v/>
      </c>
      <c r="AF889" s="29"/>
      <c r="AG889" s="29"/>
      <c r="AH889" s="29"/>
      <c r="AI889" s="29"/>
      <c r="AJ889" s="29"/>
      <c r="AK889" s="29"/>
      <c r="AL889" s="29"/>
      <c r="AM889" s="29"/>
      <c r="AN889" s="29"/>
      <c r="AO889" s="29"/>
      <c r="AP889" s="29"/>
      <c r="AQ889" s="29"/>
      <c r="AR889" s="29"/>
      <c r="AS889" s="29"/>
      <c r="AT889" s="29"/>
      <c r="AU889" s="29"/>
      <c r="AV889" s="29"/>
    </row>
    <row r="890" spans="1:48" ht="17.25" customHeight="1" x14ac:dyDescent="0.15">
      <c r="A890" s="29"/>
      <c r="B890" s="29"/>
      <c r="C890" s="29"/>
      <c r="D890" s="24" t="str">
        <f t="shared" si="0"/>
        <v/>
      </c>
      <c r="E890" s="29"/>
      <c r="F890" s="29"/>
      <c r="G890" s="29"/>
      <c r="H890" s="29"/>
      <c r="I890" s="29"/>
      <c r="J890" s="29"/>
      <c r="K890" s="29"/>
      <c r="L890" s="29"/>
      <c r="M890" s="29"/>
      <c r="N890" s="29"/>
      <c r="O890" s="29"/>
      <c r="P890" s="18" t="str">
        <f t="shared" si="7"/>
        <v/>
      </c>
      <c r="Q890" s="29"/>
      <c r="R890" s="29"/>
      <c r="S890" s="29"/>
      <c r="T890" s="29"/>
      <c r="U890" s="29"/>
      <c r="V890" s="29"/>
      <c r="W890" s="29"/>
      <c r="X890" s="29"/>
      <c r="Y890" s="29"/>
      <c r="Z890" s="29"/>
      <c r="AA890" s="29"/>
      <c r="AB890" s="29"/>
      <c r="AC890" s="29" t="s">
        <v>5290</v>
      </c>
      <c r="AD890" s="29" t="str">
        <f t="shared" si="4"/>
        <v/>
      </c>
      <c r="AE890" s="31" t="str">
        <f t="shared" si="5"/>
        <v/>
      </c>
      <c r="AF890" s="29"/>
      <c r="AG890" s="29"/>
      <c r="AH890" s="29"/>
      <c r="AI890" s="29"/>
      <c r="AJ890" s="29"/>
      <c r="AK890" s="29"/>
      <c r="AL890" s="29"/>
      <c r="AM890" s="29"/>
      <c r="AN890" s="29"/>
      <c r="AO890" s="29"/>
      <c r="AP890" s="29"/>
      <c r="AQ890" s="29"/>
      <c r="AR890" s="29"/>
      <c r="AS890" s="29"/>
      <c r="AT890" s="29"/>
      <c r="AU890" s="29"/>
      <c r="AV890" s="29"/>
    </row>
    <row r="891" spans="1:48" ht="17.25" customHeight="1" x14ac:dyDescent="0.15">
      <c r="A891" s="29"/>
      <c r="B891" s="29"/>
      <c r="C891" s="29"/>
      <c r="D891" s="24" t="str">
        <f t="shared" si="0"/>
        <v/>
      </c>
      <c r="E891" s="29"/>
      <c r="F891" s="29"/>
      <c r="G891" s="29"/>
      <c r="H891" s="29"/>
      <c r="I891" s="29"/>
      <c r="J891" s="29"/>
      <c r="K891" s="29"/>
      <c r="L891" s="29"/>
      <c r="M891" s="29"/>
      <c r="N891" s="29"/>
      <c r="O891" s="29"/>
      <c r="P891" s="18" t="str">
        <f t="shared" si="7"/>
        <v/>
      </c>
      <c r="Q891" s="29"/>
      <c r="R891" s="29"/>
      <c r="S891" s="29"/>
      <c r="T891" s="29"/>
      <c r="U891" s="29"/>
      <c r="V891" s="29"/>
      <c r="W891" s="29"/>
      <c r="X891" s="29"/>
      <c r="Y891" s="29"/>
      <c r="Z891" s="29"/>
      <c r="AA891" s="29"/>
      <c r="AB891" s="29"/>
      <c r="AC891" s="29" t="s">
        <v>5290</v>
      </c>
      <c r="AD891" s="29" t="str">
        <f t="shared" si="4"/>
        <v/>
      </c>
      <c r="AE891" s="31" t="str">
        <f t="shared" si="5"/>
        <v/>
      </c>
      <c r="AF891" s="29"/>
      <c r="AG891" s="29"/>
      <c r="AH891" s="29"/>
      <c r="AI891" s="29"/>
      <c r="AJ891" s="29"/>
      <c r="AK891" s="29"/>
      <c r="AL891" s="29"/>
      <c r="AM891" s="29"/>
      <c r="AN891" s="29"/>
      <c r="AO891" s="29"/>
      <c r="AP891" s="29"/>
      <c r="AQ891" s="29"/>
      <c r="AR891" s="29"/>
      <c r="AS891" s="29"/>
      <c r="AT891" s="29"/>
      <c r="AU891" s="29"/>
      <c r="AV891" s="29"/>
    </row>
    <row r="892" spans="1:48" ht="17.25" customHeight="1" x14ac:dyDescent="0.15">
      <c r="A892" s="29"/>
      <c r="B892" s="29"/>
      <c r="C892" s="29"/>
      <c r="D892" s="24" t="str">
        <f t="shared" si="0"/>
        <v/>
      </c>
      <c r="E892" s="29"/>
      <c r="F892" s="29"/>
      <c r="G892" s="29"/>
      <c r="H892" s="29"/>
      <c r="I892" s="29"/>
      <c r="J892" s="29"/>
      <c r="K892" s="29"/>
      <c r="L892" s="29"/>
      <c r="M892" s="29"/>
      <c r="N892" s="29"/>
      <c r="O892" s="29"/>
      <c r="P892" s="18" t="str">
        <f t="shared" si="7"/>
        <v/>
      </c>
      <c r="Q892" s="29"/>
      <c r="R892" s="29"/>
      <c r="S892" s="29"/>
      <c r="T892" s="29"/>
      <c r="U892" s="29"/>
      <c r="V892" s="29"/>
      <c r="W892" s="29"/>
      <c r="X892" s="29"/>
      <c r="Y892" s="29"/>
      <c r="Z892" s="29"/>
      <c r="AA892" s="29"/>
      <c r="AB892" s="29"/>
      <c r="AC892" s="29" t="s">
        <v>5290</v>
      </c>
      <c r="AD892" s="29" t="str">
        <f t="shared" si="4"/>
        <v/>
      </c>
      <c r="AE892" s="31" t="str">
        <f t="shared" si="5"/>
        <v/>
      </c>
      <c r="AF892" s="29"/>
      <c r="AG892" s="29"/>
      <c r="AH892" s="29"/>
      <c r="AI892" s="29"/>
      <c r="AJ892" s="29"/>
      <c r="AK892" s="29"/>
      <c r="AL892" s="29"/>
      <c r="AM892" s="29"/>
      <c r="AN892" s="29"/>
      <c r="AO892" s="29"/>
      <c r="AP892" s="29"/>
      <c r="AQ892" s="29"/>
      <c r="AR892" s="29"/>
      <c r="AS892" s="29"/>
      <c r="AT892" s="29"/>
      <c r="AU892" s="29"/>
      <c r="AV892" s="29"/>
    </row>
    <row r="893" spans="1:48" ht="17.25" customHeight="1" x14ac:dyDescent="0.15">
      <c r="A893" s="29"/>
      <c r="B893" s="29"/>
      <c r="C893" s="29"/>
      <c r="D893" s="24" t="str">
        <f t="shared" si="0"/>
        <v/>
      </c>
      <c r="E893" s="29"/>
      <c r="F893" s="29"/>
      <c r="G893" s="29"/>
      <c r="H893" s="29"/>
      <c r="I893" s="29"/>
      <c r="J893" s="29"/>
      <c r="K893" s="29"/>
      <c r="L893" s="29"/>
      <c r="M893" s="29"/>
      <c r="N893" s="29"/>
      <c r="O893" s="29"/>
      <c r="P893" s="18" t="str">
        <f t="shared" si="7"/>
        <v/>
      </c>
      <c r="Q893" s="29"/>
      <c r="R893" s="29"/>
      <c r="S893" s="29"/>
      <c r="T893" s="29"/>
      <c r="U893" s="29"/>
      <c r="V893" s="29"/>
      <c r="W893" s="29"/>
      <c r="X893" s="29"/>
      <c r="Y893" s="29"/>
      <c r="Z893" s="29"/>
      <c r="AA893" s="29"/>
      <c r="AB893" s="29"/>
      <c r="AC893" s="29" t="s">
        <v>5290</v>
      </c>
      <c r="AD893" s="29" t="str">
        <f t="shared" si="4"/>
        <v/>
      </c>
      <c r="AE893" s="31" t="str">
        <f t="shared" si="5"/>
        <v/>
      </c>
      <c r="AF893" s="29"/>
      <c r="AG893" s="29"/>
      <c r="AH893" s="29"/>
      <c r="AI893" s="29"/>
      <c r="AJ893" s="29"/>
      <c r="AK893" s="29"/>
      <c r="AL893" s="29"/>
      <c r="AM893" s="29"/>
      <c r="AN893" s="29"/>
      <c r="AO893" s="29"/>
      <c r="AP893" s="29"/>
      <c r="AQ893" s="29"/>
      <c r="AR893" s="29"/>
      <c r="AS893" s="29"/>
      <c r="AT893" s="29"/>
      <c r="AU893" s="29"/>
      <c r="AV893" s="29"/>
    </row>
    <row r="894" spans="1:48" ht="17.25" customHeight="1" x14ac:dyDescent="0.15">
      <c r="A894" s="29"/>
      <c r="B894" s="29"/>
      <c r="C894" s="29"/>
      <c r="D894" s="24" t="str">
        <f t="shared" si="0"/>
        <v/>
      </c>
      <c r="E894" s="29"/>
      <c r="F894" s="29"/>
      <c r="G894" s="29"/>
      <c r="H894" s="29"/>
      <c r="I894" s="29"/>
      <c r="J894" s="29"/>
      <c r="K894" s="29"/>
      <c r="L894" s="29"/>
      <c r="M894" s="29"/>
      <c r="N894" s="29"/>
      <c r="O894" s="29"/>
      <c r="P894" s="18" t="str">
        <f t="shared" si="7"/>
        <v/>
      </c>
      <c r="Q894" s="29"/>
      <c r="R894" s="29"/>
      <c r="S894" s="29"/>
      <c r="T894" s="29"/>
      <c r="U894" s="29"/>
      <c r="V894" s="29"/>
      <c r="W894" s="29"/>
      <c r="X894" s="29"/>
      <c r="Y894" s="29"/>
      <c r="Z894" s="29"/>
      <c r="AA894" s="29"/>
      <c r="AB894" s="29"/>
      <c r="AC894" s="29" t="s">
        <v>5290</v>
      </c>
      <c r="AD894" s="29" t="str">
        <f t="shared" si="4"/>
        <v/>
      </c>
      <c r="AE894" s="31" t="str">
        <f t="shared" si="5"/>
        <v/>
      </c>
      <c r="AF894" s="29"/>
      <c r="AG894" s="29"/>
      <c r="AH894" s="29"/>
      <c r="AI894" s="29"/>
      <c r="AJ894" s="29"/>
      <c r="AK894" s="29"/>
      <c r="AL894" s="29"/>
      <c r="AM894" s="29"/>
      <c r="AN894" s="29"/>
      <c r="AO894" s="29"/>
      <c r="AP894" s="29"/>
      <c r="AQ894" s="29"/>
      <c r="AR894" s="29"/>
      <c r="AS894" s="29"/>
      <c r="AT894" s="29"/>
      <c r="AU894" s="29"/>
      <c r="AV894" s="29"/>
    </row>
    <row r="895" spans="1:48" ht="17.25" customHeight="1" x14ac:dyDescent="0.15">
      <c r="A895" s="29"/>
      <c r="B895" s="29"/>
      <c r="C895" s="29"/>
      <c r="D895" s="24" t="str">
        <f t="shared" si="0"/>
        <v/>
      </c>
      <c r="E895" s="29"/>
      <c r="F895" s="29"/>
      <c r="G895" s="29"/>
      <c r="H895" s="29"/>
      <c r="I895" s="29"/>
      <c r="J895" s="29"/>
      <c r="K895" s="29"/>
      <c r="L895" s="29"/>
      <c r="M895" s="29"/>
      <c r="N895" s="29"/>
      <c r="O895" s="29"/>
      <c r="P895" s="18" t="str">
        <f t="shared" si="7"/>
        <v/>
      </c>
      <c r="Q895" s="29"/>
      <c r="R895" s="29"/>
      <c r="S895" s="29"/>
      <c r="T895" s="29"/>
      <c r="U895" s="29"/>
      <c r="V895" s="29"/>
      <c r="W895" s="29"/>
      <c r="X895" s="29"/>
      <c r="Y895" s="29"/>
      <c r="Z895" s="29"/>
      <c r="AA895" s="29"/>
      <c r="AB895" s="29"/>
      <c r="AC895" s="29" t="s">
        <v>5290</v>
      </c>
      <c r="AD895" s="29" t="str">
        <f t="shared" si="4"/>
        <v/>
      </c>
      <c r="AE895" s="31" t="str">
        <f t="shared" si="5"/>
        <v/>
      </c>
      <c r="AF895" s="29"/>
      <c r="AG895" s="29"/>
      <c r="AH895" s="29"/>
      <c r="AI895" s="29"/>
      <c r="AJ895" s="29"/>
      <c r="AK895" s="29"/>
      <c r="AL895" s="29"/>
      <c r="AM895" s="29"/>
      <c r="AN895" s="29"/>
      <c r="AO895" s="29"/>
      <c r="AP895" s="29"/>
      <c r="AQ895" s="29"/>
      <c r="AR895" s="29"/>
      <c r="AS895" s="29"/>
      <c r="AT895" s="29"/>
      <c r="AU895" s="29"/>
      <c r="AV895" s="29"/>
    </row>
    <row r="896" spans="1:48" ht="17.25" customHeight="1" x14ac:dyDescent="0.15">
      <c r="A896" s="29"/>
      <c r="B896" s="29"/>
      <c r="C896" s="29"/>
      <c r="D896" s="24" t="str">
        <f t="shared" si="0"/>
        <v/>
      </c>
      <c r="E896" s="29"/>
      <c r="F896" s="29"/>
      <c r="G896" s="29"/>
      <c r="H896" s="29"/>
      <c r="I896" s="29"/>
      <c r="J896" s="29"/>
      <c r="K896" s="29"/>
      <c r="L896" s="29"/>
      <c r="M896" s="29"/>
      <c r="N896" s="29"/>
      <c r="O896" s="29"/>
      <c r="P896" s="18" t="str">
        <f t="shared" si="7"/>
        <v/>
      </c>
      <c r="Q896" s="29"/>
      <c r="R896" s="29"/>
      <c r="S896" s="29"/>
      <c r="T896" s="29"/>
      <c r="U896" s="29"/>
      <c r="V896" s="29"/>
      <c r="W896" s="29"/>
      <c r="X896" s="29"/>
      <c r="Y896" s="29"/>
      <c r="Z896" s="29"/>
      <c r="AA896" s="29"/>
      <c r="AB896" s="29"/>
      <c r="AC896" s="29" t="s">
        <v>5290</v>
      </c>
      <c r="AD896" s="29" t="str">
        <f t="shared" si="4"/>
        <v/>
      </c>
      <c r="AE896" s="31" t="str">
        <f t="shared" si="5"/>
        <v/>
      </c>
      <c r="AF896" s="29"/>
      <c r="AG896" s="29"/>
      <c r="AH896" s="29"/>
      <c r="AI896" s="29"/>
      <c r="AJ896" s="29"/>
      <c r="AK896" s="29"/>
      <c r="AL896" s="29"/>
      <c r="AM896" s="29"/>
      <c r="AN896" s="29"/>
      <c r="AO896" s="29"/>
      <c r="AP896" s="29"/>
      <c r="AQ896" s="29"/>
      <c r="AR896" s="29"/>
      <c r="AS896" s="29"/>
      <c r="AT896" s="29"/>
      <c r="AU896" s="29"/>
      <c r="AV896" s="29"/>
    </row>
    <row r="897" spans="1:48" ht="17.25" customHeight="1" x14ac:dyDescent="0.15">
      <c r="A897" s="29"/>
      <c r="B897" s="29"/>
      <c r="C897" s="29"/>
      <c r="D897" s="24" t="str">
        <f t="shared" si="0"/>
        <v/>
      </c>
      <c r="E897" s="29"/>
      <c r="F897" s="29"/>
      <c r="G897" s="29"/>
      <c r="H897" s="29"/>
      <c r="I897" s="29"/>
      <c r="J897" s="29"/>
      <c r="K897" s="29"/>
      <c r="L897" s="29"/>
      <c r="M897" s="29"/>
      <c r="N897" s="29"/>
      <c r="O897" s="29"/>
      <c r="P897" s="18" t="str">
        <f t="shared" si="7"/>
        <v/>
      </c>
      <c r="Q897" s="29"/>
      <c r="R897" s="29"/>
      <c r="S897" s="29"/>
      <c r="T897" s="29"/>
      <c r="U897" s="29"/>
      <c r="V897" s="29"/>
      <c r="W897" s="29"/>
      <c r="X897" s="29"/>
      <c r="Y897" s="29"/>
      <c r="Z897" s="29"/>
      <c r="AA897" s="29"/>
      <c r="AB897" s="29"/>
      <c r="AC897" s="29" t="s">
        <v>5290</v>
      </c>
      <c r="AD897" s="29" t="str">
        <f t="shared" si="4"/>
        <v/>
      </c>
      <c r="AE897" s="31" t="str">
        <f t="shared" si="5"/>
        <v/>
      </c>
      <c r="AF897" s="29"/>
      <c r="AG897" s="29"/>
      <c r="AH897" s="29"/>
      <c r="AI897" s="29"/>
      <c r="AJ897" s="29"/>
      <c r="AK897" s="29"/>
      <c r="AL897" s="29"/>
      <c r="AM897" s="29"/>
      <c r="AN897" s="29"/>
      <c r="AO897" s="29"/>
      <c r="AP897" s="29"/>
      <c r="AQ897" s="29"/>
      <c r="AR897" s="29"/>
      <c r="AS897" s="29"/>
      <c r="AT897" s="29"/>
      <c r="AU897" s="29"/>
      <c r="AV897" s="29"/>
    </row>
    <row r="898" spans="1:48" ht="17.25" customHeight="1" x14ac:dyDescent="0.15">
      <c r="A898" s="29"/>
      <c r="B898" s="29"/>
      <c r="C898" s="29"/>
      <c r="D898" s="24" t="str">
        <f t="shared" si="0"/>
        <v/>
      </c>
      <c r="E898" s="29"/>
      <c r="F898" s="29"/>
      <c r="G898" s="29"/>
      <c r="H898" s="29"/>
      <c r="I898" s="29"/>
      <c r="J898" s="29"/>
      <c r="K898" s="29"/>
      <c r="L898" s="29"/>
      <c r="M898" s="29"/>
      <c r="N898" s="29"/>
      <c r="O898" s="29"/>
      <c r="P898" s="18" t="str">
        <f t="shared" si="7"/>
        <v/>
      </c>
      <c r="Q898" s="29"/>
      <c r="R898" s="29"/>
      <c r="S898" s="29"/>
      <c r="T898" s="29"/>
      <c r="U898" s="29"/>
      <c r="V898" s="29"/>
      <c r="W898" s="29"/>
      <c r="X898" s="29"/>
      <c r="Y898" s="29"/>
      <c r="Z898" s="29"/>
      <c r="AA898" s="29"/>
      <c r="AB898" s="29"/>
      <c r="AC898" s="29" t="s">
        <v>5290</v>
      </c>
      <c r="AD898" s="29" t="str">
        <f t="shared" si="4"/>
        <v/>
      </c>
      <c r="AE898" s="31" t="str">
        <f t="shared" si="5"/>
        <v/>
      </c>
      <c r="AF898" s="29"/>
      <c r="AG898" s="29"/>
      <c r="AH898" s="29"/>
      <c r="AI898" s="29"/>
      <c r="AJ898" s="29"/>
      <c r="AK898" s="29"/>
      <c r="AL898" s="29"/>
      <c r="AM898" s="29"/>
      <c r="AN898" s="29"/>
      <c r="AO898" s="29"/>
      <c r="AP898" s="29"/>
      <c r="AQ898" s="29"/>
      <c r="AR898" s="29"/>
      <c r="AS898" s="29"/>
      <c r="AT898" s="29"/>
      <c r="AU898" s="29"/>
      <c r="AV898" s="29"/>
    </row>
    <row r="899" spans="1:48" ht="17.25" customHeight="1" x14ac:dyDescent="0.15">
      <c r="A899" s="29"/>
      <c r="B899" s="29"/>
      <c r="C899" s="29"/>
      <c r="D899" s="24" t="str">
        <f t="shared" si="0"/>
        <v/>
      </c>
      <c r="E899" s="29"/>
      <c r="F899" s="29"/>
      <c r="G899" s="29"/>
      <c r="H899" s="29"/>
      <c r="I899" s="29"/>
      <c r="J899" s="29"/>
      <c r="K899" s="29"/>
      <c r="L899" s="29"/>
      <c r="M899" s="29"/>
      <c r="N899" s="29"/>
      <c r="O899" s="29"/>
      <c r="P899" s="18" t="str">
        <f t="shared" si="7"/>
        <v/>
      </c>
      <c r="Q899" s="29"/>
      <c r="R899" s="29"/>
      <c r="S899" s="29"/>
      <c r="T899" s="29"/>
      <c r="U899" s="29"/>
      <c r="V899" s="29"/>
      <c r="W899" s="29"/>
      <c r="X899" s="29"/>
      <c r="Y899" s="29"/>
      <c r="Z899" s="29"/>
      <c r="AA899" s="29"/>
      <c r="AB899" s="29"/>
      <c r="AC899" s="29" t="s">
        <v>5290</v>
      </c>
      <c r="AD899" s="29" t="str">
        <f t="shared" si="4"/>
        <v/>
      </c>
      <c r="AE899" s="31" t="str">
        <f t="shared" si="5"/>
        <v/>
      </c>
      <c r="AF899" s="29"/>
      <c r="AG899" s="29"/>
      <c r="AH899" s="29"/>
      <c r="AI899" s="29"/>
      <c r="AJ899" s="29"/>
      <c r="AK899" s="29"/>
      <c r="AL899" s="29"/>
      <c r="AM899" s="29"/>
      <c r="AN899" s="29"/>
      <c r="AO899" s="29"/>
      <c r="AP899" s="29"/>
      <c r="AQ899" s="29"/>
      <c r="AR899" s="29"/>
      <c r="AS899" s="29"/>
      <c r="AT899" s="29"/>
      <c r="AU899" s="29"/>
      <c r="AV899" s="29"/>
    </row>
    <row r="900" spans="1:48" ht="17.25" customHeight="1" x14ac:dyDescent="0.15">
      <c r="A900" s="29"/>
      <c r="B900" s="29"/>
      <c r="C900" s="29"/>
      <c r="D900" s="24" t="str">
        <f t="shared" si="0"/>
        <v/>
      </c>
      <c r="E900" s="29"/>
      <c r="F900" s="29"/>
      <c r="G900" s="29"/>
      <c r="H900" s="29"/>
      <c r="I900" s="29"/>
      <c r="J900" s="29"/>
      <c r="K900" s="29"/>
      <c r="L900" s="29"/>
      <c r="M900" s="29"/>
      <c r="N900" s="29"/>
      <c r="O900" s="29"/>
      <c r="P900" s="18" t="str">
        <f t="shared" si="7"/>
        <v/>
      </c>
      <c r="Q900" s="29"/>
      <c r="R900" s="29"/>
      <c r="S900" s="29"/>
      <c r="T900" s="29"/>
      <c r="U900" s="29"/>
      <c r="V900" s="29"/>
      <c r="W900" s="29"/>
      <c r="X900" s="29"/>
      <c r="Y900" s="29"/>
      <c r="Z900" s="29"/>
      <c r="AA900" s="29"/>
      <c r="AB900" s="29"/>
      <c r="AC900" s="29" t="s">
        <v>5290</v>
      </c>
      <c r="AD900" s="29" t="str">
        <f t="shared" si="4"/>
        <v/>
      </c>
      <c r="AE900" s="31" t="str">
        <f t="shared" si="5"/>
        <v/>
      </c>
      <c r="AF900" s="29"/>
      <c r="AG900" s="29"/>
      <c r="AH900" s="29"/>
      <c r="AI900" s="29"/>
      <c r="AJ900" s="29"/>
      <c r="AK900" s="29"/>
      <c r="AL900" s="29"/>
      <c r="AM900" s="29"/>
      <c r="AN900" s="29"/>
      <c r="AO900" s="29"/>
      <c r="AP900" s="29"/>
      <c r="AQ900" s="29"/>
      <c r="AR900" s="29"/>
      <c r="AS900" s="29"/>
      <c r="AT900" s="29"/>
      <c r="AU900" s="29"/>
      <c r="AV900" s="29"/>
    </row>
    <row r="901" spans="1:48" ht="17.25" customHeight="1" x14ac:dyDescent="0.15">
      <c r="A901" s="29"/>
      <c r="B901" s="29"/>
      <c r="C901" s="29"/>
      <c r="D901" s="24" t="str">
        <f t="shared" si="0"/>
        <v/>
      </c>
      <c r="E901" s="29"/>
      <c r="F901" s="29"/>
      <c r="G901" s="29"/>
      <c r="H901" s="29"/>
      <c r="I901" s="29"/>
      <c r="J901" s="29"/>
      <c r="K901" s="29"/>
      <c r="L901" s="29"/>
      <c r="M901" s="29"/>
      <c r="N901" s="29"/>
      <c r="O901" s="29"/>
      <c r="P901" s="18" t="str">
        <f t="shared" si="7"/>
        <v/>
      </c>
      <c r="Q901" s="29"/>
      <c r="R901" s="29"/>
      <c r="S901" s="29"/>
      <c r="T901" s="29"/>
      <c r="U901" s="29"/>
      <c r="V901" s="29"/>
      <c r="W901" s="29"/>
      <c r="X901" s="29"/>
      <c r="Y901" s="29"/>
      <c r="Z901" s="29"/>
      <c r="AA901" s="29"/>
      <c r="AB901" s="29"/>
      <c r="AC901" s="29" t="s">
        <v>5290</v>
      </c>
      <c r="AD901" s="29" t="str">
        <f t="shared" si="4"/>
        <v/>
      </c>
      <c r="AE901" s="31" t="str">
        <f t="shared" si="5"/>
        <v/>
      </c>
      <c r="AF901" s="29"/>
      <c r="AG901" s="29"/>
      <c r="AH901" s="29"/>
      <c r="AI901" s="29"/>
      <c r="AJ901" s="29"/>
      <c r="AK901" s="29"/>
      <c r="AL901" s="29"/>
      <c r="AM901" s="29"/>
      <c r="AN901" s="29"/>
      <c r="AO901" s="29"/>
      <c r="AP901" s="29"/>
      <c r="AQ901" s="29"/>
      <c r="AR901" s="29"/>
      <c r="AS901" s="29"/>
      <c r="AT901" s="29"/>
      <c r="AU901" s="29"/>
      <c r="AV901" s="29"/>
    </row>
    <row r="902" spans="1:48" ht="17.25" customHeight="1" x14ac:dyDescent="0.15">
      <c r="A902" s="29"/>
      <c r="B902" s="29"/>
      <c r="C902" s="29"/>
      <c r="D902" s="24" t="str">
        <f t="shared" si="0"/>
        <v/>
      </c>
      <c r="E902" s="29"/>
      <c r="F902" s="29"/>
      <c r="G902" s="29"/>
      <c r="H902" s="29"/>
      <c r="I902" s="29"/>
      <c r="J902" s="29"/>
      <c r="K902" s="29"/>
      <c r="L902" s="29"/>
      <c r="M902" s="29"/>
      <c r="N902" s="29"/>
      <c r="O902" s="29"/>
      <c r="P902" s="18" t="str">
        <f t="shared" si="7"/>
        <v/>
      </c>
      <c r="Q902" s="29"/>
      <c r="R902" s="29"/>
      <c r="S902" s="29"/>
      <c r="T902" s="29"/>
      <c r="U902" s="29"/>
      <c r="V902" s="29"/>
      <c r="W902" s="29"/>
      <c r="X902" s="29"/>
      <c r="Y902" s="29"/>
      <c r="Z902" s="29"/>
      <c r="AA902" s="29"/>
      <c r="AB902" s="29"/>
      <c r="AC902" s="29" t="s">
        <v>5290</v>
      </c>
      <c r="AD902" s="29" t="str">
        <f t="shared" si="4"/>
        <v/>
      </c>
      <c r="AE902" s="31" t="str">
        <f t="shared" si="5"/>
        <v/>
      </c>
      <c r="AF902" s="29"/>
      <c r="AG902" s="29"/>
      <c r="AH902" s="29"/>
      <c r="AI902" s="29"/>
      <c r="AJ902" s="29"/>
      <c r="AK902" s="29"/>
      <c r="AL902" s="29"/>
      <c r="AM902" s="29"/>
      <c r="AN902" s="29"/>
      <c r="AO902" s="29"/>
      <c r="AP902" s="29"/>
      <c r="AQ902" s="29"/>
      <c r="AR902" s="29"/>
      <c r="AS902" s="29"/>
      <c r="AT902" s="29"/>
      <c r="AU902" s="29"/>
      <c r="AV902" s="29"/>
    </row>
    <row r="903" spans="1:48" ht="17.25" customHeight="1" x14ac:dyDescent="0.15">
      <c r="A903" s="29"/>
      <c r="B903" s="29"/>
      <c r="C903" s="29"/>
      <c r="D903" s="24" t="str">
        <f t="shared" si="0"/>
        <v/>
      </c>
      <c r="E903" s="29"/>
      <c r="F903" s="29"/>
      <c r="G903" s="29"/>
      <c r="H903" s="29"/>
      <c r="I903" s="29"/>
      <c r="J903" s="29"/>
      <c r="K903" s="29"/>
      <c r="L903" s="29"/>
      <c r="M903" s="29"/>
      <c r="N903" s="29"/>
      <c r="O903" s="29"/>
      <c r="P903" s="18" t="str">
        <f t="shared" si="7"/>
        <v/>
      </c>
      <c r="Q903" s="29"/>
      <c r="R903" s="29"/>
      <c r="S903" s="29"/>
      <c r="T903" s="29"/>
      <c r="U903" s="29"/>
      <c r="V903" s="29"/>
      <c r="W903" s="29"/>
      <c r="X903" s="29"/>
      <c r="Y903" s="29"/>
      <c r="Z903" s="29"/>
      <c r="AA903" s="29"/>
      <c r="AB903" s="29"/>
      <c r="AC903" s="29" t="s">
        <v>5290</v>
      </c>
      <c r="AD903" s="29" t="str">
        <f t="shared" si="4"/>
        <v/>
      </c>
      <c r="AE903" s="31" t="str">
        <f t="shared" si="5"/>
        <v/>
      </c>
      <c r="AF903" s="29"/>
      <c r="AG903" s="29"/>
      <c r="AH903" s="29"/>
      <c r="AI903" s="29"/>
      <c r="AJ903" s="29"/>
      <c r="AK903" s="29"/>
      <c r="AL903" s="29"/>
      <c r="AM903" s="29"/>
      <c r="AN903" s="29"/>
      <c r="AO903" s="29"/>
      <c r="AP903" s="29"/>
      <c r="AQ903" s="29"/>
      <c r="AR903" s="29"/>
      <c r="AS903" s="29"/>
      <c r="AT903" s="29"/>
      <c r="AU903" s="29"/>
      <c r="AV903" s="29"/>
    </row>
    <row r="904" spans="1:48" ht="17.25" customHeight="1" x14ac:dyDescent="0.15">
      <c r="A904" s="29"/>
      <c r="B904" s="29"/>
      <c r="C904" s="29"/>
      <c r="D904" s="24" t="str">
        <f t="shared" si="0"/>
        <v/>
      </c>
      <c r="E904" s="29"/>
      <c r="F904" s="29"/>
      <c r="G904" s="29"/>
      <c r="H904" s="29"/>
      <c r="I904" s="29"/>
      <c r="J904" s="29"/>
      <c r="K904" s="29"/>
      <c r="L904" s="29"/>
      <c r="M904" s="29"/>
      <c r="N904" s="29"/>
      <c r="O904" s="29"/>
      <c r="P904" s="18" t="str">
        <f t="shared" si="7"/>
        <v/>
      </c>
      <c r="Q904" s="29"/>
      <c r="R904" s="29"/>
      <c r="S904" s="29"/>
      <c r="T904" s="29"/>
      <c r="U904" s="29"/>
      <c r="V904" s="29"/>
      <c r="W904" s="29"/>
      <c r="X904" s="29"/>
      <c r="Y904" s="29"/>
      <c r="Z904" s="29"/>
      <c r="AA904" s="29"/>
      <c r="AB904" s="29"/>
      <c r="AC904" s="29" t="s">
        <v>5290</v>
      </c>
      <c r="AD904" s="29" t="str">
        <f t="shared" si="4"/>
        <v/>
      </c>
      <c r="AE904" s="31" t="str">
        <f t="shared" si="5"/>
        <v/>
      </c>
      <c r="AF904" s="29"/>
      <c r="AG904" s="29"/>
      <c r="AH904" s="29"/>
      <c r="AI904" s="29"/>
      <c r="AJ904" s="29"/>
      <c r="AK904" s="29"/>
      <c r="AL904" s="29"/>
      <c r="AM904" s="29"/>
      <c r="AN904" s="29"/>
      <c r="AO904" s="29"/>
      <c r="AP904" s="29"/>
      <c r="AQ904" s="29"/>
      <c r="AR904" s="29"/>
      <c r="AS904" s="29"/>
      <c r="AT904" s="29"/>
      <c r="AU904" s="29"/>
      <c r="AV904" s="29"/>
    </row>
    <row r="905" spans="1:48" ht="17.25" customHeight="1" x14ac:dyDescent="0.15">
      <c r="A905" s="29"/>
      <c r="B905" s="29"/>
      <c r="C905" s="29"/>
      <c r="D905" s="24" t="str">
        <f t="shared" si="0"/>
        <v/>
      </c>
      <c r="E905" s="29"/>
      <c r="F905" s="29"/>
      <c r="G905" s="29"/>
      <c r="H905" s="29"/>
      <c r="I905" s="29"/>
      <c r="J905" s="29"/>
      <c r="K905" s="29"/>
      <c r="L905" s="29"/>
      <c r="M905" s="29"/>
      <c r="N905" s="29"/>
      <c r="O905" s="29"/>
      <c r="P905" s="18" t="str">
        <f t="shared" si="7"/>
        <v/>
      </c>
      <c r="Q905" s="29"/>
      <c r="R905" s="29"/>
      <c r="S905" s="29"/>
      <c r="T905" s="29"/>
      <c r="U905" s="29"/>
      <c r="V905" s="29"/>
      <c r="W905" s="29"/>
      <c r="X905" s="29"/>
      <c r="Y905" s="29"/>
      <c r="Z905" s="29"/>
      <c r="AA905" s="29"/>
      <c r="AB905" s="29"/>
      <c r="AC905" s="29" t="s">
        <v>5290</v>
      </c>
      <c r="AD905" s="29" t="str">
        <f t="shared" si="4"/>
        <v/>
      </c>
      <c r="AE905" s="31" t="str">
        <f t="shared" si="5"/>
        <v/>
      </c>
      <c r="AF905" s="29"/>
      <c r="AG905" s="29"/>
      <c r="AH905" s="29"/>
      <c r="AI905" s="29"/>
      <c r="AJ905" s="29"/>
      <c r="AK905" s="29"/>
      <c r="AL905" s="29"/>
      <c r="AM905" s="29"/>
      <c r="AN905" s="29"/>
      <c r="AO905" s="29"/>
      <c r="AP905" s="29"/>
      <c r="AQ905" s="29"/>
      <c r="AR905" s="29"/>
      <c r="AS905" s="29"/>
      <c r="AT905" s="29"/>
      <c r="AU905" s="29"/>
      <c r="AV905" s="29"/>
    </row>
    <row r="906" spans="1:48" ht="17.25" customHeight="1" x14ac:dyDescent="0.15">
      <c r="A906" s="29"/>
      <c r="B906" s="29"/>
      <c r="C906" s="29"/>
      <c r="D906" s="24" t="str">
        <f t="shared" si="0"/>
        <v/>
      </c>
      <c r="E906" s="29"/>
      <c r="F906" s="29"/>
      <c r="G906" s="29"/>
      <c r="H906" s="29"/>
      <c r="I906" s="29"/>
      <c r="J906" s="29"/>
      <c r="K906" s="29"/>
      <c r="L906" s="29"/>
      <c r="M906" s="29"/>
      <c r="N906" s="29"/>
      <c r="O906" s="29"/>
      <c r="P906" s="18" t="str">
        <f t="shared" si="7"/>
        <v/>
      </c>
      <c r="Q906" s="29"/>
      <c r="R906" s="29"/>
      <c r="S906" s="29"/>
      <c r="T906" s="29"/>
      <c r="U906" s="29"/>
      <c r="V906" s="29"/>
      <c r="W906" s="29"/>
      <c r="X906" s="29"/>
      <c r="Y906" s="29"/>
      <c r="Z906" s="29"/>
      <c r="AA906" s="29"/>
      <c r="AB906" s="29"/>
      <c r="AC906" s="29" t="s">
        <v>5290</v>
      </c>
      <c r="AD906" s="29" t="str">
        <f t="shared" si="4"/>
        <v/>
      </c>
      <c r="AE906" s="31" t="str">
        <f t="shared" si="5"/>
        <v/>
      </c>
      <c r="AF906" s="29"/>
      <c r="AG906" s="29"/>
      <c r="AH906" s="29"/>
      <c r="AI906" s="29"/>
      <c r="AJ906" s="29"/>
      <c r="AK906" s="29"/>
      <c r="AL906" s="29"/>
      <c r="AM906" s="29"/>
      <c r="AN906" s="29"/>
      <c r="AO906" s="29"/>
      <c r="AP906" s="29"/>
      <c r="AQ906" s="29"/>
      <c r="AR906" s="29"/>
      <c r="AS906" s="29"/>
      <c r="AT906" s="29"/>
      <c r="AU906" s="29"/>
      <c r="AV906" s="29"/>
    </row>
    <row r="907" spans="1:48" ht="17.25" customHeight="1" x14ac:dyDescent="0.15">
      <c r="A907" s="29"/>
      <c r="B907" s="29"/>
      <c r="C907" s="29"/>
      <c r="D907" s="24" t="str">
        <f t="shared" si="0"/>
        <v/>
      </c>
      <c r="E907" s="29"/>
      <c r="F907" s="29"/>
      <c r="G907" s="29"/>
      <c r="H907" s="29"/>
      <c r="I907" s="29"/>
      <c r="J907" s="29"/>
      <c r="K907" s="29"/>
      <c r="L907" s="29"/>
      <c r="M907" s="29"/>
      <c r="N907" s="29"/>
      <c r="O907" s="29"/>
      <c r="P907" s="18" t="str">
        <f t="shared" si="7"/>
        <v/>
      </c>
      <c r="Q907" s="29"/>
      <c r="R907" s="29"/>
      <c r="S907" s="29"/>
      <c r="T907" s="29"/>
      <c r="U907" s="29"/>
      <c r="V907" s="29"/>
      <c r="W907" s="29"/>
      <c r="X907" s="29"/>
      <c r="Y907" s="29"/>
      <c r="Z907" s="29"/>
      <c r="AA907" s="29"/>
      <c r="AB907" s="29"/>
      <c r="AC907" s="29" t="s">
        <v>5290</v>
      </c>
      <c r="AD907" s="29" t="str">
        <f t="shared" si="4"/>
        <v/>
      </c>
      <c r="AE907" s="31" t="str">
        <f t="shared" si="5"/>
        <v/>
      </c>
      <c r="AF907" s="29"/>
      <c r="AG907" s="29"/>
      <c r="AH907" s="29"/>
      <c r="AI907" s="29"/>
      <c r="AJ907" s="29"/>
      <c r="AK907" s="29"/>
      <c r="AL907" s="29"/>
      <c r="AM907" s="29"/>
      <c r="AN907" s="29"/>
      <c r="AO907" s="29"/>
      <c r="AP907" s="29"/>
      <c r="AQ907" s="29"/>
      <c r="AR907" s="29"/>
      <c r="AS907" s="29"/>
      <c r="AT907" s="29"/>
      <c r="AU907" s="29"/>
      <c r="AV907" s="29"/>
    </row>
    <row r="908" spans="1:48" ht="17.25" customHeight="1" x14ac:dyDescent="0.15">
      <c r="A908" s="29"/>
      <c r="B908" s="29"/>
      <c r="C908" s="29"/>
      <c r="D908" s="24" t="str">
        <f t="shared" si="0"/>
        <v/>
      </c>
      <c r="E908" s="29"/>
      <c r="F908" s="29"/>
      <c r="G908" s="29"/>
      <c r="H908" s="29"/>
      <c r="I908" s="29"/>
      <c r="J908" s="29"/>
      <c r="K908" s="29"/>
      <c r="L908" s="29"/>
      <c r="M908" s="29"/>
      <c r="N908" s="29"/>
      <c r="O908" s="29"/>
      <c r="P908" s="18" t="str">
        <f t="shared" si="7"/>
        <v/>
      </c>
      <c r="Q908" s="29"/>
      <c r="R908" s="29"/>
      <c r="S908" s="29"/>
      <c r="T908" s="29"/>
      <c r="U908" s="29"/>
      <c r="V908" s="29"/>
      <c r="W908" s="29"/>
      <c r="X908" s="29"/>
      <c r="Y908" s="29"/>
      <c r="Z908" s="29"/>
      <c r="AA908" s="29"/>
      <c r="AB908" s="29"/>
      <c r="AC908" s="29" t="s">
        <v>5290</v>
      </c>
      <c r="AD908" s="29" t="str">
        <f t="shared" si="4"/>
        <v/>
      </c>
      <c r="AE908" s="31" t="str">
        <f t="shared" si="5"/>
        <v/>
      </c>
      <c r="AF908" s="29"/>
      <c r="AG908" s="29"/>
      <c r="AH908" s="29"/>
      <c r="AI908" s="29"/>
      <c r="AJ908" s="29"/>
      <c r="AK908" s="29"/>
      <c r="AL908" s="29"/>
      <c r="AM908" s="29"/>
      <c r="AN908" s="29"/>
      <c r="AO908" s="29"/>
      <c r="AP908" s="29"/>
      <c r="AQ908" s="29"/>
      <c r="AR908" s="29"/>
      <c r="AS908" s="29"/>
      <c r="AT908" s="29"/>
      <c r="AU908" s="29"/>
      <c r="AV908" s="29"/>
    </row>
    <row r="909" spans="1:48" ht="17.25" customHeight="1" x14ac:dyDescent="0.15">
      <c r="A909" s="29"/>
      <c r="B909" s="29"/>
      <c r="C909" s="29"/>
      <c r="D909" s="24" t="str">
        <f t="shared" si="0"/>
        <v/>
      </c>
      <c r="E909" s="29"/>
      <c r="F909" s="29"/>
      <c r="G909" s="29"/>
      <c r="H909" s="29"/>
      <c r="I909" s="29"/>
      <c r="J909" s="29"/>
      <c r="K909" s="29"/>
      <c r="L909" s="29"/>
      <c r="M909" s="29"/>
      <c r="N909" s="29"/>
      <c r="O909" s="29"/>
      <c r="P909" s="18" t="str">
        <f t="shared" si="7"/>
        <v/>
      </c>
      <c r="Q909" s="29"/>
      <c r="R909" s="29"/>
      <c r="S909" s="29"/>
      <c r="T909" s="29"/>
      <c r="U909" s="29"/>
      <c r="V909" s="29"/>
      <c r="W909" s="29"/>
      <c r="X909" s="29"/>
      <c r="Y909" s="29"/>
      <c r="Z909" s="29"/>
      <c r="AA909" s="29"/>
      <c r="AB909" s="29"/>
      <c r="AC909" s="29" t="s">
        <v>5290</v>
      </c>
      <c r="AD909" s="29" t="str">
        <f t="shared" si="4"/>
        <v/>
      </c>
      <c r="AE909" s="31" t="str">
        <f t="shared" si="5"/>
        <v/>
      </c>
      <c r="AF909" s="29"/>
      <c r="AG909" s="29"/>
      <c r="AH909" s="29"/>
      <c r="AI909" s="29"/>
      <c r="AJ909" s="29"/>
      <c r="AK909" s="29"/>
      <c r="AL909" s="29"/>
      <c r="AM909" s="29"/>
      <c r="AN909" s="29"/>
      <c r="AO909" s="29"/>
      <c r="AP909" s="29"/>
      <c r="AQ909" s="29"/>
      <c r="AR909" s="29"/>
      <c r="AS909" s="29"/>
      <c r="AT909" s="29"/>
      <c r="AU909" s="29"/>
      <c r="AV909" s="29"/>
    </row>
    <row r="910" spans="1:48" ht="17.25" customHeight="1" x14ac:dyDescent="0.15">
      <c r="A910" s="29"/>
      <c r="B910" s="29"/>
      <c r="C910" s="29"/>
      <c r="D910" s="24" t="str">
        <f t="shared" si="0"/>
        <v/>
      </c>
      <c r="E910" s="29"/>
      <c r="F910" s="29"/>
      <c r="G910" s="29"/>
      <c r="H910" s="29"/>
      <c r="I910" s="29"/>
      <c r="J910" s="29"/>
      <c r="K910" s="29"/>
      <c r="L910" s="29"/>
      <c r="M910" s="29"/>
      <c r="N910" s="29"/>
      <c r="O910" s="29"/>
      <c r="P910" s="18" t="str">
        <f t="shared" si="7"/>
        <v/>
      </c>
      <c r="Q910" s="29"/>
      <c r="R910" s="29"/>
      <c r="S910" s="29"/>
      <c r="T910" s="29"/>
      <c r="U910" s="29"/>
      <c r="V910" s="29"/>
      <c r="W910" s="29"/>
      <c r="X910" s="29"/>
      <c r="Y910" s="29"/>
      <c r="Z910" s="29"/>
      <c r="AA910" s="29"/>
      <c r="AB910" s="29"/>
      <c r="AC910" s="29" t="s">
        <v>5290</v>
      </c>
      <c r="AD910" s="29" t="str">
        <f t="shared" si="4"/>
        <v/>
      </c>
      <c r="AE910" s="31" t="str">
        <f t="shared" si="5"/>
        <v/>
      </c>
      <c r="AF910" s="29"/>
      <c r="AG910" s="29"/>
      <c r="AH910" s="29"/>
      <c r="AI910" s="29"/>
      <c r="AJ910" s="29"/>
      <c r="AK910" s="29"/>
      <c r="AL910" s="29"/>
      <c r="AM910" s="29"/>
      <c r="AN910" s="29"/>
      <c r="AO910" s="29"/>
      <c r="AP910" s="29"/>
      <c r="AQ910" s="29"/>
      <c r="AR910" s="29"/>
      <c r="AS910" s="29"/>
      <c r="AT910" s="29"/>
      <c r="AU910" s="29"/>
      <c r="AV910" s="29"/>
    </row>
    <row r="911" spans="1:48" ht="17.25" customHeight="1" x14ac:dyDescent="0.15">
      <c r="A911" s="29"/>
      <c r="B911" s="29"/>
      <c r="C911" s="29"/>
      <c r="D911" s="24" t="str">
        <f t="shared" si="0"/>
        <v/>
      </c>
      <c r="E911" s="29"/>
      <c r="F911" s="29"/>
      <c r="G911" s="29"/>
      <c r="H911" s="29"/>
      <c r="I911" s="29"/>
      <c r="J911" s="29"/>
      <c r="K911" s="29"/>
      <c r="L911" s="29"/>
      <c r="M911" s="29"/>
      <c r="N911" s="29"/>
      <c r="O911" s="29"/>
      <c r="P911" s="18" t="str">
        <f t="shared" si="7"/>
        <v/>
      </c>
      <c r="Q911" s="29"/>
      <c r="R911" s="29"/>
      <c r="S911" s="29"/>
      <c r="T911" s="29"/>
      <c r="U911" s="29"/>
      <c r="V911" s="29"/>
      <c r="W911" s="29"/>
      <c r="X911" s="29"/>
      <c r="Y911" s="29"/>
      <c r="Z911" s="29"/>
      <c r="AA911" s="29"/>
      <c r="AB911" s="29"/>
      <c r="AC911" s="29" t="s">
        <v>5290</v>
      </c>
      <c r="AD911" s="29" t="str">
        <f t="shared" si="4"/>
        <v/>
      </c>
      <c r="AE911" s="31" t="str">
        <f t="shared" si="5"/>
        <v/>
      </c>
      <c r="AF911" s="29"/>
      <c r="AG911" s="29"/>
      <c r="AH911" s="29"/>
      <c r="AI911" s="29"/>
      <c r="AJ911" s="29"/>
      <c r="AK911" s="29"/>
      <c r="AL911" s="29"/>
      <c r="AM911" s="29"/>
      <c r="AN911" s="29"/>
      <c r="AO911" s="29"/>
      <c r="AP911" s="29"/>
      <c r="AQ911" s="29"/>
      <c r="AR911" s="29"/>
      <c r="AS911" s="29"/>
      <c r="AT911" s="29"/>
      <c r="AU911" s="29"/>
      <c r="AV911" s="29"/>
    </row>
    <row r="912" spans="1:48" ht="17.25" customHeight="1" x14ac:dyDescent="0.15">
      <c r="A912" s="29"/>
      <c r="B912" s="29"/>
      <c r="C912" s="29"/>
      <c r="D912" s="24" t="str">
        <f t="shared" si="0"/>
        <v/>
      </c>
      <c r="E912" s="29"/>
      <c r="F912" s="29"/>
      <c r="G912" s="29"/>
      <c r="H912" s="29"/>
      <c r="I912" s="29"/>
      <c r="J912" s="29"/>
      <c r="K912" s="29"/>
      <c r="L912" s="29"/>
      <c r="M912" s="29"/>
      <c r="N912" s="29"/>
      <c r="O912" s="29"/>
      <c r="P912" s="18" t="str">
        <f t="shared" si="7"/>
        <v/>
      </c>
      <c r="Q912" s="29"/>
      <c r="R912" s="29"/>
      <c r="S912" s="29"/>
      <c r="T912" s="29"/>
      <c r="U912" s="29"/>
      <c r="V912" s="29"/>
      <c r="W912" s="29"/>
      <c r="X912" s="29"/>
      <c r="Y912" s="29"/>
      <c r="Z912" s="29"/>
      <c r="AA912" s="29"/>
      <c r="AB912" s="29"/>
      <c r="AC912" s="29" t="s">
        <v>5290</v>
      </c>
      <c r="AD912" s="29" t="str">
        <f t="shared" si="4"/>
        <v/>
      </c>
      <c r="AE912" s="31" t="str">
        <f t="shared" si="5"/>
        <v/>
      </c>
      <c r="AF912" s="29"/>
      <c r="AG912" s="29"/>
      <c r="AH912" s="29"/>
      <c r="AI912" s="29"/>
      <c r="AJ912" s="29"/>
      <c r="AK912" s="29"/>
      <c r="AL912" s="29"/>
      <c r="AM912" s="29"/>
      <c r="AN912" s="29"/>
      <c r="AO912" s="29"/>
      <c r="AP912" s="29"/>
      <c r="AQ912" s="29"/>
      <c r="AR912" s="29"/>
      <c r="AS912" s="29"/>
      <c r="AT912" s="29"/>
      <c r="AU912" s="29"/>
      <c r="AV912" s="29"/>
    </row>
    <row r="913" spans="1:48" ht="17.25" customHeight="1" x14ac:dyDescent="0.15">
      <c r="A913" s="29"/>
      <c r="B913" s="29"/>
      <c r="C913" s="29"/>
      <c r="D913" s="24" t="str">
        <f t="shared" si="0"/>
        <v/>
      </c>
      <c r="E913" s="29"/>
      <c r="F913" s="29"/>
      <c r="G913" s="29"/>
      <c r="H913" s="29"/>
      <c r="I913" s="29"/>
      <c r="J913" s="29"/>
      <c r="K913" s="29"/>
      <c r="L913" s="29"/>
      <c r="M913" s="29"/>
      <c r="N913" s="29"/>
      <c r="O913" s="29"/>
      <c r="P913" s="18" t="str">
        <f t="shared" si="7"/>
        <v/>
      </c>
      <c r="Q913" s="29"/>
      <c r="R913" s="29"/>
      <c r="S913" s="29"/>
      <c r="T913" s="29"/>
      <c r="U913" s="29"/>
      <c r="V913" s="29"/>
      <c r="W913" s="29"/>
      <c r="X913" s="29"/>
      <c r="Y913" s="29"/>
      <c r="Z913" s="29"/>
      <c r="AA913" s="29"/>
      <c r="AB913" s="29"/>
      <c r="AC913" s="29" t="s">
        <v>5290</v>
      </c>
      <c r="AD913" s="29" t="str">
        <f t="shared" si="4"/>
        <v/>
      </c>
      <c r="AE913" s="31" t="str">
        <f t="shared" si="5"/>
        <v/>
      </c>
      <c r="AF913" s="29"/>
      <c r="AG913" s="29"/>
      <c r="AH913" s="29"/>
      <c r="AI913" s="29"/>
      <c r="AJ913" s="29"/>
      <c r="AK913" s="29"/>
      <c r="AL913" s="29"/>
      <c r="AM913" s="29"/>
      <c r="AN913" s="29"/>
      <c r="AO913" s="29"/>
      <c r="AP913" s="29"/>
      <c r="AQ913" s="29"/>
      <c r="AR913" s="29"/>
      <c r="AS913" s="29"/>
      <c r="AT913" s="29"/>
      <c r="AU913" s="29"/>
      <c r="AV913" s="29"/>
    </row>
    <row r="914" spans="1:48" ht="17.25" customHeight="1" x14ac:dyDescent="0.15">
      <c r="A914" s="29"/>
      <c r="B914" s="29"/>
      <c r="C914" s="29"/>
      <c r="D914" s="24" t="str">
        <f t="shared" si="0"/>
        <v/>
      </c>
      <c r="E914" s="29"/>
      <c r="F914" s="29"/>
      <c r="G914" s="29"/>
      <c r="H914" s="29"/>
      <c r="I914" s="29"/>
      <c r="J914" s="29"/>
      <c r="K914" s="29"/>
      <c r="L914" s="29"/>
      <c r="M914" s="29"/>
      <c r="N914" s="29"/>
      <c r="O914" s="29"/>
      <c r="P914" s="18" t="str">
        <f t="shared" si="7"/>
        <v/>
      </c>
      <c r="Q914" s="29"/>
      <c r="R914" s="29"/>
      <c r="S914" s="29"/>
      <c r="T914" s="29"/>
      <c r="U914" s="29"/>
      <c r="V914" s="29"/>
      <c r="W914" s="29"/>
      <c r="X914" s="29"/>
      <c r="Y914" s="29"/>
      <c r="Z914" s="29"/>
      <c r="AA914" s="29"/>
      <c r="AB914" s="29"/>
      <c r="AC914" s="29" t="s">
        <v>5290</v>
      </c>
      <c r="AD914" s="29" t="str">
        <f t="shared" si="4"/>
        <v/>
      </c>
      <c r="AE914" s="31" t="str">
        <f t="shared" si="5"/>
        <v/>
      </c>
      <c r="AF914" s="29"/>
      <c r="AG914" s="29"/>
      <c r="AH914" s="29"/>
      <c r="AI914" s="29"/>
      <c r="AJ914" s="29"/>
      <c r="AK914" s="29"/>
      <c r="AL914" s="29"/>
      <c r="AM914" s="29"/>
      <c r="AN914" s="29"/>
      <c r="AO914" s="29"/>
      <c r="AP914" s="29"/>
      <c r="AQ914" s="29"/>
      <c r="AR914" s="29"/>
      <c r="AS914" s="29"/>
      <c r="AT914" s="29"/>
      <c r="AU914" s="29"/>
      <c r="AV914" s="29"/>
    </row>
    <row r="915" spans="1:48" ht="17.25" customHeight="1" x14ac:dyDescent="0.15">
      <c r="A915" s="29"/>
      <c r="B915" s="29"/>
      <c r="C915" s="29"/>
      <c r="D915" s="24" t="str">
        <f t="shared" si="0"/>
        <v/>
      </c>
      <c r="E915" s="29"/>
      <c r="F915" s="29"/>
      <c r="G915" s="29"/>
      <c r="H915" s="29"/>
      <c r="I915" s="29"/>
      <c r="J915" s="29"/>
      <c r="K915" s="29"/>
      <c r="L915" s="29"/>
      <c r="M915" s="29"/>
      <c r="N915" s="29"/>
      <c r="O915" s="29"/>
      <c r="P915" s="18" t="str">
        <f t="shared" si="7"/>
        <v/>
      </c>
      <c r="Q915" s="29"/>
      <c r="R915" s="29"/>
      <c r="S915" s="29"/>
      <c r="T915" s="29"/>
      <c r="U915" s="29"/>
      <c r="V915" s="29"/>
      <c r="W915" s="29"/>
      <c r="X915" s="29"/>
      <c r="Y915" s="29"/>
      <c r="Z915" s="29"/>
      <c r="AA915" s="29"/>
      <c r="AB915" s="29"/>
      <c r="AC915" s="29" t="s">
        <v>5290</v>
      </c>
      <c r="AD915" s="29" t="str">
        <f t="shared" si="4"/>
        <v/>
      </c>
      <c r="AE915" s="31" t="str">
        <f t="shared" si="5"/>
        <v/>
      </c>
      <c r="AF915" s="29"/>
      <c r="AG915" s="29"/>
      <c r="AH915" s="29"/>
      <c r="AI915" s="29"/>
      <c r="AJ915" s="29"/>
      <c r="AK915" s="29"/>
      <c r="AL915" s="29"/>
      <c r="AM915" s="29"/>
      <c r="AN915" s="29"/>
      <c r="AO915" s="29"/>
      <c r="AP915" s="29"/>
      <c r="AQ915" s="29"/>
      <c r="AR915" s="29"/>
      <c r="AS915" s="29"/>
      <c r="AT915" s="29"/>
      <c r="AU915" s="29"/>
      <c r="AV915" s="29"/>
    </row>
    <row r="916" spans="1:48" ht="17.25" customHeight="1" x14ac:dyDescent="0.15">
      <c r="A916" s="29"/>
      <c r="B916" s="29"/>
      <c r="C916" s="29"/>
      <c r="D916" s="24" t="str">
        <f t="shared" si="0"/>
        <v/>
      </c>
      <c r="E916" s="29"/>
      <c r="F916" s="29"/>
      <c r="G916" s="29"/>
      <c r="H916" s="29"/>
      <c r="I916" s="29"/>
      <c r="J916" s="29"/>
      <c r="K916" s="29"/>
      <c r="L916" s="29"/>
      <c r="M916" s="29"/>
      <c r="N916" s="29"/>
      <c r="O916" s="29"/>
      <c r="P916" s="18" t="str">
        <f t="shared" si="7"/>
        <v/>
      </c>
      <c r="Q916" s="29"/>
      <c r="R916" s="29"/>
      <c r="S916" s="29"/>
      <c r="T916" s="29"/>
      <c r="U916" s="29"/>
      <c r="V916" s="29"/>
      <c r="W916" s="29"/>
      <c r="X916" s="29"/>
      <c r="Y916" s="29"/>
      <c r="Z916" s="29"/>
      <c r="AA916" s="29"/>
      <c r="AB916" s="29"/>
      <c r="AC916" s="29" t="s">
        <v>5290</v>
      </c>
      <c r="AD916" s="29" t="str">
        <f t="shared" si="4"/>
        <v/>
      </c>
      <c r="AE916" s="31" t="str">
        <f t="shared" si="5"/>
        <v/>
      </c>
      <c r="AF916" s="29"/>
      <c r="AG916" s="29"/>
      <c r="AH916" s="29"/>
      <c r="AI916" s="29"/>
      <c r="AJ916" s="29"/>
      <c r="AK916" s="29"/>
      <c r="AL916" s="29"/>
      <c r="AM916" s="29"/>
      <c r="AN916" s="29"/>
      <c r="AO916" s="29"/>
      <c r="AP916" s="29"/>
      <c r="AQ916" s="29"/>
      <c r="AR916" s="29"/>
      <c r="AS916" s="29"/>
      <c r="AT916" s="29"/>
      <c r="AU916" s="29"/>
      <c r="AV916" s="29"/>
    </row>
    <row r="917" spans="1:48" ht="17.25" customHeight="1" x14ac:dyDescent="0.15">
      <c r="A917" s="29"/>
      <c r="B917" s="29"/>
      <c r="C917" s="29"/>
      <c r="D917" s="24" t="str">
        <f t="shared" si="0"/>
        <v/>
      </c>
      <c r="E917" s="29"/>
      <c r="F917" s="29"/>
      <c r="G917" s="29"/>
      <c r="H917" s="29"/>
      <c r="I917" s="29"/>
      <c r="J917" s="29"/>
      <c r="K917" s="29"/>
      <c r="L917" s="29"/>
      <c r="M917" s="29"/>
      <c r="N917" s="29"/>
      <c r="O917" s="29"/>
      <c r="P917" s="18" t="str">
        <f t="shared" si="7"/>
        <v/>
      </c>
      <c r="Q917" s="29"/>
      <c r="R917" s="29"/>
      <c r="S917" s="29"/>
      <c r="T917" s="29"/>
      <c r="U917" s="29"/>
      <c r="V917" s="29"/>
      <c r="W917" s="29"/>
      <c r="X917" s="29"/>
      <c r="Y917" s="29"/>
      <c r="Z917" s="29"/>
      <c r="AA917" s="29"/>
      <c r="AB917" s="29"/>
      <c r="AC917" s="29" t="s">
        <v>5290</v>
      </c>
      <c r="AD917" s="29" t="str">
        <f t="shared" si="4"/>
        <v/>
      </c>
      <c r="AE917" s="31" t="str">
        <f t="shared" si="5"/>
        <v/>
      </c>
      <c r="AF917" s="29"/>
      <c r="AG917" s="29"/>
      <c r="AH917" s="29"/>
      <c r="AI917" s="29"/>
      <c r="AJ917" s="29"/>
      <c r="AK917" s="29"/>
      <c r="AL917" s="29"/>
      <c r="AM917" s="29"/>
      <c r="AN917" s="29"/>
      <c r="AO917" s="29"/>
      <c r="AP917" s="29"/>
      <c r="AQ917" s="29"/>
      <c r="AR917" s="29"/>
      <c r="AS917" s="29"/>
      <c r="AT917" s="29"/>
      <c r="AU917" s="29"/>
      <c r="AV917" s="29"/>
    </row>
    <row r="918" spans="1:48" ht="17.25" customHeight="1" x14ac:dyDescent="0.15">
      <c r="A918" s="29"/>
      <c r="B918" s="29"/>
      <c r="C918" s="29"/>
      <c r="D918" s="24" t="str">
        <f t="shared" si="0"/>
        <v/>
      </c>
      <c r="E918" s="29"/>
      <c r="F918" s="29"/>
      <c r="G918" s="29"/>
      <c r="H918" s="29"/>
      <c r="I918" s="29"/>
      <c r="J918" s="29"/>
      <c r="K918" s="29"/>
      <c r="L918" s="29"/>
      <c r="M918" s="29"/>
      <c r="N918" s="29"/>
      <c r="O918" s="29"/>
      <c r="P918" s="18" t="str">
        <f t="shared" si="7"/>
        <v/>
      </c>
      <c r="Q918" s="29"/>
      <c r="R918" s="29"/>
      <c r="S918" s="29"/>
      <c r="T918" s="29"/>
      <c r="U918" s="29"/>
      <c r="V918" s="29"/>
      <c r="W918" s="29"/>
      <c r="X918" s="29"/>
      <c r="Y918" s="29"/>
      <c r="Z918" s="29"/>
      <c r="AA918" s="29"/>
      <c r="AB918" s="29"/>
      <c r="AC918" s="29" t="s">
        <v>5290</v>
      </c>
      <c r="AD918" s="29" t="str">
        <f t="shared" si="4"/>
        <v/>
      </c>
      <c r="AE918" s="31" t="str">
        <f t="shared" si="5"/>
        <v/>
      </c>
      <c r="AF918" s="29"/>
      <c r="AG918" s="29"/>
      <c r="AH918" s="29"/>
      <c r="AI918" s="29"/>
      <c r="AJ918" s="29"/>
      <c r="AK918" s="29"/>
      <c r="AL918" s="29"/>
      <c r="AM918" s="29"/>
      <c r="AN918" s="29"/>
      <c r="AO918" s="29"/>
      <c r="AP918" s="29"/>
      <c r="AQ918" s="29"/>
      <c r="AR918" s="29"/>
      <c r="AS918" s="29"/>
      <c r="AT918" s="29"/>
      <c r="AU918" s="29"/>
      <c r="AV918" s="29"/>
    </row>
    <row r="919" spans="1:48" ht="17.25" customHeight="1" x14ac:dyDescent="0.15">
      <c r="A919" s="29"/>
      <c r="B919" s="29"/>
      <c r="C919" s="29"/>
      <c r="D919" s="24" t="str">
        <f t="shared" si="0"/>
        <v/>
      </c>
      <c r="E919" s="29"/>
      <c r="F919" s="29"/>
      <c r="G919" s="29"/>
      <c r="H919" s="29"/>
      <c r="I919" s="29"/>
      <c r="J919" s="29"/>
      <c r="K919" s="29"/>
      <c r="L919" s="29"/>
      <c r="M919" s="29"/>
      <c r="N919" s="29"/>
      <c r="O919" s="29"/>
      <c r="P919" s="18" t="str">
        <f t="shared" si="7"/>
        <v/>
      </c>
      <c r="Q919" s="29"/>
      <c r="R919" s="29"/>
      <c r="S919" s="29"/>
      <c r="T919" s="29"/>
      <c r="U919" s="29"/>
      <c r="V919" s="29"/>
      <c r="W919" s="29"/>
      <c r="X919" s="29"/>
      <c r="Y919" s="29"/>
      <c r="Z919" s="29"/>
      <c r="AA919" s="29"/>
      <c r="AB919" s="29"/>
      <c r="AC919" s="29" t="s">
        <v>5290</v>
      </c>
      <c r="AD919" s="29" t="str">
        <f t="shared" si="4"/>
        <v/>
      </c>
      <c r="AE919" s="31" t="str">
        <f t="shared" si="5"/>
        <v/>
      </c>
      <c r="AF919" s="29"/>
      <c r="AG919" s="29"/>
      <c r="AH919" s="29"/>
      <c r="AI919" s="29"/>
      <c r="AJ919" s="29"/>
      <c r="AK919" s="29"/>
      <c r="AL919" s="29"/>
      <c r="AM919" s="29"/>
      <c r="AN919" s="29"/>
      <c r="AO919" s="29"/>
      <c r="AP919" s="29"/>
      <c r="AQ919" s="29"/>
      <c r="AR919" s="29"/>
      <c r="AS919" s="29"/>
      <c r="AT919" s="29"/>
      <c r="AU919" s="29"/>
      <c r="AV919" s="29"/>
    </row>
    <row r="920" spans="1:48" ht="17.25" customHeight="1" x14ac:dyDescent="0.15">
      <c r="A920" s="29"/>
      <c r="B920" s="29"/>
      <c r="C920" s="29"/>
      <c r="D920" s="24" t="str">
        <f t="shared" si="0"/>
        <v/>
      </c>
      <c r="E920" s="29"/>
      <c r="F920" s="29"/>
      <c r="G920" s="29"/>
      <c r="H920" s="29"/>
      <c r="I920" s="29"/>
      <c r="J920" s="29"/>
      <c r="K920" s="29"/>
      <c r="L920" s="29"/>
      <c r="M920" s="29"/>
      <c r="N920" s="29"/>
      <c r="O920" s="29"/>
      <c r="P920" s="18" t="str">
        <f t="shared" si="7"/>
        <v/>
      </c>
      <c r="Q920" s="29"/>
      <c r="R920" s="29"/>
      <c r="S920" s="29"/>
      <c r="T920" s="29"/>
      <c r="U920" s="29"/>
      <c r="V920" s="29"/>
      <c r="W920" s="29"/>
      <c r="X920" s="29"/>
      <c r="Y920" s="29"/>
      <c r="Z920" s="29"/>
      <c r="AA920" s="29"/>
      <c r="AB920" s="29"/>
      <c r="AC920" s="29" t="s">
        <v>5290</v>
      </c>
      <c r="AD920" s="29" t="str">
        <f t="shared" si="4"/>
        <v/>
      </c>
      <c r="AE920" s="31" t="str">
        <f t="shared" si="5"/>
        <v/>
      </c>
      <c r="AF920" s="29"/>
      <c r="AG920" s="29"/>
      <c r="AH920" s="29"/>
      <c r="AI920" s="29"/>
      <c r="AJ920" s="29"/>
      <c r="AK920" s="29"/>
      <c r="AL920" s="29"/>
      <c r="AM920" s="29"/>
      <c r="AN920" s="29"/>
      <c r="AO920" s="29"/>
      <c r="AP920" s="29"/>
      <c r="AQ920" s="29"/>
      <c r="AR920" s="29"/>
      <c r="AS920" s="29"/>
      <c r="AT920" s="29"/>
      <c r="AU920" s="29"/>
      <c r="AV920" s="29"/>
    </row>
    <row r="921" spans="1:48" ht="17.25" customHeight="1" x14ac:dyDescent="0.15">
      <c r="A921" s="29"/>
      <c r="B921" s="29"/>
      <c r="C921" s="29"/>
      <c r="D921" s="24" t="str">
        <f t="shared" si="0"/>
        <v/>
      </c>
      <c r="E921" s="29"/>
      <c r="F921" s="29"/>
      <c r="G921" s="29"/>
      <c r="H921" s="29"/>
      <c r="I921" s="29"/>
      <c r="J921" s="29"/>
      <c r="K921" s="29"/>
      <c r="L921" s="29"/>
      <c r="M921" s="29"/>
      <c r="N921" s="29"/>
      <c r="O921" s="29"/>
      <c r="P921" s="18" t="str">
        <f t="shared" si="7"/>
        <v/>
      </c>
      <c r="Q921" s="29"/>
      <c r="R921" s="29"/>
      <c r="S921" s="29"/>
      <c r="T921" s="29"/>
      <c r="U921" s="29"/>
      <c r="V921" s="29"/>
      <c r="W921" s="29"/>
      <c r="X921" s="29"/>
      <c r="Y921" s="29"/>
      <c r="Z921" s="29"/>
      <c r="AA921" s="29"/>
      <c r="AB921" s="29"/>
      <c r="AC921" s="29" t="s">
        <v>5290</v>
      </c>
      <c r="AD921" s="29" t="str">
        <f t="shared" si="4"/>
        <v/>
      </c>
      <c r="AE921" s="31" t="str">
        <f t="shared" si="5"/>
        <v/>
      </c>
      <c r="AF921" s="29"/>
      <c r="AG921" s="29"/>
      <c r="AH921" s="29"/>
      <c r="AI921" s="29"/>
      <c r="AJ921" s="29"/>
      <c r="AK921" s="29"/>
      <c r="AL921" s="29"/>
      <c r="AM921" s="29"/>
      <c r="AN921" s="29"/>
      <c r="AO921" s="29"/>
      <c r="AP921" s="29"/>
      <c r="AQ921" s="29"/>
      <c r="AR921" s="29"/>
      <c r="AS921" s="29"/>
      <c r="AT921" s="29"/>
      <c r="AU921" s="29"/>
      <c r="AV921" s="29"/>
    </row>
    <row r="922" spans="1:48" ht="17.25" customHeight="1" x14ac:dyDescent="0.15">
      <c r="A922" s="29"/>
      <c r="B922" s="29"/>
      <c r="C922" s="29"/>
      <c r="D922" s="24" t="str">
        <f t="shared" si="0"/>
        <v/>
      </c>
      <c r="E922" s="29"/>
      <c r="F922" s="29"/>
      <c r="G922" s="29"/>
      <c r="H922" s="29"/>
      <c r="I922" s="29"/>
      <c r="J922" s="29"/>
      <c r="K922" s="29"/>
      <c r="L922" s="29"/>
      <c r="M922" s="29"/>
      <c r="N922" s="29"/>
      <c r="O922" s="29"/>
      <c r="P922" s="18" t="str">
        <f t="shared" si="7"/>
        <v/>
      </c>
      <c r="Q922" s="29"/>
      <c r="R922" s="29"/>
      <c r="S922" s="29"/>
      <c r="T922" s="29"/>
      <c r="U922" s="29"/>
      <c r="V922" s="29"/>
      <c r="W922" s="29"/>
      <c r="X922" s="29"/>
      <c r="Y922" s="29"/>
      <c r="Z922" s="29"/>
      <c r="AA922" s="29"/>
      <c r="AB922" s="29"/>
      <c r="AC922" s="29" t="s">
        <v>5290</v>
      </c>
      <c r="AD922" s="29" t="str">
        <f t="shared" si="4"/>
        <v/>
      </c>
      <c r="AE922" s="31" t="str">
        <f t="shared" si="5"/>
        <v/>
      </c>
      <c r="AF922" s="29"/>
      <c r="AG922" s="29"/>
      <c r="AH922" s="29"/>
      <c r="AI922" s="29"/>
      <c r="AJ922" s="29"/>
      <c r="AK922" s="29"/>
      <c r="AL922" s="29"/>
      <c r="AM922" s="29"/>
      <c r="AN922" s="29"/>
      <c r="AO922" s="29"/>
      <c r="AP922" s="29"/>
      <c r="AQ922" s="29"/>
      <c r="AR922" s="29"/>
      <c r="AS922" s="29"/>
      <c r="AT922" s="29"/>
      <c r="AU922" s="29"/>
      <c r="AV922" s="29"/>
    </row>
    <row r="923" spans="1:48" ht="17.25" customHeight="1" x14ac:dyDescent="0.15">
      <c r="A923" s="29"/>
      <c r="B923" s="29"/>
      <c r="C923" s="29"/>
      <c r="D923" s="24" t="str">
        <f t="shared" si="0"/>
        <v/>
      </c>
      <c r="E923" s="29"/>
      <c r="F923" s="29"/>
      <c r="G923" s="29"/>
      <c r="H923" s="29"/>
      <c r="I923" s="29"/>
      <c r="J923" s="29"/>
      <c r="K923" s="29"/>
      <c r="L923" s="29"/>
      <c r="M923" s="29"/>
      <c r="N923" s="29"/>
      <c r="O923" s="29"/>
      <c r="P923" s="18" t="str">
        <f t="shared" si="7"/>
        <v/>
      </c>
      <c r="Q923" s="29"/>
      <c r="R923" s="29"/>
      <c r="S923" s="29"/>
      <c r="T923" s="29"/>
      <c r="U923" s="29"/>
      <c r="V923" s="29"/>
      <c r="W923" s="29"/>
      <c r="X923" s="29"/>
      <c r="Y923" s="29"/>
      <c r="Z923" s="29"/>
      <c r="AA923" s="29"/>
      <c r="AB923" s="29"/>
      <c r="AC923" s="29" t="s">
        <v>5290</v>
      </c>
      <c r="AD923" s="29" t="str">
        <f t="shared" si="4"/>
        <v/>
      </c>
      <c r="AE923" s="31" t="str">
        <f t="shared" si="5"/>
        <v/>
      </c>
      <c r="AF923" s="29"/>
      <c r="AG923" s="29"/>
      <c r="AH923" s="29"/>
      <c r="AI923" s="29"/>
      <c r="AJ923" s="29"/>
      <c r="AK923" s="29"/>
      <c r="AL923" s="29"/>
      <c r="AM923" s="29"/>
      <c r="AN923" s="29"/>
      <c r="AO923" s="29"/>
      <c r="AP923" s="29"/>
      <c r="AQ923" s="29"/>
      <c r="AR923" s="29"/>
      <c r="AS923" s="29"/>
      <c r="AT923" s="29"/>
      <c r="AU923" s="29"/>
      <c r="AV923" s="29"/>
    </row>
    <row r="924" spans="1:48" ht="17.25" customHeight="1" x14ac:dyDescent="0.15">
      <c r="A924" s="29"/>
      <c r="B924" s="29"/>
      <c r="C924" s="29"/>
      <c r="D924" s="24" t="str">
        <f t="shared" si="0"/>
        <v/>
      </c>
      <c r="E924" s="29"/>
      <c r="F924" s="29"/>
      <c r="G924" s="29"/>
      <c r="H924" s="29"/>
      <c r="I924" s="29"/>
      <c r="J924" s="29"/>
      <c r="K924" s="29"/>
      <c r="L924" s="29"/>
      <c r="M924" s="29"/>
      <c r="N924" s="29"/>
      <c r="O924" s="29"/>
      <c r="P924" s="18" t="str">
        <f t="shared" si="7"/>
        <v/>
      </c>
      <c r="Q924" s="29"/>
      <c r="R924" s="29"/>
      <c r="S924" s="29"/>
      <c r="T924" s="29"/>
      <c r="U924" s="29"/>
      <c r="V924" s="29"/>
      <c r="W924" s="29"/>
      <c r="X924" s="29"/>
      <c r="Y924" s="29"/>
      <c r="Z924" s="29"/>
      <c r="AA924" s="29"/>
      <c r="AB924" s="29"/>
      <c r="AC924" s="29" t="s">
        <v>5290</v>
      </c>
      <c r="AD924" s="29" t="str">
        <f t="shared" si="4"/>
        <v/>
      </c>
      <c r="AE924" s="31" t="str">
        <f t="shared" si="5"/>
        <v/>
      </c>
      <c r="AF924" s="29"/>
      <c r="AG924" s="29"/>
      <c r="AH924" s="29"/>
      <c r="AI924" s="29"/>
      <c r="AJ924" s="29"/>
      <c r="AK924" s="29"/>
      <c r="AL924" s="29"/>
      <c r="AM924" s="29"/>
      <c r="AN924" s="29"/>
      <c r="AO924" s="29"/>
      <c r="AP924" s="29"/>
      <c r="AQ924" s="29"/>
      <c r="AR924" s="29"/>
      <c r="AS924" s="29"/>
      <c r="AT924" s="29"/>
      <c r="AU924" s="29"/>
      <c r="AV924" s="29"/>
    </row>
    <row r="925" spans="1:48" ht="17.25" customHeight="1" x14ac:dyDescent="0.15">
      <c r="A925" s="29"/>
      <c r="B925" s="29"/>
      <c r="C925" s="29"/>
      <c r="D925" s="24" t="str">
        <f t="shared" si="0"/>
        <v/>
      </c>
      <c r="E925" s="29"/>
      <c r="F925" s="29"/>
      <c r="G925" s="29"/>
      <c r="H925" s="29"/>
      <c r="I925" s="29"/>
      <c r="J925" s="29"/>
      <c r="K925" s="29"/>
      <c r="L925" s="29"/>
      <c r="M925" s="29"/>
      <c r="N925" s="29"/>
      <c r="O925" s="29"/>
      <c r="P925" s="18" t="str">
        <f t="shared" si="7"/>
        <v/>
      </c>
      <c r="Q925" s="29"/>
      <c r="R925" s="29"/>
      <c r="S925" s="29"/>
      <c r="T925" s="29"/>
      <c r="U925" s="29"/>
      <c r="V925" s="29"/>
      <c r="W925" s="29"/>
      <c r="X925" s="29"/>
      <c r="Y925" s="29"/>
      <c r="Z925" s="29"/>
      <c r="AA925" s="29"/>
      <c r="AB925" s="29"/>
      <c r="AC925" s="29" t="s">
        <v>5290</v>
      </c>
      <c r="AD925" s="29" t="str">
        <f t="shared" si="4"/>
        <v/>
      </c>
      <c r="AE925" s="31" t="str">
        <f t="shared" si="5"/>
        <v/>
      </c>
      <c r="AF925" s="29"/>
      <c r="AG925" s="29"/>
      <c r="AH925" s="29"/>
      <c r="AI925" s="29"/>
      <c r="AJ925" s="29"/>
      <c r="AK925" s="29"/>
      <c r="AL925" s="29"/>
      <c r="AM925" s="29"/>
      <c r="AN925" s="29"/>
      <c r="AO925" s="29"/>
      <c r="AP925" s="29"/>
      <c r="AQ925" s="29"/>
      <c r="AR925" s="29"/>
      <c r="AS925" s="29"/>
      <c r="AT925" s="29"/>
      <c r="AU925" s="29"/>
      <c r="AV925" s="29"/>
    </row>
    <row r="926" spans="1:48" ht="17.25" customHeight="1" x14ac:dyDescent="0.15">
      <c r="A926" s="29"/>
      <c r="B926" s="29"/>
      <c r="C926" s="29"/>
      <c r="D926" s="24" t="str">
        <f t="shared" si="0"/>
        <v/>
      </c>
      <c r="E926" s="29"/>
      <c r="F926" s="29"/>
      <c r="G926" s="29"/>
      <c r="H926" s="29"/>
      <c r="I926" s="29"/>
      <c r="J926" s="29"/>
      <c r="K926" s="29"/>
      <c r="L926" s="29"/>
      <c r="M926" s="29"/>
      <c r="N926" s="29"/>
      <c r="O926" s="29"/>
      <c r="P926" s="18" t="str">
        <f t="shared" si="7"/>
        <v/>
      </c>
      <c r="Q926" s="29"/>
      <c r="R926" s="29"/>
      <c r="S926" s="29"/>
      <c r="T926" s="29"/>
      <c r="U926" s="29"/>
      <c r="V926" s="29"/>
      <c r="W926" s="29"/>
      <c r="X926" s="29"/>
      <c r="Y926" s="29"/>
      <c r="Z926" s="29"/>
      <c r="AA926" s="29"/>
      <c r="AB926" s="29"/>
      <c r="AC926" s="29" t="s">
        <v>5290</v>
      </c>
      <c r="AD926" s="29" t="str">
        <f t="shared" si="4"/>
        <v/>
      </c>
      <c r="AE926" s="31" t="str">
        <f t="shared" si="5"/>
        <v/>
      </c>
      <c r="AF926" s="29"/>
      <c r="AG926" s="29"/>
      <c r="AH926" s="29"/>
      <c r="AI926" s="29"/>
      <c r="AJ926" s="29"/>
      <c r="AK926" s="29"/>
      <c r="AL926" s="29"/>
      <c r="AM926" s="29"/>
      <c r="AN926" s="29"/>
      <c r="AO926" s="29"/>
      <c r="AP926" s="29"/>
      <c r="AQ926" s="29"/>
      <c r="AR926" s="29"/>
      <c r="AS926" s="29"/>
      <c r="AT926" s="29"/>
      <c r="AU926" s="29"/>
      <c r="AV926" s="29"/>
    </row>
    <row r="927" spans="1:48" ht="17.25" customHeight="1" x14ac:dyDescent="0.15">
      <c r="A927" s="29"/>
      <c r="B927" s="29"/>
      <c r="C927" s="29"/>
      <c r="D927" s="24" t="str">
        <f t="shared" si="0"/>
        <v/>
      </c>
      <c r="E927" s="29"/>
      <c r="F927" s="29"/>
      <c r="G927" s="29"/>
      <c r="H927" s="29"/>
      <c r="I927" s="29"/>
      <c r="J927" s="29"/>
      <c r="K927" s="29"/>
      <c r="L927" s="29"/>
      <c r="M927" s="29"/>
      <c r="N927" s="29"/>
      <c r="O927" s="29"/>
      <c r="P927" s="18" t="str">
        <f t="shared" si="7"/>
        <v/>
      </c>
      <c r="Q927" s="29"/>
      <c r="R927" s="29"/>
      <c r="S927" s="29"/>
      <c r="T927" s="29"/>
      <c r="U927" s="29"/>
      <c r="V927" s="29"/>
      <c r="W927" s="29"/>
      <c r="X927" s="29"/>
      <c r="Y927" s="29"/>
      <c r="Z927" s="29"/>
      <c r="AA927" s="29"/>
      <c r="AB927" s="29"/>
      <c r="AC927" s="29" t="s">
        <v>5290</v>
      </c>
      <c r="AD927" s="29" t="str">
        <f t="shared" si="4"/>
        <v/>
      </c>
      <c r="AE927" s="31" t="str">
        <f t="shared" si="5"/>
        <v/>
      </c>
      <c r="AF927" s="29"/>
      <c r="AG927" s="29"/>
      <c r="AH927" s="29"/>
      <c r="AI927" s="29"/>
      <c r="AJ927" s="29"/>
      <c r="AK927" s="29"/>
      <c r="AL927" s="29"/>
      <c r="AM927" s="29"/>
      <c r="AN927" s="29"/>
      <c r="AO927" s="29"/>
      <c r="AP927" s="29"/>
      <c r="AQ927" s="29"/>
      <c r="AR927" s="29"/>
      <c r="AS927" s="29"/>
      <c r="AT927" s="29"/>
      <c r="AU927" s="29"/>
      <c r="AV927" s="29"/>
    </row>
    <row r="928" spans="1:48" ht="17.25" customHeight="1" x14ac:dyDescent="0.15">
      <c r="A928" s="29"/>
      <c r="B928" s="29"/>
      <c r="C928" s="29"/>
      <c r="D928" s="24" t="str">
        <f t="shared" si="0"/>
        <v/>
      </c>
      <c r="E928" s="29"/>
      <c r="F928" s="29"/>
      <c r="G928" s="29"/>
      <c r="H928" s="29"/>
      <c r="I928" s="29"/>
      <c r="J928" s="29"/>
      <c r="K928" s="29"/>
      <c r="L928" s="29"/>
      <c r="M928" s="29"/>
      <c r="N928" s="29"/>
      <c r="O928" s="29"/>
      <c r="P928" s="18" t="str">
        <f t="shared" si="7"/>
        <v/>
      </c>
      <c r="Q928" s="29"/>
      <c r="R928" s="29"/>
      <c r="S928" s="29"/>
      <c r="T928" s="29"/>
      <c r="U928" s="29"/>
      <c r="V928" s="29"/>
      <c r="W928" s="29"/>
      <c r="X928" s="29"/>
      <c r="Y928" s="29"/>
      <c r="Z928" s="29"/>
      <c r="AA928" s="29"/>
      <c r="AB928" s="29"/>
      <c r="AC928" s="29" t="s">
        <v>5290</v>
      </c>
      <c r="AD928" s="29" t="str">
        <f t="shared" si="4"/>
        <v/>
      </c>
      <c r="AE928" s="31" t="str">
        <f t="shared" si="5"/>
        <v/>
      </c>
      <c r="AF928" s="29"/>
      <c r="AG928" s="29"/>
      <c r="AH928" s="29"/>
      <c r="AI928" s="29"/>
      <c r="AJ928" s="29"/>
      <c r="AK928" s="29"/>
      <c r="AL928" s="29"/>
      <c r="AM928" s="29"/>
      <c r="AN928" s="29"/>
      <c r="AO928" s="29"/>
      <c r="AP928" s="29"/>
      <c r="AQ928" s="29"/>
      <c r="AR928" s="29"/>
      <c r="AS928" s="29"/>
      <c r="AT928" s="29"/>
      <c r="AU928" s="29"/>
      <c r="AV928" s="29"/>
    </row>
    <row r="929" spans="1:48" ht="17.25" customHeight="1" x14ac:dyDescent="0.15">
      <c r="A929" s="29"/>
      <c r="B929" s="29"/>
      <c r="C929" s="29"/>
      <c r="D929" s="24" t="str">
        <f t="shared" si="0"/>
        <v/>
      </c>
      <c r="E929" s="29"/>
      <c r="F929" s="29"/>
      <c r="G929" s="29"/>
      <c r="H929" s="29"/>
      <c r="I929" s="29"/>
      <c r="J929" s="29"/>
      <c r="K929" s="29"/>
      <c r="L929" s="29"/>
      <c r="M929" s="29"/>
      <c r="N929" s="29"/>
      <c r="O929" s="29"/>
      <c r="P929" s="18" t="str">
        <f t="shared" si="7"/>
        <v/>
      </c>
      <c r="Q929" s="29"/>
      <c r="R929" s="29"/>
      <c r="S929" s="29"/>
      <c r="T929" s="29"/>
      <c r="U929" s="29"/>
      <c r="V929" s="29"/>
      <c r="W929" s="29"/>
      <c r="X929" s="29"/>
      <c r="Y929" s="29"/>
      <c r="Z929" s="29"/>
      <c r="AA929" s="29"/>
      <c r="AB929" s="29"/>
      <c r="AC929" s="29" t="s">
        <v>5290</v>
      </c>
      <c r="AD929" s="29" t="str">
        <f t="shared" si="4"/>
        <v/>
      </c>
      <c r="AE929" s="31" t="str">
        <f t="shared" si="5"/>
        <v/>
      </c>
      <c r="AF929" s="29"/>
      <c r="AG929" s="29"/>
      <c r="AH929" s="29"/>
      <c r="AI929" s="29"/>
      <c r="AJ929" s="29"/>
      <c r="AK929" s="29"/>
      <c r="AL929" s="29"/>
      <c r="AM929" s="29"/>
      <c r="AN929" s="29"/>
      <c r="AO929" s="29"/>
      <c r="AP929" s="29"/>
      <c r="AQ929" s="29"/>
      <c r="AR929" s="29"/>
      <c r="AS929" s="29"/>
      <c r="AT929" s="29"/>
      <c r="AU929" s="29"/>
      <c r="AV929" s="29"/>
    </row>
    <row r="930" spans="1:48" ht="17.25" customHeight="1" x14ac:dyDescent="0.15">
      <c r="A930" s="29"/>
      <c r="B930" s="29"/>
      <c r="C930" s="29"/>
      <c r="D930" s="24" t="str">
        <f t="shared" si="0"/>
        <v/>
      </c>
      <c r="E930" s="29"/>
      <c r="F930" s="29"/>
      <c r="G930" s="29"/>
      <c r="H930" s="29"/>
      <c r="I930" s="29"/>
      <c r="J930" s="29"/>
      <c r="K930" s="29"/>
      <c r="L930" s="29"/>
      <c r="M930" s="29"/>
      <c r="N930" s="29"/>
      <c r="O930" s="29"/>
      <c r="P930" s="18" t="str">
        <f t="shared" si="7"/>
        <v/>
      </c>
      <c r="Q930" s="29"/>
      <c r="R930" s="29"/>
      <c r="S930" s="29"/>
      <c r="T930" s="29"/>
      <c r="U930" s="29"/>
      <c r="V930" s="29"/>
      <c r="W930" s="29"/>
      <c r="X930" s="29"/>
      <c r="Y930" s="29"/>
      <c r="Z930" s="29"/>
      <c r="AA930" s="29"/>
      <c r="AB930" s="29"/>
      <c r="AC930" s="29" t="s">
        <v>5290</v>
      </c>
      <c r="AD930" s="29" t="str">
        <f t="shared" si="4"/>
        <v/>
      </c>
      <c r="AE930" s="31" t="str">
        <f t="shared" si="5"/>
        <v/>
      </c>
      <c r="AF930" s="29"/>
      <c r="AG930" s="29"/>
      <c r="AH930" s="29"/>
      <c r="AI930" s="29"/>
      <c r="AJ930" s="29"/>
      <c r="AK930" s="29"/>
      <c r="AL930" s="29"/>
      <c r="AM930" s="29"/>
      <c r="AN930" s="29"/>
      <c r="AO930" s="29"/>
      <c r="AP930" s="29"/>
      <c r="AQ930" s="29"/>
      <c r="AR930" s="29"/>
      <c r="AS930" s="29"/>
      <c r="AT930" s="29"/>
      <c r="AU930" s="29"/>
      <c r="AV930" s="29"/>
    </row>
    <row r="931" spans="1:48" ht="17.25" customHeight="1" x14ac:dyDescent="0.15">
      <c r="A931" s="29"/>
      <c r="B931" s="29"/>
      <c r="C931" s="29"/>
      <c r="D931" s="24" t="str">
        <f t="shared" si="0"/>
        <v/>
      </c>
      <c r="E931" s="29"/>
      <c r="F931" s="29"/>
      <c r="G931" s="29"/>
      <c r="H931" s="29"/>
      <c r="I931" s="29"/>
      <c r="J931" s="29"/>
      <c r="K931" s="29"/>
      <c r="L931" s="29"/>
      <c r="M931" s="29"/>
      <c r="N931" s="29"/>
      <c r="O931" s="29"/>
      <c r="P931" s="18" t="str">
        <f t="shared" si="7"/>
        <v/>
      </c>
      <c r="Q931" s="29"/>
      <c r="R931" s="29"/>
      <c r="S931" s="29"/>
      <c r="T931" s="29"/>
      <c r="U931" s="29"/>
      <c r="V931" s="29"/>
      <c r="W931" s="29"/>
      <c r="X931" s="29"/>
      <c r="Y931" s="29"/>
      <c r="Z931" s="29"/>
      <c r="AA931" s="29"/>
      <c r="AB931" s="29"/>
      <c r="AC931" s="29" t="s">
        <v>5290</v>
      </c>
      <c r="AD931" s="29" t="str">
        <f t="shared" si="4"/>
        <v/>
      </c>
      <c r="AE931" s="31" t="str">
        <f t="shared" si="5"/>
        <v/>
      </c>
      <c r="AF931" s="29"/>
      <c r="AG931" s="29"/>
      <c r="AH931" s="29"/>
      <c r="AI931" s="29"/>
      <c r="AJ931" s="29"/>
      <c r="AK931" s="29"/>
      <c r="AL931" s="29"/>
      <c r="AM931" s="29"/>
      <c r="AN931" s="29"/>
      <c r="AO931" s="29"/>
      <c r="AP931" s="29"/>
      <c r="AQ931" s="29"/>
      <c r="AR931" s="29"/>
      <c r="AS931" s="29"/>
      <c r="AT931" s="29"/>
      <c r="AU931" s="29"/>
      <c r="AV931" s="29"/>
    </row>
    <row r="932" spans="1:48" ht="17.25" customHeight="1" x14ac:dyDescent="0.15">
      <c r="A932" s="29"/>
      <c r="B932" s="29"/>
      <c r="C932" s="29"/>
      <c r="D932" s="24" t="str">
        <f t="shared" si="0"/>
        <v/>
      </c>
      <c r="E932" s="29"/>
      <c r="F932" s="29"/>
      <c r="G932" s="29"/>
      <c r="H932" s="29"/>
      <c r="I932" s="29"/>
      <c r="J932" s="29"/>
      <c r="K932" s="29"/>
      <c r="L932" s="29"/>
      <c r="M932" s="29"/>
      <c r="N932" s="29"/>
      <c r="O932" s="29"/>
      <c r="P932" s="18" t="str">
        <f t="shared" si="7"/>
        <v/>
      </c>
      <c r="Q932" s="29"/>
      <c r="R932" s="29"/>
      <c r="S932" s="29"/>
      <c r="T932" s="29"/>
      <c r="U932" s="29"/>
      <c r="V932" s="29"/>
      <c r="W932" s="29"/>
      <c r="X932" s="29"/>
      <c r="Y932" s="29"/>
      <c r="Z932" s="29"/>
      <c r="AA932" s="29"/>
      <c r="AB932" s="29"/>
      <c r="AC932" s="29" t="s">
        <v>5290</v>
      </c>
      <c r="AD932" s="29" t="str">
        <f t="shared" si="4"/>
        <v/>
      </c>
      <c r="AE932" s="31" t="str">
        <f t="shared" si="5"/>
        <v/>
      </c>
      <c r="AF932" s="29"/>
      <c r="AG932" s="29"/>
      <c r="AH932" s="29"/>
      <c r="AI932" s="29"/>
      <c r="AJ932" s="29"/>
      <c r="AK932" s="29"/>
      <c r="AL932" s="29"/>
      <c r="AM932" s="29"/>
      <c r="AN932" s="29"/>
      <c r="AO932" s="29"/>
      <c r="AP932" s="29"/>
      <c r="AQ932" s="29"/>
      <c r="AR932" s="29"/>
      <c r="AS932" s="29"/>
      <c r="AT932" s="29"/>
      <c r="AU932" s="29"/>
      <c r="AV932" s="29"/>
    </row>
    <row r="933" spans="1:48" ht="17.25" customHeight="1" x14ac:dyDescent="0.15">
      <c r="A933" s="29"/>
      <c r="B933" s="29"/>
      <c r="C933" s="29"/>
      <c r="D933" s="24" t="str">
        <f t="shared" si="0"/>
        <v/>
      </c>
      <c r="E933" s="29"/>
      <c r="F933" s="29"/>
      <c r="G933" s="29"/>
      <c r="H933" s="29"/>
      <c r="I933" s="29"/>
      <c r="J933" s="29"/>
      <c r="K933" s="29"/>
      <c r="L933" s="29"/>
      <c r="M933" s="29"/>
      <c r="N933" s="29"/>
      <c r="O933" s="29"/>
      <c r="P933" s="18" t="str">
        <f t="shared" si="7"/>
        <v/>
      </c>
      <c r="Q933" s="29"/>
      <c r="R933" s="29"/>
      <c r="S933" s="29"/>
      <c r="T933" s="29"/>
      <c r="U933" s="29"/>
      <c r="V933" s="29"/>
      <c r="W933" s="29"/>
      <c r="X933" s="29"/>
      <c r="Y933" s="29"/>
      <c r="Z933" s="29"/>
      <c r="AA933" s="29"/>
      <c r="AB933" s="29"/>
      <c r="AC933" s="29" t="s">
        <v>5290</v>
      </c>
      <c r="AD933" s="29" t="str">
        <f t="shared" si="4"/>
        <v/>
      </c>
      <c r="AE933" s="31" t="str">
        <f t="shared" si="5"/>
        <v/>
      </c>
      <c r="AF933" s="29"/>
      <c r="AG933" s="29"/>
      <c r="AH933" s="29"/>
      <c r="AI933" s="29"/>
      <c r="AJ933" s="29"/>
      <c r="AK933" s="29"/>
      <c r="AL933" s="29"/>
      <c r="AM933" s="29"/>
      <c r="AN933" s="29"/>
      <c r="AO933" s="29"/>
      <c r="AP933" s="29"/>
      <c r="AQ933" s="29"/>
      <c r="AR933" s="29"/>
      <c r="AS933" s="29"/>
      <c r="AT933" s="29"/>
      <c r="AU933" s="29"/>
      <c r="AV933" s="29"/>
    </row>
    <row r="934" spans="1:48" ht="17.25" customHeight="1" x14ac:dyDescent="0.15">
      <c r="A934" s="29"/>
      <c r="B934" s="29"/>
      <c r="C934" s="29"/>
      <c r="D934" s="24" t="str">
        <f t="shared" si="0"/>
        <v/>
      </c>
      <c r="E934" s="29"/>
      <c r="F934" s="29"/>
      <c r="G934" s="29"/>
      <c r="H934" s="29"/>
      <c r="I934" s="29"/>
      <c r="J934" s="29"/>
      <c r="K934" s="29"/>
      <c r="L934" s="29"/>
      <c r="M934" s="29"/>
      <c r="N934" s="29"/>
      <c r="O934" s="29"/>
      <c r="P934" s="18" t="str">
        <f t="shared" si="7"/>
        <v/>
      </c>
      <c r="Q934" s="29"/>
      <c r="R934" s="29"/>
      <c r="S934" s="29"/>
      <c r="T934" s="29"/>
      <c r="U934" s="29"/>
      <c r="V934" s="29"/>
      <c r="W934" s="29"/>
      <c r="X934" s="29"/>
      <c r="Y934" s="29"/>
      <c r="Z934" s="29"/>
      <c r="AA934" s="29"/>
      <c r="AB934" s="29"/>
      <c r="AC934" s="29" t="s">
        <v>5290</v>
      </c>
      <c r="AD934" s="29" t="str">
        <f t="shared" si="4"/>
        <v/>
      </c>
      <c r="AE934" s="31" t="str">
        <f t="shared" si="5"/>
        <v/>
      </c>
      <c r="AF934" s="29"/>
      <c r="AG934" s="29"/>
      <c r="AH934" s="29"/>
      <c r="AI934" s="29"/>
      <c r="AJ934" s="29"/>
      <c r="AK934" s="29"/>
      <c r="AL934" s="29"/>
      <c r="AM934" s="29"/>
      <c r="AN934" s="29"/>
      <c r="AO934" s="29"/>
      <c r="AP934" s="29"/>
      <c r="AQ934" s="29"/>
      <c r="AR934" s="29"/>
      <c r="AS934" s="29"/>
      <c r="AT934" s="29"/>
      <c r="AU934" s="29"/>
      <c r="AV934" s="29"/>
    </row>
    <row r="935" spans="1:48" ht="17.25" customHeight="1" x14ac:dyDescent="0.15">
      <c r="A935" s="29"/>
      <c r="B935" s="29"/>
      <c r="C935" s="29"/>
      <c r="D935" s="24" t="str">
        <f t="shared" si="0"/>
        <v/>
      </c>
      <c r="E935" s="29"/>
      <c r="F935" s="29"/>
      <c r="G935" s="29"/>
      <c r="H935" s="29"/>
      <c r="I935" s="29"/>
      <c r="J935" s="29"/>
      <c r="K935" s="29"/>
      <c r="L935" s="29"/>
      <c r="M935" s="29"/>
      <c r="N935" s="29"/>
      <c r="O935" s="29"/>
      <c r="P935" s="18" t="str">
        <f t="shared" si="7"/>
        <v/>
      </c>
      <c r="Q935" s="29"/>
      <c r="R935" s="29"/>
      <c r="S935" s="29"/>
      <c r="T935" s="29"/>
      <c r="U935" s="29"/>
      <c r="V935" s="29"/>
      <c r="W935" s="29"/>
      <c r="X935" s="29"/>
      <c r="Y935" s="29"/>
      <c r="Z935" s="29"/>
      <c r="AA935" s="29"/>
      <c r="AB935" s="29"/>
      <c r="AC935" s="29" t="s">
        <v>5290</v>
      </c>
      <c r="AD935" s="29" t="str">
        <f t="shared" si="4"/>
        <v/>
      </c>
      <c r="AE935" s="31" t="str">
        <f t="shared" si="5"/>
        <v/>
      </c>
      <c r="AF935" s="29"/>
      <c r="AG935" s="29"/>
      <c r="AH935" s="29"/>
      <c r="AI935" s="29"/>
      <c r="AJ935" s="29"/>
      <c r="AK935" s="29"/>
      <c r="AL935" s="29"/>
      <c r="AM935" s="29"/>
      <c r="AN935" s="29"/>
      <c r="AO935" s="29"/>
      <c r="AP935" s="29"/>
      <c r="AQ935" s="29"/>
      <c r="AR935" s="29"/>
      <c r="AS935" s="29"/>
      <c r="AT935" s="29"/>
      <c r="AU935" s="29"/>
      <c r="AV935" s="29"/>
    </row>
    <row r="936" spans="1:48" ht="17.25" customHeight="1" x14ac:dyDescent="0.15">
      <c r="A936" s="29"/>
      <c r="B936" s="29"/>
      <c r="C936" s="29"/>
      <c r="D936" s="24" t="str">
        <f t="shared" si="0"/>
        <v/>
      </c>
      <c r="E936" s="29"/>
      <c r="F936" s="29"/>
      <c r="G936" s="29"/>
      <c r="H936" s="29"/>
      <c r="I936" s="29"/>
      <c r="J936" s="29"/>
      <c r="K936" s="29"/>
      <c r="L936" s="29"/>
      <c r="M936" s="29"/>
      <c r="N936" s="29"/>
      <c r="O936" s="29"/>
      <c r="P936" s="18" t="str">
        <f t="shared" si="7"/>
        <v/>
      </c>
      <c r="Q936" s="29"/>
      <c r="R936" s="29"/>
      <c r="S936" s="29"/>
      <c r="T936" s="29"/>
      <c r="U936" s="29"/>
      <c r="V936" s="29"/>
      <c r="W936" s="29"/>
      <c r="X936" s="29"/>
      <c r="Y936" s="29"/>
      <c r="Z936" s="29"/>
      <c r="AA936" s="29"/>
      <c r="AB936" s="29"/>
      <c r="AC936" s="29" t="s">
        <v>5290</v>
      </c>
      <c r="AD936" s="29" t="str">
        <f t="shared" si="4"/>
        <v/>
      </c>
      <c r="AE936" s="31" t="str">
        <f t="shared" si="5"/>
        <v/>
      </c>
      <c r="AF936" s="29"/>
      <c r="AG936" s="29"/>
      <c r="AH936" s="29"/>
      <c r="AI936" s="29"/>
      <c r="AJ936" s="29"/>
      <c r="AK936" s="29"/>
      <c r="AL936" s="29"/>
      <c r="AM936" s="29"/>
      <c r="AN936" s="29"/>
      <c r="AO936" s="29"/>
      <c r="AP936" s="29"/>
      <c r="AQ936" s="29"/>
      <c r="AR936" s="29"/>
      <c r="AS936" s="29"/>
      <c r="AT936" s="29"/>
      <c r="AU936" s="29"/>
      <c r="AV936" s="29"/>
    </row>
    <row r="937" spans="1:48" ht="17.25" customHeight="1" x14ac:dyDescent="0.15">
      <c r="A937" s="29"/>
      <c r="B937" s="29"/>
      <c r="C937" s="29"/>
      <c r="D937" s="24" t="str">
        <f t="shared" si="0"/>
        <v/>
      </c>
      <c r="E937" s="29"/>
      <c r="F937" s="29"/>
      <c r="G937" s="29"/>
      <c r="H937" s="29"/>
      <c r="I937" s="29"/>
      <c r="J937" s="29"/>
      <c r="K937" s="29"/>
      <c r="L937" s="29"/>
      <c r="M937" s="29"/>
      <c r="N937" s="29"/>
      <c r="O937" s="29"/>
      <c r="P937" s="18" t="str">
        <f t="shared" si="7"/>
        <v/>
      </c>
      <c r="Q937" s="29"/>
      <c r="R937" s="29"/>
      <c r="S937" s="29"/>
      <c r="T937" s="29"/>
      <c r="U937" s="29"/>
      <c r="V937" s="29"/>
      <c r="W937" s="29"/>
      <c r="X937" s="29"/>
      <c r="Y937" s="29"/>
      <c r="Z937" s="29"/>
      <c r="AA937" s="29"/>
      <c r="AB937" s="29"/>
      <c r="AC937" s="29" t="s">
        <v>5290</v>
      </c>
      <c r="AD937" s="29" t="str">
        <f t="shared" si="4"/>
        <v/>
      </c>
      <c r="AE937" s="31" t="str">
        <f t="shared" si="5"/>
        <v/>
      </c>
      <c r="AF937" s="29"/>
      <c r="AG937" s="29"/>
      <c r="AH937" s="29"/>
      <c r="AI937" s="29"/>
      <c r="AJ937" s="29"/>
      <c r="AK937" s="29"/>
      <c r="AL937" s="29"/>
      <c r="AM937" s="29"/>
      <c r="AN937" s="29"/>
      <c r="AO937" s="29"/>
      <c r="AP937" s="29"/>
      <c r="AQ937" s="29"/>
      <c r="AR937" s="29"/>
      <c r="AS937" s="29"/>
      <c r="AT937" s="29"/>
      <c r="AU937" s="29"/>
      <c r="AV937" s="29"/>
    </row>
    <row r="938" spans="1:48" ht="17.25" customHeight="1" x14ac:dyDescent="0.15">
      <c r="A938" s="29"/>
      <c r="B938" s="29"/>
      <c r="C938" s="29"/>
      <c r="D938" s="24" t="str">
        <f t="shared" si="0"/>
        <v/>
      </c>
      <c r="E938" s="29"/>
      <c r="F938" s="29"/>
      <c r="G938" s="29"/>
      <c r="H938" s="29"/>
      <c r="I938" s="29"/>
      <c r="J938" s="29"/>
      <c r="K938" s="29"/>
      <c r="L938" s="29"/>
      <c r="M938" s="29"/>
      <c r="N938" s="29"/>
      <c r="O938" s="29"/>
      <c r="P938" s="18" t="str">
        <f t="shared" si="7"/>
        <v/>
      </c>
      <c r="Q938" s="29"/>
      <c r="R938" s="29"/>
      <c r="S938" s="29"/>
      <c r="T938" s="29"/>
      <c r="U938" s="29"/>
      <c r="V938" s="29"/>
      <c r="W938" s="29"/>
      <c r="X938" s="29"/>
      <c r="Y938" s="29"/>
      <c r="Z938" s="29"/>
      <c r="AA938" s="29"/>
      <c r="AB938" s="29"/>
      <c r="AC938" s="29" t="s">
        <v>5290</v>
      </c>
      <c r="AD938" s="29" t="str">
        <f t="shared" si="4"/>
        <v/>
      </c>
      <c r="AE938" s="31" t="str">
        <f t="shared" si="5"/>
        <v/>
      </c>
      <c r="AF938" s="29"/>
      <c r="AG938" s="29"/>
      <c r="AH938" s="29"/>
      <c r="AI938" s="29"/>
      <c r="AJ938" s="29"/>
      <c r="AK938" s="29"/>
      <c r="AL938" s="29"/>
      <c r="AM938" s="29"/>
      <c r="AN938" s="29"/>
      <c r="AO938" s="29"/>
      <c r="AP938" s="29"/>
      <c r="AQ938" s="29"/>
      <c r="AR938" s="29"/>
      <c r="AS938" s="29"/>
      <c r="AT938" s="29"/>
      <c r="AU938" s="29"/>
      <c r="AV938" s="29"/>
    </row>
    <row r="939" spans="1:48" ht="17.25" customHeight="1" x14ac:dyDescent="0.15">
      <c r="A939" s="29"/>
      <c r="B939" s="29"/>
      <c r="C939" s="29"/>
      <c r="D939" s="24" t="str">
        <f t="shared" si="0"/>
        <v/>
      </c>
      <c r="E939" s="29"/>
      <c r="F939" s="29"/>
      <c r="G939" s="29"/>
      <c r="H939" s="29"/>
      <c r="I939" s="29"/>
      <c r="J939" s="29"/>
      <c r="K939" s="29"/>
      <c r="L939" s="29"/>
      <c r="M939" s="29"/>
      <c r="N939" s="29"/>
      <c r="O939" s="29"/>
      <c r="P939" s="18" t="str">
        <f t="shared" si="7"/>
        <v/>
      </c>
      <c r="Q939" s="29"/>
      <c r="R939" s="29"/>
      <c r="S939" s="29"/>
      <c r="T939" s="29"/>
      <c r="U939" s="29"/>
      <c r="V939" s="29"/>
      <c r="W939" s="29"/>
      <c r="X939" s="29"/>
      <c r="Y939" s="29"/>
      <c r="Z939" s="29"/>
      <c r="AA939" s="29"/>
      <c r="AB939" s="29"/>
      <c r="AC939" s="29" t="s">
        <v>5290</v>
      </c>
      <c r="AD939" s="29" t="str">
        <f t="shared" si="4"/>
        <v/>
      </c>
      <c r="AE939" s="31" t="str">
        <f t="shared" si="5"/>
        <v/>
      </c>
      <c r="AF939" s="29"/>
      <c r="AG939" s="29"/>
      <c r="AH939" s="29"/>
      <c r="AI939" s="29"/>
      <c r="AJ939" s="29"/>
      <c r="AK939" s="29"/>
      <c r="AL939" s="29"/>
      <c r="AM939" s="29"/>
      <c r="AN939" s="29"/>
      <c r="AO939" s="29"/>
      <c r="AP939" s="29"/>
      <c r="AQ939" s="29"/>
      <c r="AR939" s="29"/>
      <c r="AS939" s="29"/>
      <c r="AT939" s="29"/>
      <c r="AU939" s="29"/>
      <c r="AV939" s="29"/>
    </row>
    <row r="940" spans="1:48" ht="17.25" customHeight="1" x14ac:dyDescent="0.15">
      <c r="A940" s="29"/>
      <c r="B940" s="29"/>
      <c r="C940" s="29"/>
      <c r="D940" s="24" t="str">
        <f t="shared" si="0"/>
        <v/>
      </c>
      <c r="E940" s="29"/>
      <c r="F940" s="29"/>
      <c r="G940" s="29"/>
      <c r="H940" s="29"/>
      <c r="I940" s="29"/>
      <c r="J940" s="29"/>
      <c r="K940" s="29"/>
      <c r="L940" s="29"/>
      <c r="M940" s="29"/>
      <c r="N940" s="29"/>
      <c r="O940" s="29"/>
      <c r="P940" s="18" t="str">
        <f t="shared" si="7"/>
        <v/>
      </c>
      <c r="Q940" s="29"/>
      <c r="R940" s="29"/>
      <c r="S940" s="29"/>
      <c r="T940" s="29"/>
      <c r="U940" s="29"/>
      <c r="V940" s="29"/>
      <c r="W940" s="29"/>
      <c r="X940" s="29"/>
      <c r="Y940" s="29"/>
      <c r="Z940" s="29"/>
      <c r="AA940" s="29"/>
      <c r="AB940" s="29"/>
      <c r="AC940" s="29" t="s">
        <v>5290</v>
      </c>
      <c r="AD940" s="29" t="str">
        <f t="shared" si="4"/>
        <v/>
      </c>
      <c r="AE940" s="31" t="str">
        <f t="shared" si="5"/>
        <v/>
      </c>
      <c r="AF940" s="29"/>
      <c r="AG940" s="29"/>
      <c r="AH940" s="29"/>
      <c r="AI940" s="29"/>
      <c r="AJ940" s="29"/>
      <c r="AK940" s="29"/>
      <c r="AL940" s="29"/>
      <c r="AM940" s="29"/>
      <c r="AN940" s="29"/>
      <c r="AO940" s="29"/>
      <c r="AP940" s="29"/>
      <c r="AQ940" s="29"/>
      <c r="AR940" s="29"/>
      <c r="AS940" s="29"/>
      <c r="AT940" s="29"/>
      <c r="AU940" s="29"/>
      <c r="AV940" s="29"/>
    </row>
    <row r="941" spans="1:48" ht="17.25" customHeight="1" x14ac:dyDescent="0.15">
      <c r="A941" s="29"/>
      <c r="B941" s="29"/>
      <c r="C941" s="29"/>
      <c r="D941" s="24" t="str">
        <f t="shared" si="0"/>
        <v/>
      </c>
      <c r="E941" s="29"/>
      <c r="F941" s="29"/>
      <c r="G941" s="29"/>
      <c r="H941" s="29"/>
      <c r="I941" s="29"/>
      <c r="J941" s="29"/>
      <c r="K941" s="29"/>
      <c r="L941" s="29"/>
      <c r="M941" s="29"/>
      <c r="N941" s="29"/>
      <c r="O941" s="29"/>
      <c r="P941" s="18" t="str">
        <f t="shared" si="7"/>
        <v/>
      </c>
      <c r="Q941" s="29"/>
      <c r="R941" s="29"/>
      <c r="S941" s="29"/>
      <c r="T941" s="29"/>
      <c r="U941" s="29"/>
      <c r="V941" s="29"/>
      <c r="W941" s="29"/>
      <c r="X941" s="29"/>
      <c r="Y941" s="29"/>
      <c r="Z941" s="29"/>
      <c r="AA941" s="29"/>
      <c r="AB941" s="29"/>
      <c r="AC941" s="29" t="s">
        <v>5290</v>
      </c>
      <c r="AD941" s="29" t="str">
        <f t="shared" si="4"/>
        <v/>
      </c>
      <c r="AE941" s="31" t="str">
        <f t="shared" si="5"/>
        <v/>
      </c>
      <c r="AF941" s="29"/>
      <c r="AG941" s="29"/>
      <c r="AH941" s="29"/>
      <c r="AI941" s="29"/>
      <c r="AJ941" s="29"/>
      <c r="AK941" s="29"/>
      <c r="AL941" s="29"/>
      <c r="AM941" s="29"/>
      <c r="AN941" s="29"/>
      <c r="AO941" s="29"/>
      <c r="AP941" s="29"/>
      <c r="AQ941" s="29"/>
      <c r="AR941" s="29"/>
      <c r="AS941" s="29"/>
      <c r="AT941" s="29"/>
      <c r="AU941" s="29"/>
      <c r="AV941" s="29"/>
    </row>
    <row r="942" spans="1:48" ht="17.25" customHeight="1" x14ac:dyDescent="0.15">
      <c r="A942" s="29"/>
      <c r="B942" s="29"/>
      <c r="C942" s="29"/>
      <c r="D942" s="24" t="str">
        <f t="shared" si="0"/>
        <v/>
      </c>
      <c r="E942" s="29"/>
      <c r="F942" s="29"/>
      <c r="G942" s="29"/>
      <c r="H942" s="29"/>
      <c r="I942" s="29"/>
      <c r="J942" s="29"/>
      <c r="K942" s="29"/>
      <c r="L942" s="29"/>
      <c r="M942" s="29"/>
      <c r="N942" s="29"/>
      <c r="O942" s="29"/>
      <c r="P942" s="18" t="str">
        <f t="shared" si="7"/>
        <v/>
      </c>
      <c r="Q942" s="29"/>
      <c r="R942" s="29"/>
      <c r="S942" s="29"/>
      <c r="T942" s="29"/>
      <c r="U942" s="29"/>
      <c r="V942" s="29"/>
      <c r="W942" s="29"/>
      <c r="X942" s="29"/>
      <c r="Y942" s="29"/>
      <c r="Z942" s="29"/>
      <c r="AA942" s="29"/>
      <c r="AB942" s="29"/>
      <c r="AC942" s="29" t="s">
        <v>5290</v>
      </c>
      <c r="AD942" s="29" t="str">
        <f t="shared" si="4"/>
        <v/>
      </c>
      <c r="AE942" s="31" t="str">
        <f t="shared" si="5"/>
        <v/>
      </c>
      <c r="AF942" s="29"/>
      <c r="AG942" s="29"/>
      <c r="AH942" s="29"/>
      <c r="AI942" s="29"/>
      <c r="AJ942" s="29"/>
      <c r="AK942" s="29"/>
      <c r="AL942" s="29"/>
      <c r="AM942" s="29"/>
      <c r="AN942" s="29"/>
      <c r="AO942" s="29"/>
      <c r="AP942" s="29"/>
      <c r="AQ942" s="29"/>
      <c r="AR942" s="29"/>
      <c r="AS942" s="29"/>
      <c r="AT942" s="29"/>
      <c r="AU942" s="29"/>
      <c r="AV942" s="29"/>
    </row>
    <row r="943" spans="1:48" ht="17.25" customHeight="1" x14ac:dyDescent="0.15">
      <c r="A943" s="29"/>
      <c r="B943" s="29"/>
      <c r="C943" s="29"/>
      <c r="D943" s="24" t="str">
        <f t="shared" si="0"/>
        <v/>
      </c>
      <c r="E943" s="29"/>
      <c r="F943" s="29"/>
      <c r="G943" s="29"/>
      <c r="H943" s="29"/>
      <c r="I943" s="29"/>
      <c r="J943" s="29"/>
      <c r="K943" s="29"/>
      <c r="L943" s="29"/>
      <c r="M943" s="29"/>
      <c r="N943" s="29"/>
      <c r="O943" s="29"/>
      <c r="P943" s="18" t="str">
        <f t="shared" si="7"/>
        <v/>
      </c>
      <c r="Q943" s="29"/>
      <c r="R943" s="29"/>
      <c r="S943" s="29"/>
      <c r="T943" s="29"/>
      <c r="U943" s="29"/>
      <c r="V943" s="29"/>
      <c r="W943" s="29"/>
      <c r="X943" s="29"/>
      <c r="Y943" s="29"/>
      <c r="Z943" s="29"/>
      <c r="AA943" s="29"/>
      <c r="AB943" s="29"/>
      <c r="AC943" s="29" t="s">
        <v>5290</v>
      </c>
      <c r="AD943" s="29" t="str">
        <f t="shared" si="4"/>
        <v/>
      </c>
      <c r="AE943" s="31" t="str">
        <f t="shared" si="5"/>
        <v/>
      </c>
      <c r="AF943" s="29"/>
      <c r="AG943" s="29"/>
      <c r="AH943" s="29"/>
      <c r="AI943" s="29"/>
      <c r="AJ943" s="29"/>
      <c r="AK943" s="29"/>
      <c r="AL943" s="29"/>
      <c r="AM943" s="29"/>
      <c r="AN943" s="29"/>
      <c r="AO943" s="29"/>
      <c r="AP943" s="29"/>
      <c r="AQ943" s="29"/>
      <c r="AR943" s="29"/>
      <c r="AS943" s="29"/>
      <c r="AT943" s="29"/>
      <c r="AU943" s="29"/>
      <c r="AV943" s="29"/>
    </row>
    <row r="944" spans="1:48" ht="17.25" customHeight="1" x14ac:dyDescent="0.15">
      <c r="A944" s="29"/>
      <c r="B944" s="29"/>
      <c r="C944" s="29"/>
      <c r="D944" s="24" t="str">
        <f t="shared" si="0"/>
        <v/>
      </c>
      <c r="E944" s="29"/>
      <c r="F944" s="29"/>
      <c r="G944" s="29"/>
      <c r="H944" s="29"/>
      <c r="I944" s="29"/>
      <c r="J944" s="29"/>
      <c r="K944" s="29"/>
      <c r="L944" s="29"/>
      <c r="M944" s="29"/>
      <c r="N944" s="29"/>
      <c r="O944" s="29"/>
      <c r="P944" s="18" t="str">
        <f t="shared" si="7"/>
        <v/>
      </c>
      <c r="Q944" s="29"/>
      <c r="R944" s="29"/>
      <c r="S944" s="29"/>
      <c r="T944" s="29"/>
      <c r="U944" s="29"/>
      <c r="V944" s="29"/>
      <c r="W944" s="29"/>
      <c r="X944" s="29"/>
      <c r="Y944" s="29"/>
      <c r="Z944" s="29"/>
      <c r="AA944" s="29"/>
      <c r="AB944" s="29"/>
      <c r="AC944" s="29" t="s">
        <v>5290</v>
      </c>
      <c r="AD944" s="29" t="str">
        <f t="shared" si="4"/>
        <v/>
      </c>
      <c r="AE944" s="31" t="str">
        <f t="shared" si="5"/>
        <v/>
      </c>
      <c r="AF944" s="29"/>
      <c r="AG944" s="29"/>
      <c r="AH944" s="29"/>
      <c r="AI944" s="29"/>
      <c r="AJ944" s="29"/>
      <c r="AK944" s="29"/>
      <c r="AL944" s="29"/>
      <c r="AM944" s="29"/>
      <c r="AN944" s="29"/>
      <c r="AO944" s="29"/>
      <c r="AP944" s="29"/>
      <c r="AQ944" s="29"/>
      <c r="AR944" s="29"/>
      <c r="AS944" s="29"/>
      <c r="AT944" s="29"/>
      <c r="AU944" s="29"/>
      <c r="AV944" s="29"/>
    </row>
    <row r="945" spans="1:48" ht="17.25" customHeight="1" x14ac:dyDescent="0.15">
      <c r="A945" s="29"/>
      <c r="B945" s="29"/>
      <c r="C945" s="29"/>
      <c r="D945" s="24" t="str">
        <f t="shared" si="0"/>
        <v/>
      </c>
      <c r="E945" s="29"/>
      <c r="F945" s="29"/>
      <c r="G945" s="29"/>
      <c r="H945" s="29"/>
      <c r="I945" s="29"/>
      <c r="J945" s="29"/>
      <c r="K945" s="29"/>
      <c r="L945" s="29"/>
      <c r="M945" s="29"/>
      <c r="N945" s="29"/>
      <c r="O945" s="29"/>
      <c r="P945" s="18" t="str">
        <f t="shared" si="7"/>
        <v/>
      </c>
      <c r="Q945" s="29"/>
      <c r="R945" s="29"/>
      <c r="S945" s="29"/>
      <c r="T945" s="29"/>
      <c r="U945" s="29"/>
      <c r="V945" s="29"/>
      <c r="W945" s="29"/>
      <c r="X945" s="29"/>
      <c r="Y945" s="29"/>
      <c r="Z945" s="29"/>
      <c r="AA945" s="29"/>
      <c r="AB945" s="29"/>
      <c r="AC945" s="29" t="s">
        <v>5290</v>
      </c>
      <c r="AD945" s="29" t="str">
        <f t="shared" si="4"/>
        <v/>
      </c>
      <c r="AE945" s="31" t="str">
        <f t="shared" si="5"/>
        <v/>
      </c>
      <c r="AF945" s="29"/>
      <c r="AG945" s="29"/>
      <c r="AH945" s="29"/>
      <c r="AI945" s="29"/>
      <c r="AJ945" s="29"/>
      <c r="AK945" s="29"/>
      <c r="AL945" s="29"/>
      <c r="AM945" s="29"/>
      <c r="AN945" s="29"/>
      <c r="AO945" s="29"/>
      <c r="AP945" s="29"/>
      <c r="AQ945" s="29"/>
      <c r="AR945" s="29"/>
      <c r="AS945" s="29"/>
      <c r="AT945" s="29"/>
      <c r="AU945" s="29"/>
      <c r="AV945" s="29"/>
    </row>
    <row r="946" spans="1:48" ht="17.25" customHeight="1" x14ac:dyDescent="0.15">
      <c r="A946" s="29"/>
      <c r="B946" s="29"/>
      <c r="C946" s="29"/>
      <c r="D946" s="24" t="str">
        <f t="shared" si="0"/>
        <v/>
      </c>
      <c r="E946" s="29"/>
      <c r="F946" s="29"/>
      <c r="G946" s="29"/>
      <c r="H946" s="29"/>
      <c r="I946" s="29"/>
      <c r="J946" s="29"/>
      <c r="K946" s="29"/>
      <c r="L946" s="29"/>
      <c r="M946" s="29"/>
      <c r="N946" s="29"/>
      <c r="O946" s="29"/>
      <c r="P946" s="18" t="str">
        <f t="shared" si="7"/>
        <v/>
      </c>
      <c r="Q946" s="29"/>
      <c r="R946" s="29"/>
      <c r="S946" s="29"/>
      <c r="T946" s="29"/>
      <c r="U946" s="29"/>
      <c r="V946" s="29"/>
      <c r="W946" s="29"/>
      <c r="X946" s="29"/>
      <c r="Y946" s="29"/>
      <c r="Z946" s="29"/>
      <c r="AA946" s="29"/>
      <c r="AB946" s="29"/>
      <c r="AC946" s="29" t="s">
        <v>5290</v>
      </c>
      <c r="AD946" s="29" t="str">
        <f t="shared" si="4"/>
        <v/>
      </c>
      <c r="AE946" s="31" t="str">
        <f t="shared" si="5"/>
        <v/>
      </c>
      <c r="AF946" s="29"/>
      <c r="AG946" s="29"/>
      <c r="AH946" s="29"/>
      <c r="AI946" s="29"/>
      <c r="AJ946" s="29"/>
      <c r="AK946" s="29"/>
      <c r="AL946" s="29"/>
      <c r="AM946" s="29"/>
      <c r="AN946" s="29"/>
      <c r="AO946" s="29"/>
      <c r="AP946" s="29"/>
      <c r="AQ946" s="29"/>
      <c r="AR946" s="29"/>
      <c r="AS946" s="29"/>
      <c r="AT946" s="29"/>
      <c r="AU946" s="29"/>
      <c r="AV946" s="29"/>
    </row>
    <row r="947" spans="1:48" ht="17.25" customHeight="1" x14ac:dyDescent="0.15">
      <c r="A947" s="29"/>
      <c r="B947" s="29"/>
      <c r="C947" s="29"/>
      <c r="D947" s="24" t="str">
        <f t="shared" si="0"/>
        <v/>
      </c>
      <c r="E947" s="29"/>
      <c r="F947" s="29"/>
      <c r="G947" s="29"/>
      <c r="H947" s="29"/>
      <c r="I947" s="29"/>
      <c r="J947" s="29"/>
      <c r="K947" s="29"/>
      <c r="L947" s="29"/>
      <c r="M947" s="29"/>
      <c r="N947" s="29"/>
      <c r="O947" s="29"/>
      <c r="P947" s="18" t="str">
        <f t="shared" si="7"/>
        <v/>
      </c>
      <c r="Q947" s="29"/>
      <c r="R947" s="29"/>
      <c r="S947" s="29"/>
      <c r="T947" s="29"/>
      <c r="U947" s="29"/>
      <c r="V947" s="29"/>
      <c r="W947" s="29"/>
      <c r="X947" s="29"/>
      <c r="Y947" s="29"/>
      <c r="Z947" s="29"/>
      <c r="AA947" s="29"/>
      <c r="AB947" s="29"/>
      <c r="AC947" s="29" t="s">
        <v>5290</v>
      </c>
      <c r="AD947" s="29" t="str">
        <f t="shared" si="4"/>
        <v/>
      </c>
      <c r="AE947" s="31" t="str">
        <f t="shared" si="5"/>
        <v/>
      </c>
      <c r="AF947" s="29"/>
      <c r="AG947" s="29"/>
      <c r="AH947" s="29"/>
      <c r="AI947" s="29"/>
      <c r="AJ947" s="29"/>
      <c r="AK947" s="29"/>
      <c r="AL947" s="29"/>
      <c r="AM947" s="29"/>
      <c r="AN947" s="29"/>
      <c r="AO947" s="29"/>
      <c r="AP947" s="29"/>
      <c r="AQ947" s="29"/>
      <c r="AR947" s="29"/>
      <c r="AS947" s="29"/>
      <c r="AT947" s="29"/>
      <c r="AU947" s="29"/>
      <c r="AV947" s="29"/>
    </row>
    <row r="948" spans="1:48" ht="17.25" customHeight="1" x14ac:dyDescent="0.15">
      <c r="A948" s="29"/>
      <c r="B948" s="29"/>
      <c r="C948" s="29"/>
      <c r="D948" s="24" t="str">
        <f t="shared" si="0"/>
        <v/>
      </c>
      <c r="E948" s="29"/>
      <c r="F948" s="29"/>
      <c r="G948" s="29"/>
      <c r="H948" s="29"/>
      <c r="I948" s="29"/>
      <c r="J948" s="29"/>
      <c r="K948" s="29"/>
      <c r="L948" s="29"/>
      <c r="M948" s="29"/>
      <c r="N948" s="29"/>
      <c r="O948" s="29"/>
      <c r="P948" s="18" t="str">
        <f t="shared" si="7"/>
        <v/>
      </c>
      <c r="Q948" s="29"/>
      <c r="R948" s="29"/>
      <c r="S948" s="29"/>
      <c r="T948" s="29"/>
      <c r="U948" s="29"/>
      <c r="V948" s="29"/>
      <c r="W948" s="29"/>
      <c r="X948" s="29"/>
      <c r="Y948" s="29"/>
      <c r="Z948" s="29"/>
      <c r="AA948" s="29"/>
      <c r="AB948" s="29"/>
      <c r="AC948" s="29" t="s">
        <v>5290</v>
      </c>
      <c r="AD948" s="29" t="str">
        <f t="shared" si="4"/>
        <v/>
      </c>
      <c r="AE948" s="31" t="str">
        <f t="shared" si="5"/>
        <v/>
      </c>
      <c r="AF948" s="29"/>
      <c r="AG948" s="29"/>
      <c r="AH948" s="29"/>
      <c r="AI948" s="29"/>
      <c r="AJ948" s="29"/>
      <c r="AK948" s="29"/>
      <c r="AL948" s="29"/>
      <c r="AM948" s="29"/>
      <c r="AN948" s="29"/>
      <c r="AO948" s="29"/>
      <c r="AP948" s="29"/>
      <c r="AQ948" s="29"/>
      <c r="AR948" s="29"/>
      <c r="AS948" s="29"/>
      <c r="AT948" s="29"/>
      <c r="AU948" s="29"/>
      <c r="AV948" s="29"/>
    </row>
    <row r="949" spans="1:48" ht="17.25" customHeight="1" x14ac:dyDescent="0.15">
      <c r="A949" s="29"/>
      <c r="B949" s="29"/>
      <c r="C949" s="29"/>
      <c r="D949" s="24" t="str">
        <f t="shared" si="0"/>
        <v/>
      </c>
      <c r="E949" s="29"/>
      <c r="F949" s="29"/>
      <c r="G949" s="29"/>
      <c r="H949" s="29"/>
      <c r="I949" s="29"/>
      <c r="J949" s="29"/>
      <c r="K949" s="29"/>
      <c r="L949" s="29"/>
      <c r="M949" s="29"/>
      <c r="N949" s="29"/>
      <c r="O949" s="29"/>
      <c r="P949" s="18" t="str">
        <f t="shared" si="7"/>
        <v/>
      </c>
      <c r="Q949" s="29"/>
      <c r="R949" s="29"/>
      <c r="S949" s="29"/>
      <c r="T949" s="29"/>
      <c r="U949" s="29"/>
      <c r="V949" s="29"/>
      <c r="W949" s="29"/>
      <c r="X949" s="29"/>
      <c r="Y949" s="29"/>
      <c r="Z949" s="29"/>
      <c r="AA949" s="29"/>
      <c r="AB949" s="29"/>
      <c r="AC949" s="29" t="s">
        <v>5290</v>
      </c>
      <c r="AD949" s="29" t="str">
        <f t="shared" si="4"/>
        <v/>
      </c>
      <c r="AE949" s="31" t="str">
        <f t="shared" si="5"/>
        <v/>
      </c>
      <c r="AF949" s="29"/>
      <c r="AG949" s="29"/>
      <c r="AH949" s="29"/>
      <c r="AI949" s="29"/>
      <c r="AJ949" s="29"/>
      <c r="AK949" s="29"/>
      <c r="AL949" s="29"/>
      <c r="AM949" s="29"/>
      <c r="AN949" s="29"/>
      <c r="AO949" s="29"/>
      <c r="AP949" s="29"/>
      <c r="AQ949" s="29"/>
      <c r="AR949" s="29"/>
      <c r="AS949" s="29"/>
      <c r="AT949" s="29"/>
      <c r="AU949" s="29"/>
      <c r="AV949" s="29"/>
    </row>
    <row r="950" spans="1:48" ht="17.25" customHeight="1" x14ac:dyDescent="0.15">
      <c r="A950" s="29"/>
      <c r="B950" s="29"/>
      <c r="C950" s="29"/>
      <c r="D950" s="24" t="str">
        <f t="shared" si="0"/>
        <v/>
      </c>
      <c r="E950" s="29"/>
      <c r="F950" s="29"/>
      <c r="G950" s="29"/>
      <c r="H950" s="29"/>
      <c r="I950" s="29"/>
      <c r="J950" s="29"/>
      <c r="K950" s="29"/>
      <c r="L950" s="29"/>
      <c r="M950" s="29"/>
      <c r="N950" s="29"/>
      <c r="O950" s="29"/>
      <c r="P950" s="18" t="str">
        <f t="shared" si="7"/>
        <v/>
      </c>
      <c r="Q950" s="29"/>
      <c r="R950" s="29"/>
      <c r="S950" s="29"/>
      <c r="T950" s="29"/>
      <c r="U950" s="29"/>
      <c r="V950" s="29"/>
      <c r="W950" s="29"/>
      <c r="X950" s="29"/>
      <c r="Y950" s="29"/>
      <c r="Z950" s="29"/>
      <c r="AA950" s="29"/>
      <c r="AB950" s="29"/>
      <c r="AC950" s="29" t="s">
        <v>5290</v>
      </c>
      <c r="AD950" s="29" t="str">
        <f t="shared" si="4"/>
        <v/>
      </c>
      <c r="AE950" s="31" t="str">
        <f t="shared" si="5"/>
        <v/>
      </c>
      <c r="AF950" s="29"/>
      <c r="AG950" s="29"/>
      <c r="AH950" s="29"/>
      <c r="AI950" s="29"/>
      <c r="AJ950" s="29"/>
      <c r="AK950" s="29"/>
      <c r="AL950" s="29"/>
      <c r="AM950" s="29"/>
      <c r="AN950" s="29"/>
      <c r="AO950" s="29"/>
      <c r="AP950" s="29"/>
      <c r="AQ950" s="29"/>
      <c r="AR950" s="29"/>
      <c r="AS950" s="29"/>
      <c r="AT950" s="29"/>
      <c r="AU950" s="29"/>
      <c r="AV950" s="29"/>
    </row>
    <row r="951" spans="1:48" ht="17.25" customHeight="1" x14ac:dyDescent="0.15">
      <c r="A951" s="29"/>
      <c r="B951" s="29"/>
      <c r="C951" s="29"/>
      <c r="D951" s="24" t="str">
        <f t="shared" si="0"/>
        <v/>
      </c>
      <c r="E951" s="29"/>
      <c r="F951" s="29"/>
      <c r="G951" s="29"/>
      <c r="H951" s="29"/>
      <c r="I951" s="29"/>
      <c r="J951" s="29"/>
      <c r="K951" s="29"/>
      <c r="L951" s="29"/>
      <c r="M951" s="29"/>
      <c r="N951" s="29"/>
      <c r="O951" s="29"/>
      <c r="P951" s="18" t="str">
        <f t="shared" si="7"/>
        <v/>
      </c>
      <c r="Q951" s="29"/>
      <c r="R951" s="29"/>
      <c r="S951" s="29"/>
      <c r="T951" s="29"/>
      <c r="U951" s="29"/>
      <c r="V951" s="29"/>
      <c r="W951" s="29"/>
      <c r="X951" s="29"/>
      <c r="Y951" s="29"/>
      <c r="Z951" s="29"/>
      <c r="AA951" s="29"/>
      <c r="AB951" s="29"/>
      <c r="AC951" s="29" t="s">
        <v>5290</v>
      </c>
      <c r="AD951" s="29" t="str">
        <f t="shared" si="4"/>
        <v/>
      </c>
      <c r="AE951" s="31" t="str">
        <f t="shared" si="5"/>
        <v/>
      </c>
      <c r="AF951" s="29"/>
      <c r="AG951" s="29"/>
      <c r="AH951" s="29"/>
      <c r="AI951" s="29"/>
      <c r="AJ951" s="29"/>
      <c r="AK951" s="29"/>
      <c r="AL951" s="29"/>
      <c r="AM951" s="29"/>
      <c r="AN951" s="29"/>
      <c r="AO951" s="29"/>
      <c r="AP951" s="29"/>
      <c r="AQ951" s="29"/>
      <c r="AR951" s="29"/>
      <c r="AS951" s="29"/>
      <c r="AT951" s="29"/>
      <c r="AU951" s="29"/>
      <c r="AV951" s="29"/>
    </row>
    <row r="952" spans="1:48" ht="17.25" customHeight="1" x14ac:dyDescent="0.15">
      <c r="A952" s="29"/>
      <c r="B952" s="29"/>
      <c r="C952" s="29"/>
      <c r="D952" s="24" t="str">
        <f t="shared" si="0"/>
        <v/>
      </c>
      <c r="E952" s="29"/>
      <c r="F952" s="29"/>
      <c r="G952" s="29"/>
      <c r="H952" s="29"/>
      <c r="I952" s="29"/>
      <c r="J952" s="29"/>
      <c r="K952" s="29"/>
      <c r="L952" s="29"/>
      <c r="M952" s="29"/>
      <c r="N952" s="29"/>
      <c r="O952" s="29"/>
      <c r="P952" s="18" t="str">
        <f t="shared" si="7"/>
        <v/>
      </c>
      <c r="Q952" s="29"/>
      <c r="R952" s="29"/>
      <c r="S952" s="29"/>
      <c r="T952" s="29"/>
      <c r="U952" s="29"/>
      <c r="V952" s="29"/>
      <c r="W952" s="29"/>
      <c r="X952" s="29"/>
      <c r="Y952" s="29"/>
      <c r="Z952" s="29"/>
      <c r="AA952" s="29"/>
      <c r="AB952" s="29"/>
      <c r="AC952" s="29" t="s">
        <v>5290</v>
      </c>
      <c r="AD952" s="29" t="str">
        <f t="shared" si="4"/>
        <v/>
      </c>
      <c r="AE952" s="31" t="str">
        <f t="shared" si="5"/>
        <v/>
      </c>
      <c r="AF952" s="29"/>
      <c r="AG952" s="29"/>
      <c r="AH952" s="29"/>
      <c r="AI952" s="29"/>
      <c r="AJ952" s="29"/>
      <c r="AK952" s="29"/>
      <c r="AL952" s="29"/>
      <c r="AM952" s="29"/>
      <c r="AN952" s="29"/>
      <c r="AO952" s="29"/>
      <c r="AP952" s="29"/>
      <c r="AQ952" s="29"/>
      <c r="AR952" s="29"/>
      <c r="AS952" s="29"/>
      <c r="AT952" s="29"/>
      <c r="AU952" s="29"/>
      <c r="AV952" s="29"/>
    </row>
    <row r="953" spans="1:48" ht="17.25" customHeight="1" x14ac:dyDescent="0.15">
      <c r="A953" s="29"/>
      <c r="B953" s="29"/>
      <c r="C953" s="29"/>
      <c r="D953" s="24" t="str">
        <f t="shared" si="0"/>
        <v/>
      </c>
      <c r="E953" s="29"/>
      <c r="F953" s="29"/>
      <c r="G953" s="29"/>
      <c r="H953" s="29"/>
      <c r="I953" s="29"/>
      <c r="J953" s="29"/>
      <c r="K953" s="29"/>
      <c r="L953" s="29"/>
      <c r="M953" s="29"/>
      <c r="N953" s="29"/>
      <c r="O953" s="29"/>
      <c r="P953" s="18" t="str">
        <f t="shared" si="7"/>
        <v/>
      </c>
      <c r="Q953" s="29"/>
      <c r="R953" s="29"/>
      <c r="S953" s="29"/>
      <c r="T953" s="29"/>
      <c r="U953" s="29"/>
      <c r="V953" s="29"/>
      <c r="W953" s="29"/>
      <c r="X953" s="29"/>
      <c r="Y953" s="29"/>
      <c r="Z953" s="29"/>
      <c r="AA953" s="29"/>
      <c r="AB953" s="29"/>
      <c r="AC953" s="29" t="s">
        <v>5290</v>
      </c>
      <c r="AD953" s="29" t="str">
        <f t="shared" si="4"/>
        <v/>
      </c>
      <c r="AE953" s="31" t="str">
        <f t="shared" si="5"/>
        <v/>
      </c>
      <c r="AF953" s="29"/>
      <c r="AG953" s="29"/>
      <c r="AH953" s="29"/>
      <c r="AI953" s="29"/>
      <c r="AJ953" s="29"/>
      <c r="AK953" s="29"/>
      <c r="AL953" s="29"/>
      <c r="AM953" s="29"/>
      <c r="AN953" s="29"/>
      <c r="AO953" s="29"/>
      <c r="AP953" s="29"/>
      <c r="AQ953" s="29"/>
      <c r="AR953" s="29"/>
      <c r="AS953" s="29"/>
      <c r="AT953" s="29"/>
      <c r="AU953" s="29"/>
      <c r="AV953" s="29"/>
    </row>
    <row r="954" spans="1:48" ht="17.25" customHeight="1" x14ac:dyDescent="0.15">
      <c r="A954" s="29"/>
      <c r="B954" s="29"/>
      <c r="C954" s="29"/>
      <c r="D954" s="24" t="str">
        <f t="shared" si="0"/>
        <v/>
      </c>
      <c r="E954" s="29"/>
      <c r="F954" s="29"/>
      <c r="G954" s="29"/>
      <c r="H954" s="29"/>
      <c r="I954" s="29"/>
      <c r="J954" s="29"/>
      <c r="K954" s="29"/>
      <c r="L954" s="29"/>
      <c r="M954" s="29"/>
      <c r="N954" s="29"/>
      <c r="O954" s="29"/>
      <c r="P954" s="18" t="str">
        <f t="shared" si="7"/>
        <v/>
      </c>
      <c r="Q954" s="29"/>
      <c r="R954" s="29"/>
      <c r="S954" s="29"/>
      <c r="T954" s="29"/>
      <c r="U954" s="29"/>
      <c r="V954" s="29"/>
      <c r="W954" s="29"/>
      <c r="X954" s="29"/>
      <c r="Y954" s="29"/>
      <c r="Z954" s="29"/>
      <c r="AA954" s="29"/>
      <c r="AB954" s="29"/>
      <c r="AC954" s="29" t="s">
        <v>5290</v>
      </c>
      <c r="AD954" s="29" t="str">
        <f t="shared" si="4"/>
        <v/>
      </c>
      <c r="AE954" s="31" t="str">
        <f t="shared" si="5"/>
        <v/>
      </c>
      <c r="AF954" s="29"/>
      <c r="AG954" s="29"/>
      <c r="AH954" s="29"/>
      <c r="AI954" s="29"/>
      <c r="AJ954" s="29"/>
      <c r="AK954" s="29"/>
      <c r="AL954" s="29"/>
      <c r="AM954" s="29"/>
      <c r="AN954" s="29"/>
      <c r="AO954" s="29"/>
      <c r="AP954" s="29"/>
      <c r="AQ954" s="29"/>
      <c r="AR954" s="29"/>
      <c r="AS954" s="29"/>
      <c r="AT954" s="29"/>
      <c r="AU954" s="29"/>
      <c r="AV954" s="29"/>
    </row>
    <row r="955" spans="1:48" ht="17.25" customHeight="1" x14ac:dyDescent="0.15">
      <c r="A955" s="29"/>
      <c r="B955" s="29"/>
      <c r="C955" s="29"/>
      <c r="D955" s="24" t="str">
        <f t="shared" si="0"/>
        <v/>
      </c>
      <c r="E955" s="29"/>
      <c r="F955" s="29"/>
      <c r="G955" s="29"/>
      <c r="H955" s="29"/>
      <c r="I955" s="29"/>
      <c r="J955" s="29"/>
      <c r="K955" s="29"/>
      <c r="L955" s="29"/>
      <c r="M955" s="29"/>
      <c r="N955" s="29"/>
      <c r="O955" s="29"/>
      <c r="P955" s="18" t="str">
        <f t="shared" si="7"/>
        <v/>
      </c>
      <c r="Q955" s="29"/>
      <c r="R955" s="29"/>
      <c r="S955" s="29"/>
      <c r="T955" s="29"/>
      <c r="U955" s="29"/>
      <c r="V955" s="29"/>
      <c r="W955" s="29"/>
      <c r="X955" s="29"/>
      <c r="Y955" s="29"/>
      <c r="Z955" s="29"/>
      <c r="AA955" s="29"/>
      <c r="AB955" s="29"/>
      <c r="AC955" s="29" t="s">
        <v>5290</v>
      </c>
      <c r="AD955" s="29" t="str">
        <f t="shared" si="4"/>
        <v/>
      </c>
      <c r="AE955" s="31" t="str">
        <f t="shared" si="5"/>
        <v/>
      </c>
      <c r="AF955" s="29"/>
      <c r="AG955" s="29"/>
      <c r="AH955" s="29"/>
      <c r="AI955" s="29"/>
      <c r="AJ955" s="29"/>
      <c r="AK955" s="29"/>
      <c r="AL955" s="29"/>
      <c r="AM955" s="29"/>
      <c r="AN955" s="29"/>
      <c r="AO955" s="29"/>
      <c r="AP955" s="29"/>
      <c r="AQ955" s="29"/>
      <c r="AR955" s="29"/>
      <c r="AS955" s="29"/>
      <c r="AT955" s="29"/>
      <c r="AU955" s="29"/>
      <c r="AV955" s="29"/>
    </row>
    <row r="956" spans="1:48" ht="17.25" customHeight="1" x14ac:dyDescent="0.15">
      <c r="A956" s="29"/>
      <c r="B956" s="29"/>
      <c r="C956" s="29"/>
      <c r="D956" s="24" t="str">
        <f t="shared" si="0"/>
        <v/>
      </c>
      <c r="E956" s="29"/>
      <c r="F956" s="29"/>
      <c r="G956" s="29"/>
      <c r="H956" s="29"/>
      <c r="I956" s="29"/>
      <c r="J956" s="29"/>
      <c r="K956" s="29"/>
      <c r="L956" s="29"/>
      <c r="M956" s="29"/>
      <c r="N956" s="29"/>
      <c r="O956" s="29"/>
      <c r="P956" s="18" t="str">
        <f t="shared" si="7"/>
        <v/>
      </c>
      <c r="Q956" s="29"/>
      <c r="R956" s="29"/>
      <c r="S956" s="29"/>
      <c r="T956" s="29"/>
      <c r="U956" s="29"/>
      <c r="V956" s="29"/>
      <c r="W956" s="29"/>
      <c r="X956" s="29"/>
      <c r="Y956" s="29"/>
      <c r="Z956" s="29"/>
      <c r="AA956" s="29"/>
      <c r="AB956" s="29"/>
      <c r="AC956" s="29" t="s">
        <v>5290</v>
      </c>
      <c r="AD956" s="29" t="str">
        <f t="shared" si="4"/>
        <v/>
      </c>
      <c r="AE956" s="31" t="str">
        <f t="shared" si="5"/>
        <v/>
      </c>
      <c r="AF956" s="29"/>
      <c r="AG956" s="29"/>
      <c r="AH956" s="29"/>
      <c r="AI956" s="29"/>
      <c r="AJ956" s="29"/>
      <c r="AK956" s="29"/>
      <c r="AL956" s="29"/>
      <c r="AM956" s="29"/>
      <c r="AN956" s="29"/>
      <c r="AO956" s="29"/>
      <c r="AP956" s="29"/>
      <c r="AQ956" s="29"/>
      <c r="AR956" s="29"/>
      <c r="AS956" s="29"/>
      <c r="AT956" s="29"/>
      <c r="AU956" s="29"/>
      <c r="AV956" s="29"/>
    </row>
    <row r="957" spans="1:48" ht="17.25" customHeight="1" x14ac:dyDescent="0.15">
      <c r="A957" s="29"/>
      <c r="B957" s="29"/>
      <c r="C957" s="29"/>
      <c r="D957" s="24" t="str">
        <f t="shared" si="0"/>
        <v/>
      </c>
      <c r="E957" s="29"/>
      <c r="F957" s="29"/>
      <c r="G957" s="29"/>
      <c r="H957" s="29"/>
      <c r="I957" s="29"/>
      <c r="J957" s="29"/>
      <c r="K957" s="29"/>
      <c r="L957" s="29"/>
      <c r="M957" s="29"/>
      <c r="N957" s="29"/>
      <c r="O957" s="29"/>
      <c r="P957" s="18" t="str">
        <f t="shared" si="7"/>
        <v/>
      </c>
      <c r="Q957" s="29"/>
      <c r="R957" s="29"/>
      <c r="S957" s="29"/>
      <c r="T957" s="29"/>
      <c r="U957" s="29"/>
      <c r="V957" s="29"/>
      <c r="W957" s="29"/>
      <c r="X957" s="29"/>
      <c r="Y957" s="29"/>
      <c r="Z957" s="29"/>
      <c r="AA957" s="29"/>
      <c r="AB957" s="29"/>
      <c r="AC957" s="29" t="s">
        <v>5290</v>
      </c>
      <c r="AD957" s="29" t="str">
        <f t="shared" si="4"/>
        <v/>
      </c>
      <c r="AE957" s="31" t="str">
        <f t="shared" si="5"/>
        <v/>
      </c>
      <c r="AF957" s="29"/>
      <c r="AG957" s="29"/>
      <c r="AH957" s="29"/>
      <c r="AI957" s="29"/>
      <c r="AJ957" s="29"/>
      <c r="AK957" s="29"/>
      <c r="AL957" s="29"/>
      <c r="AM957" s="29"/>
      <c r="AN957" s="29"/>
      <c r="AO957" s="29"/>
      <c r="AP957" s="29"/>
      <c r="AQ957" s="29"/>
      <c r="AR957" s="29"/>
      <c r="AS957" s="29"/>
      <c r="AT957" s="29"/>
      <c r="AU957" s="29"/>
      <c r="AV957" s="29"/>
    </row>
    <row r="958" spans="1:48" ht="17.25" customHeight="1" x14ac:dyDescent="0.15">
      <c r="A958" s="29"/>
      <c r="B958" s="29"/>
      <c r="C958" s="29"/>
      <c r="D958" s="24" t="str">
        <f t="shared" si="0"/>
        <v/>
      </c>
      <c r="E958" s="29"/>
      <c r="F958" s="29"/>
      <c r="G958" s="29"/>
      <c r="H958" s="29"/>
      <c r="I958" s="29"/>
      <c r="J958" s="29"/>
      <c r="K958" s="29"/>
      <c r="L958" s="29"/>
      <c r="M958" s="29"/>
      <c r="N958" s="29"/>
      <c r="O958" s="29"/>
      <c r="P958" s="18" t="str">
        <f t="shared" si="7"/>
        <v/>
      </c>
      <c r="Q958" s="29"/>
      <c r="R958" s="29"/>
      <c r="S958" s="29"/>
      <c r="T958" s="29"/>
      <c r="U958" s="29"/>
      <c r="V958" s="29"/>
      <c r="W958" s="29"/>
      <c r="X958" s="29"/>
      <c r="Y958" s="29"/>
      <c r="Z958" s="29"/>
      <c r="AA958" s="29"/>
      <c r="AB958" s="29"/>
      <c r="AC958" s="29" t="s">
        <v>5290</v>
      </c>
      <c r="AD958" s="29" t="str">
        <f t="shared" si="4"/>
        <v/>
      </c>
      <c r="AE958" s="31" t="str">
        <f t="shared" si="5"/>
        <v/>
      </c>
      <c r="AF958" s="29"/>
      <c r="AG958" s="29"/>
      <c r="AH958" s="29"/>
      <c r="AI958" s="29"/>
      <c r="AJ958" s="29"/>
      <c r="AK958" s="29"/>
      <c r="AL958" s="29"/>
      <c r="AM958" s="29"/>
      <c r="AN958" s="29"/>
      <c r="AO958" s="29"/>
      <c r="AP958" s="29"/>
      <c r="AQ958" s="29"/>
      <c r="AR958" s="29"/>
      <c r="AS958" s="29"/>
      <c r="AT958" s="29"/>
      <c r="AU958" s="29"/>
      <c r="AV958" s="29"/>
    </row>
    <row r="959" spans="1:48" ht="17.25" customHeight="1" x14ac:dyDescent="0.15">
      <c r="A959" s="29"/>
      <c r="B959" s="29"/>
      <c r="C959" s="29"/>
      <c r="D959" s="24" t="str">
        <f t="shared" si="0"/>
        <v/>
      </c>
      <c r="E959" s="29"/>
      <c r="F959" s="29"/>
      <c r="G959" s="29"/>
      <c r="H959" s="29"/>
      <c r="I959" s="29"/>
      <c r="J959" s="29"/>
      <c r="K959" s="29"/>
      <c r="L959" s="29"/>
      <c r="M959" s="29"/>
      <c r="N959" s="29"/>
      <c r="O959" s="29"/>
      <c r="P959" s="18" t="str">
        <f t="shared" si="7"/>
        <v/>
      </c>
      <c r="Q959" s="29"/>
      <c r="R959" s="29"/>
      <c r="S959" s="29"/>
      <c r="T959" s="29"/>
      <c r="U959" s="29"/>
      <c r="V959" s="29"/>
      <c r="W959" s="29"/>
      <c r="X959" s="29"/>
      <c r="Y959" s="29"/>
      <c r="Z959" s="29"/>
      <c r="AA959" s="29"/>
      <c r="AB959" s="29"/>
      <c r="AC959" s="29" t="s">
        <v>5290</v>
      </c>
      <c r="AD959" s="29" t="str">
        <f t="shared" si="4"/>
        <v/>
      </c>
      <c r="AE959" s="31" t="str">
        <f t="shared" si="5"/>
        <v/>
      </c>
      <c r="AF959" s="29"/>
      <c r="AG959" s="29"/>
      <c r="AH959" s="29"/>
      <c r="AI959" s="29"/>
      <c r="AJ959" s="29"/>
      <c r="AK959" s="29"/>
      <c r="AL959" s="29"/>
      <c r="AM959" s="29"/>
      <c r="AN959" s="29"/>
      <c r="AO959" s="29"/>
      <c r="AP959" s="29"/>
      <c r="AQ959" s="29"/>
      <c r="AR959" s="29"/>
      <c r="AS959" s="29"/>
      <c r="AT959" s="29"/>
      <c r="AU959" s="29"/>
      <c r="AV959" s="29"/>
    </row>
    <row r="960" spans="1:48" ht="17.25" customHeight="1" x14ac:dyDescent="0.15">
      <c r="A960" s="29"/>
      <c r="B960" s="29"/>
      <c r="C960" s="29"/>
      <c r="D960" s="24" t="str">
        <f t="shared" si="0"/>
        <v/>
      </c>
      <c r="E960" s="29"/>
      <c r="F960" s="29"/>
      <c r="G960" s="29"/>
      <c r="H960" s="29"/>
      <c r="I960" s="29"/>
      <c r="J960" s="29"/>
      <c r="K960" s="29"/>
      <c r="L960" s="29"/>
      <c r="M960" s="29"/>
      <c r="N960" s="29"/>
      <c r="O960" s="29"/>
      <c r="P960" s="18" t="str">
        <f t="shared" si="7"/>
        <v/>
      </c>
      <c r="Q960" s="29"/>
      <c r="R960" s="29"/>
      <c r="S960" s="29"/>
      <c r="T960" s="29"/>
      <c r="U960" s="29"/>
      <c r="V960" s="29"/>
      <c r="W960" s="29"/>
      <c r="X960" s="29"/>
      <c r="Y960" s="29"/>
      <c r="Z960" s="29"/>
      <c r="AA960" s="29"/>
      <c r="AB960" s="29"/>
      <c r="AC960" s="29" t="s">
        <v>5290</v>
      </c>
      <c r="AD960" s="29" t="str">
        <f t="shared" si="4"/>
        <v/>
      </c>
      <c r="AE960" s="31" t="str">
        <f t="shared" si="5"/>
        <v/>
      </c>
      <c r="AF960" s="29"/>
      <c r="AG960" s="29"/>
      <c r="AH960" s="29"/>
      <c r="AI960" s="29"/>
      <c r="AJ960" s="29"/>
      <c r="AK960" s="29"/>
      <c r="AL960" s="29"/>
      <c r="AM960" s="29"/>
      <c r="AN960" s="29"/>
      <c r="AO960" s="29"/>
      <c r="AP960" s="29"/>
      <c r="AQ960" s="29"/>
      <c r="AR960" s="29"/>
      <c r="AS960" s="29"/>
      <c r="AT960" s="29"/>
      <c r="AU960" s="29"/>
      <c r="AV960" s="29"/>
    </row>
    <row r="961" spans="1:48" ht="17.25" customHeight="1" x14ac:dyDescent="0.15">
      <c r="A961" s="29"/>
      <c r="B961" s="29"/>
      <c r="C961" s="29"/>
      <c r="D961" s="24" t="str">
        <f t="shared" si="0"/>
        <v/>
      </c>
      <c r="E961" s="29"/>
      <c r="F961" s="29"/>
      <c r="G961" s="29"/>
      <c r="H961" s="29"/>
      <c r="I961" s="29"/>
      <c r="J961" s="29"/>
      <c r="K961" s="29"/>
      <c r="L961" s="29"/>
      <c r="M961" s="29"/>
      <c r="N961" s="29"/>
      <c r="O961" s="29"/>
      <c r="P961" s="18" t="str">
        <f t="shared" si="7"/>
        <v/>
      </c>
      <c r="Q961" s="29"/>
      <c r="R961" s="29"/>
      <c r="S961" s="29"/>
      <c r="T961" s="29"/>
      <c r="U961" s="29"/>
      <c r="V961" s="29"/>
      <c r="W961" s="29"/>
      <c r="X961" s="29"/>
      <c r="Y961" s="29"/>
      <c r="Z961" s="29"/>
      <c r="AA961" s="29"/>
      <c r="AB961" s="29"/>
      <c r="AC961" s="29" t="s">
        <v>5290</v>
      </c>
      <c r="AD961" s="29" t="str">
        <f t="shared" si="4"/>
        <v/>
      </c>
      <c r="AE961" s="31" t="str">
        <f t="shared" si="5"/>
        <v/>
      </c>
      <c r="AF961" s="29"/>
      <c r="AG961" s="29"/>
      <c r="AH961" s="29"/>
      <c r="AI961" s="29"/>
      <c r="AJ961" s="29"/>
      <c r="AK961" s="29"/>
      <c r="AL961" s="29"/>
      <c r="AM961" s="29"/>
      <c r="AN961" s="29"/>
      <c r="AO961" s="29"/>
      <c r="AP961" s="29"/>
      <c r="AQ961" s="29"/>
      <c r="AR961" s="29"/>
      <c r="AS961" s="29"/>
      <c r="AT961" s="29"/>
      <c r="AU961" s="29"/>
      <c r="AV961" s="29"/>
    </row>
    <row r="962" spans="1:48" ht="17.25" customHeight="1" x14ac:dyDescent="0.15">
      <c r="A962" s="29"/>
      <c r="B962" s="29"/>
      <c r="C962" s="29"/>
      <c r="D962" s="24" t="str">
        <f t="shared" si="0"/>
        <v/>
      </c>
      <c r="E962" s="29"/>
      <c r="F962" s="29"/>
      <c r="G962" s="29"/>
      <c r="H962" s="29"/>
      <c r="I962" s="29"/>
      <c r="J962" s="29"/>
      <c r="K962" s="29"/>
      <c r="L962" s="29"/>
      <c r="M962" s="29"/>
      <c r="N962" s="29"/>
      <c r="O962" s="29"/>
      <c r="P962" s="18" t="str">
        <f t="shared" si="7"/>
        <v/>
      </c>
      <c r="Q962" s="29"/>
      <c r="R962" s="29"/>
      <c r="S962" s="29"/>
      <c r="T962" s="29"/>
      <c r="U962" s="29"/>
      <c r="V962" s="29"/>
      <c r="W962" s="29"/>
      <c r="X962" s="29"/>
      <c r="Y962" s="29"/>
      <c r="Z962" s="29"/>
      <c r="AA962" s="29"/>
      <c r="AB962" s="29"/>
      <c r="AC962" s="29" t="s">
        <v>5290</v>
      </c>
      <c r="AD962" s="29" t="str">
        <f t="shared" si="4"/>
        <v/>
      </c>
      <c r="AE962" s="31" t="str">
        <f t="shared" si="5"/>
        <v/>
      </c>
      <c r="AF962" s="29"/>
      <c r="AG962" s="29"/>
      <c r="AH962" s="29"/>
      <c r="AI962" s="29"/>
      <c r="AJ962" s="29"/>
      <c r="AK962" s="29"/>
      <c r="AL962" s="29"/>
      <c r="AM962" s="29"/>
      <c r="AN962" s="29"/>
      <c r="AO962" s="29"/>
      <c r="AP962" s="29"/>
      <c r="AQ962" s="29"/>
      <c r="AR962" s="29"/>
      <c r="AS962" s="29"/>
      <c r="AT962" s="29"/>
      <c r="AU962" s="29"/>
      <c r="AV962" s="29"/>
    </row>
    <row r="963" spans="1:48" ht="17.25" customHeight="1" x14ac:dyDescent="0.15">
      <c r="A963" s="29"/>
      <c r="B963" s="29"/>
      <c r="C963" s="29"/>
      <c r="D963" s="24" t="str">
        <f t="shared" si="0"/>
        <v/>
      </c>
      <c r="E963" s="29"/>
      <c r="F963" s="29"/>
      <c r="G963" s="29"/>
      <c r="H963" s="29"/>
      <c r="I963" s="29"/>
      <c r="J963" s="29"/>
      <c r="K963" s="29"/>
      <c r="L963" s="29"/>
      <c r="M963" s="29"/>
      <c r="N963" s="29"/>
      <c r="O963" s="29"/>
      <c r="P963" s="18" t="str">
        <f t="shared" si="7"/>
        <v/>
      </c>
      <c r="Q963" s="29"/>
      <c r="R963" s="29"/>
      <c r="S963" s="29"/>
      <c r="T963" s="29"/>
      <c r="U963" s="29"/>
      <c r="V963" s="29"/>
      <c r="W963" s="29"/>
      <c r="X963" s="29"/>
      <c r="Y963" s="29"/>
      <c r="Z963" s="29"/>
      <c r="AA963" s="29"/>
      <c r="AB963" s="29"/>
      <c r="AC963" s="29" t="s">
        <v>5290</v>
      </c>
      <c r="AD963" s="29" t="str">
        <f t="shared" si="4"/>
        <v/>
      </c>
      <c r="AE963" s="31" t="str">
        <f t="shared" si="5"/>
        <v/>
      </c>
      <c r="AF963" s="29"/>
      <c r="AG963" s="29"/>
      <c r="AH963" s="29"/>
      <c r="AI963" s="29"/>
      <c r="AJ963" s="29"/>
      <c r="AK963" s="29"/>
      <c r="AL963" s="29"/>
      <c r="AM963" s="29"/>
      <c r="AN963" s="29"/>
      <c r="AO963" s="29"/>
      <c r="AP963" s="29"/>
      <c r="AQ963" s="29"/>
      <c r="AR963" s="29"/>
      <c r="AS963" s="29"/>
      <c r="AT963" s="29"/>
      <c r="AU963" s="29"/>
      <c r="AV963" s="29"/>
    </row>
    <row r="964" spans="1:48" ht="17.25" customHeight="1" x14ac:dyDescent="0.15">
      <c r="A964" s="29"/>
      <c r="B964" s="29"/>
      <c r="C964" s="29"/>
      <c r="D964" s="24" t="str">
        <f t="shared" si="0"/>
        <v/>
      </c>
      <c r="E964" s="29"/>
      <c r="F964" s="29"/>
      <c r="G964" s="29"/>
      <c r="H964" s="29"/>
      <c r="I964" s="29"/>
      <c r="J964" s="29"/>
      <c r="K964" s="29"/>
      <c r="L964" s="29"/>
      <c r="M964" s="29"/>
      <c r="N964" s="29"/>
      <c r="O964" s="29"/>
      <c r="P964" s="18" t="str">
        <f t="shared" si="7"/>
        <v/>
      </c>
      <c r="Q964" s="29"/>
      <c r="R964" s="29"/>
      <c r="S964" s="29"/>
      <c r="T964" s="29"/>
      <c r="U964" s="29"/>
      <c r="V964" s="29"/>
      <c r="W964" s="29"/>
      <c r="X964" s="29"/>
      <c r="Y964" s="29"/>
      <c r="Z964" s="29"/>
      <c r="AA964" s="29"/>
      <c r="AB964" s="29"/>
      <c r="AC964" s="29" t="s">
        <v>5290</v>
      </c>
      <c r="AD964" s="29" t="str">
        <f t="shared" si="4"/>
        <v/>
      </c>
      <c r="AE964" s="31" t="str">
        <f t="shared" si="5"/>
        <v/>
      </c>
      <c r="AF964" s="29"/>
      <c r="AG964" s="29"/>
      <c r="AH964" s="29"/>
      <c r="AI964" s="29"/>
      <c r="AJ964" s="29"/>
      <c r="AK964" s="29"/>
      <c r="AL964" s="29"/>
      <c r="AM964" s="29"/>
      <c r="AN964" s="29"/>
      <c r="AO964" s="29"/>
      <c r="AP964" s="29"/>
      <c r="AQ964" s="29"/>
      <c r="AR964" s="29"/>
      <c r="AS964" s="29"/>
      <c r="AT964" s="29"/>
      <c r="AU964" s="29"/>
      <c r="AV964" s="29"/>
    </row>
    <row r="965" spans="1:48" ht="17.25" customHeight="1" x14ac:dyDescent="0.15">
      <c r="A965" s="29"/>
      <c r="B965" s="29"/>
      <c r="C965" s="29"/>
      <c r="D965" s="24" t="str">
        <f t="shared" si="0"/>
        <v/>
      </c>
      <c r="E965" s="29"/>
      <c r="F965" s="29"/>
      <c r="G965" s="29"/>
      <c r="H965" s="29"/>
      <c r="I965" s="29"/>
      <c r="J965" s="29"/>
      <c r="K965" s="29"/>
      <c r="L965" s="29"/>
      <c r="M965" s="29"/>
      <c r="N965" s="29"/>
      <c r="O965" s="29"/>
      <c r="P965" s="18" t="str">
        <f t="shared" si="7"/>
        <v/>
      </c>
      <c r="Q965" s="29"/>
      <c r="R965" s="29"/>
      <c r="S965" s="29"/>
      <c r="T965" s="29"/>
      <c r="U965" s="29"/>
      <c r="V965" s="29"/>
      <c r="W965" s="29"/>
      <c r="X965" s="29"/>
      <c r="Y965" s="29"/>
      <c r="Z965" s="29"/>
      <c r="AA965" s="29"/>
      <c r="AB965" s="29"/>
      <c r="AC965" s="29" t="s">
        <v>5290</v>
      </c>
      <c r="AD965" s="29" t="str">
        <f t="shared" si="4"/>
        <v/>
      </c>
      <c r="AE965" s="31" t="str">
        <f t="shared" si="5"/>
        <v/>
      </c>
      <c r="AF965" s="29"/>
      <c r="AG965" s="29"/>
      <c r="AH965" s="29"/>
      <c r="AI965" s="29"/>
      <c r="AJ965" s="29"/>
      <c r="AK965" s="29"/>
      <c r="AL965" s="29"/>
      <c r="AM965" s="29"/>
      <c r="AN965" s="29"/>
      <c r="AO965" s="29"/>
      <c r="AP965" s="29"/>
      <c r="AQ965" s="29"/>
      <c r="AR965" s="29"/>
      <c r="AS965" s="29"/>
      <c r="AT965" s="29"/>
      <c r="AU965" s="29"/>
      <c r="AV965" s="29"/>
    </row>
    <row r="966" spans="1:48" ht="17.25" customHeight="1" x14ac:dyDescent="0.15">
      <c r="A966" s="29"/>
      <c r="B966" s="29"/>
      <c r="C966" s="29"/>
      <c r="D966" s="24" t="str">
        <f t="shared" si="0"/>
        <v/>
      </c>
      <c r="E966" s="29"/>
      <c r="F966" s="29"/>
      <c r="G966" s="29"/>
      <c r="H966" s="29"/>
      <c r="I966" s="29"/>
      <c r="J966" s="29"/>
      <c r="K966" s="29"/>
      <c r="L966" s="29"/>
      <c r="M966" s="29"/>
      <c r="N966" s="29"/>
      <c r="O966" s="29"/>
      <c r="P966" s="18" t="str">
        <f t="shared" si="7"/>
        <v/>
      </c>
      <c r="Q966" s="29"/>
      <c r="R966" s="29"/>
      <c r="S966" s="29"/>
      <c r="T966" s="29"/>
      <c r="U966" s="29"/>
      <c r="V966" s="29"/>
      <c r="W966" s="29"/>
      <c r="X966" s="29"/>
      <c r="Y966" s="29"/>
      <c r="Z966" s="29"/>
      <c r="AA966" s="29"/>
      <c r="AB966" s="29"/>
      <c r="AC966" s="29" t="s">
        <v>5290</v>
      </c>
      <c r="AD966" s="29" t="str">
        <f t="shared" si="4"/>
        <v/>
      </c>
      <c r="AE966" s="31" t="str">
        <f t="shared" si="5"/>
        <v/>
      </c>
      <c r="AF966" s="29"/>
      <c r="AG966" s="29"/>
      <c r="AH966" s="29"/>
      <c r="AI966" s="29"/>
      <c r="AJ966" s="29"/>
      <c r="AK966" s="29"/>
      <c r="AL966" s="29"/>
      <c r="AM966" s="29"/>
      <c r="AN966" s="29"/>
      <c r="AO966" s="29"/>
      <c r="AP966" s="29"/>
      <c r="AQ966" s="29"/>
      <c r="AR966" s="29"/>
      <c r="AS966" s="29"/>
      <c r="AT966" s="29"/>
      <c r="AU966" s="29"/>
      <c r="AV966" s="29"/>
    </row>
    <row r="967" spans="1:48" ht="17.25" customHeight="1" x14ac:dyDescent="0.15">
      <c r="A967" s="29"/>
      <c r="B967" s="29"/>
      <c r="C967" s="29"/>
      <c r="D967" s="24" t="str">
        <f t="shared" si="0"/>
        <v/>
      </c>
      <c r="E967" s="29"/>
      <c r="F967" s="29"/>
      <c r="G967" s="29"/>
      <c r="H967" s="29"/>
      <c r="I967" s="29"/>
      <c r="J967" s="29"/>
      <c r="K967" s="29"/>
      <c r="L967" s="29"/>
      <c r="M967" s="29"/>
      <c r="N967" s="29"/>
      <c r="O967" s="29"/>
      <c r="P967" s="18" t="str">
        <f t="shared" si="7"/>
        <v/>
      </c>
      <c r="Q967" s="29"/>
      <c r="R967" s="29"/>
      <c r="S967" s="29"/>
      <c r="T967" s="29"/>
      <c r="U967" s="29"/>
      <c r="V967" s="29"/>
      <c r="W967" s="29"/>
      <c r="X967" s="29"/>
      <c r="Y967" s="29"/>
      <c r="Z967" s="29"/>
      <c r="AA967" s="29"/>
      <c r="AB967" s="29"/>
      <c r="AC967" s="29" t="s">
        <v>5290</v>
      </c>
      <c r="AD967" s="29" t="str">
        <f t="shared" si="4"/>
        <v/>
      </c>
      <c r="AE967" s="31" t="str">
        <f t="shared" si="5"/>
        <v/>
      </c>
      <c r="AF967" s="29"/>
      <c r="AG967" s="29"/>
      <c r="AH967" s="29"/>
      <c r="AI967" s="29"/>
      <c r="AJ967" s="29"/>
      <c r="AK967" s="29"/>
      <c r="AL967" s="29"/>
      <c r="AM967" s="29"/>
      <c r="AN967" s="29"/>
      <c r="AO967" s="29"/>
      <c r="AP967" s="29"/>
      <c r="AQ967" s="29"/>
      <c r="AR967" s="29"/>
      <c r="AS967" s="29"/>
      <c r="AT967" s="29"/>
      <c r="AU967" s="29"/>
      <c r="AV967" s="29"/>
    </row>
    <row r="968" spans="1:48" ht="17.25" customHeight="1" x14ac:dyDescent="0.15">
      <c r="A968" s="29"/>
      <c r="B968" s="29"/>
      <c r="C968" s="29"/>
      <c r="D968" s="24" t="str">
        <f t="shared" si="0"/>
        <v/>
      </c>
      <c r="E968" s="29"/>
      <c r="F968" s="29"/>
      <c r="G968" s="29"/>
      <c r="H968" s="29"/>
      <c r="I968" s="29"/>
      <c r="J968" s="29"/>
      <c r="K968" s="29"/>
      <c r="L968" s="29"/>
      <c r="M968" s="29"/>
      <c r="N968" s="29"/>
      <c r="O968" s="29"/>
      <c r="P968" s="18" t="str">
        <f t="shared" si="7"/>
        <v/>
      </c>
      <c r="Q968" s="29"/>
      <c r="R968" s="29"/>
      <c r="S968" s="29"/>
      <c r="T968" s="29"/>
      <c r="U968" s="29"/>
      <c r="V968" s="29"/>
      <c r="W968" s="29"/>
      <c r="X968" s="29"/>
      <c r="Y968" s="29"/>
      <c r="Z968" s="29"/>
      <c r="AA968" s="29"/>
      <c r="AB968" s="29"/>
      <c r="AC968" s="29" t="s">
        <v>5290</v>
      </c>
      <c r="AD968" s="29" t="str">
        <f t="shared" si="4"/>
        <v/>
      </c>
      <c r="AE968" s="31" t="str">
        <f t="shared" si="5"/>
        <v/>
      </c>
      <c r="AF968" s="29"/>
      <c r="AG968" s="29"/>
      <c r="AH968" s="29"/>
      <c r="AI968" s="29"/>
      <c r="AJ968" s="29"/>
      <c r="AK968" s="29"/>
      <c r="AL968" s="29"/>
      <c r="AM968" s="29"/>
      <c r="AN968" s="29"/>
      <c r="AO968" s="29"/>
      <c r="AP968" s="29"/>
      <c r="AQ968" s="29"/>
      <c r="AR968" s="29"/>
      <c r="AS968" s="29"/>
      <c r="AT968" s="29"/>
      <c r="AU968" s="29"/>
      <c r="AV968" s="29"/>
    </row>
    <row r="969" spans="1:48" ht="17.25" customHeight="1" x14ac:dyDescent="0.15">
      <c r="A969" s="29"/>
      <c r="B969" s="29"/>
      <c r="C969" s="29"/>
      <c r="D969" s="24" t="str">
        <f t="shared" si="0"/>
        <v/>
      </c>
      <c r="E969" s="29"/>
      <c r="F969" s="29"/>
      <c r="G969" s="29"/>
      <c r="H969" s="29"/>
      <c r="I969" s="29"/>
      <c r="J969" s="29"/>
      <c r="K969" s="29"/>
      <c r="L969" s="29"/>
      <c r="M969" s="29"/>
      <c r="N969" s="29"/>
      <c r="O969" s="29"/>
      <c r="P969" s="18" t="str">
        <f t="shared" si="7"/>
        <v/>
      </c>
      <c r="Q969" s="29"/>
      <c r="R969" s="29"/>
      <c r="S969" s="29"/>
      <c r="T969" s="29"/>
      <c r="U969" s="29"/>
      <c r="V969" s="29"/>
      <c r="W969" s="29"/>
      <c r="X969" s="29"/>
      <c r="Y969" s="29"/>
      <c r="Z969" s="29"/>
      <c r="AA969" s="29"/>
      <c r="AB969" s="29"/>
      <c r="AC969" s="29" t="s">
        <v>5290</v>
      </c>
      <c r="AD969" s="29" t="str">
        <f t="shared" si="4"/>
        <v/>
      </c>
      <c r="AE969" s="31" t="str">
        <f t="shared" si="5"/>
        <v/>
      </c>
      <c r="AF969" s="29"/>
      <c r="AG969" s="29"/>
      <c r="AH969" s="29"/>
      <c r="AI969" s="29"/>
      <c r="AJ969" s="29"/>
      <c r="AK969" s="29"/>
      <c r="AL969" s="29"/>
      <c r="AM969" s="29"/>
      <c r="AN969" s="29"/>
      <c r="AO969" s="29"/>
      <c r="AP969" s="29"/>
      <c r="AQ969" s="29"/>
      <c r="AR969" s="29"/>
      <c r="AS969" s="29"/>
      <c r="AT969" s="29"/>
      <c r="AU969" s="29"/>
      <c r="AV969" s="29"/>
    </row>
    <row r="970" spans="1:48" ht="17.25" customHeight="1" x14ac:dyDescent="0.15">
      <c r="A970" s="29"/>
      <c r="B970" s="29"/>
      <c r="C970" s="29"/>
      <c r="D970" s="24" t="str">
        <f t="shared" si="0"/>
        <v/>
      </c>
      <c r="E970" s="29"/>
      <c r="F970" s="29"/>
      <c r="G970" s="29"/>
      <c r="H970" s="29"/>
      <c r="I970" s="29"/>
      <c r="J970" s="29"/>
      <c r="K970" s="29"/>
      <c r="L970" s="29"/>
      <c r="M970" s="29"/>
      <c r="N970" s="29"/>
      <c r="O970" s="29"/>
      <c r="P970" s="18" t="str">
        <f t="shared" si="7"/>
        <v/>
      </c>
      <c r="Q970" s="29"/>
      <c r="R970" s="29"/>
      <c r="S970" s="29"/>
      <c r="T970" s="29"/>
      <c r="U970" s="29"/>
      <c r="V970" s="29"/>
      <c r="W970" s="29"/>
      <c r="X970" s="29"/>
      <c r="Y970" s="29"/>
      <c r="Z970" s="29"/>
      <c r="AA970" s="29"/>
      <c r="AB970" s="29"/>
      <c r="AC970" s="29" t="s">
        <v>5290</v>
      </c>
      <c r="AD970" s="29" t="str">
        <f t="shared" si="4"/>
        <v/>
      </c>
      <c r="AE970" s="31" t="str">
        <f t="shared" si="5"/>
        <v/>
      </c>
      <c r="AF970" s="29"/>
      <c r="AG970" s="29"/>
      <c r="AH970" s="29"/>
      <c r="AI970" s="29"/>
      <c r="AJ970" s="29"/>
      <c r="AK970" s="29"/>
      <c r="AL970" s="29"/>
      <c r="AM970" s="29"/>
      <c r="AN970" s="29"/>
      <c r="AO970" s="29"/>
      <c r="AP970" s="29"/>
      <c r="AQ970" s="29"/>
      <c r="AR970" s="29"/>
      <c r="AS970" s="29"/>
      <c r="AT970" s="29"/>
      <c r="AU970" s="29"/>
      <c r="AV970" s="29"/>
    </row>
    <row r="971" spans="1:48" ht="17.25" customHeight="1" x14ac:dyDescent="0.15">
      <c r="A971" s="29"/>
      <c r="B971" s="29"/>
      <c r="C971" s="29"/>
      <c r="D971" s="24" t="str">
        <f t="shared" si="0"/>
        <v/>
      </c>
      <c r="E971" s="29"/>
      <c r="F971" s="29"/>
      <c r="G971" s="29"/>
      <c r="H971" s="29"/>
      <c r="I971" s="29"/>
      <c r="J971" s="29"/>
      <c r="K971" s="29"/>
      <c r="L971" s="29"/>
      <c r="M971" s="29"/>
      <c r="N971" s="29"/>
      <c r="O971" s="29"/>
      <c r="P971" s="18" t="str">
        <f t="shared" si="7"/>
        <v/>
      </c>
      <c r="Q971" s="29"/>
      <c r="R971" s="29"/>
      <c r="S971" s="29"/>
      <c r="T971" s="29"/>
      <c r="U971" s="29"/>
      <c r="V971" s="29"/>
      <c r="W971" s="29"/>
      <c r="X971" s="29"/>
      <c r="Y971" s="29"/>
      <c r="Z971" s="29"/>
      <c r="AA971" s="29"/>
      <c r="AB971" s="29"/>
      <c r="AC971" s="29" t="s">
        <v>5290</v>
      </c>
      <c r="AD971" s="29" t="str">
        <f t="shared" si="4"/>
        <v/>
      </c>
      <c r="AE971" s="31" t="str">
        <f t="shared" si="5"/>
        <v/>
      </c>
      <c r="AF971" s="29"/>
      <c r="AG971" s="29"/>
      <c r="AH971" s="29"/>
      <c r="AI971" s="29"/>
      <c r="AJ971" s="29"/>
      <c r="AK971" s="29"/>
      <c r="AL971" s="29"/>
      <c r="AM971" s="29"/>
      <c r="AN971" s="29"/>
      <c r="AO971" s="29"/>
      <c r="AP971" s="29"/>
      <c r="AQ971" s="29"/>
      <c r="AR971" s="29"/>
      <c r="AS971" s="29"/>
      <c r="AT971" s="29"/>
      <c r="AU971" s="29"/>
      <c r="AV971" s="29"/>
    </row>
    <row r="972" spans="1:48" ht="17.25" customHeight="1" x14ac:dyDescent="0.15">
      <c r="A972" s="29"/>
      <c r="B972" s="29"/>
      <c r="C972" s="29"/>
      <c r="D972" s="24" t="str">
        <f t="shared" si="0"/>
        <v/>
      </c>
      <c r="E972" s="29"/>
      <c r="F972" s="29"/>
      <c r="G972" s="29"/>
      <c r="H972" s="29"/>
      <c r="I972" s="29"/>
      <c r="J972" s="29"/>
      <c r="K972" s="29"/>
      <c r="L972" s="29"/>
      <c r="M972" s="29"/>
      <c r="N972" s="29"/>
      <c r="O972" s="29"/>
      <c r="P972" s="18" t="str">
        <f t="shared" si="7"/>
        <v/>
      </c>
      <c r="Q972" s="29"/>
      <c r="R972" s="29"/>
      <c r="S972" s="29"/>
      <c r="T972" s="29"/>
      <c r="U972" s="29"/>
      <c r="V972" s="29"/>
      <c r="W972" s="29"/>
      <c r="X972" s="29"/>
      <c r="Y972" s="29"/>
      <c r="Z972" s="29"/>
      <c r="AA972" s="29"/>
      <c r="AB972" s="29"/>
      <c r="AC972" s="29" t="s">
        <v>5290</v>
      </c>
      <c r="AD972" s="29" t="str">
        <f t="shared" si="4"/>
        <v/>
      </c>
      <c r="AE972" s="31" t="str">
        <f t="shared" si="5"/>
        <v/>
      </c>
      <c r="AF972" s="29"/>
      <c r="AG972" s="29"/>
      <c r="AH972" s="29"/>
      <c r="AI972" s="29"/>
      <c r="AJ972" s="29"/>
      <c r="AK972" s="29"/>
      <c r="AL972" s="29"/>
      <c r="AM972" s="29"/>
      <c r="AN972" s="29"/>
      <c r="AO972" s="29"/>
      <c r="AP972" s="29"/>
      <c r="AQ972" s="29"/>
      <c r="AR972" s="29"/>
      <c r="AS972" s="29"/>
      <c r="AT972" s="29"/>
      <c r="AU972" s="29"/>
      <c r="AV972" s="29"/>
    </row>
    <row r="973" spans="1:48" ht="17.25" customHeight="1" x14ac:dyDescent="0.15">
      <c r="A973" s="29"/>
      <c r="B973" s="29"/>
      <c r="C973" s="29"/>
      <c r="D973" s="24" t="str">
        <f t="shared" si="0"/>
        <v/>
      </c>
      <c r="E973" s="29"/>
      <c r="F973" s="29"/>
      <c r="G973" s="29"/>
      <c r="H973" s="29"/>
      <c r="I973" s="29"/>
      <c r="J973" s="29"/>
      <c r="K973" s="29"/>
      <c r="L973" s="29"/>
      <c r="M973" s="29"/>
      <c r="N973" s="29"/>
      <c r="O973" s="29"/>
      <c r="P973" s="18" t="str">
        <f t="shared" si="7"/>
        <v/>
      </c>
      <c r="Q973" s="29"/>
      <c r="R973" s="29"/>
      <c r="S973" s="29"/>
      <c r="T973" s="29"/>
      <c r="U973" s="29"/>
      <c r="V973" s="29"/>
      <c r="W973" s="29"/>
      <c r="X973" s="29"/>
      <c r="Y973" s="29"/>
      <c r="Z973" s="29"/>
      <c r="AA973" s="29"/>
      <c r="AB973" s="29"/>
      <c r="AC973" s="29" t="s">
        <v>5290</v>
      </c>
      <c r="AD973" s="29" t="str">
        <f t="shared" si="4"/>
        <v/>
      </c>
      <c r="AE973" s="31" t="str">
        <f t="shared" si="5"/>
        <v/>
      </c>
      <c r="AF973" s="29"/>
      <c r="AG973" s="29"/>
      <c r="AH973" s="29"/>
      <c r="AI973" s="29"/>
      <c r="AJ973" s="29"/>
      <c r="AK973" s="29"/>
      <c r="AL973" s="29"/>
      <c r="AM973" s="29"/>
      <c r="AN973" s="29"/>
      <c r="AO973" s="29"/>
      <c r="AP973" s="29"/>
      <c r="AQ973" s="29"/>
      <c r="AR973" s="29"/>
      <c r="AS973" s="29"/>
      <c r="AT973" s="29"/>
      <c r="AU973" s="29"/>
      <c r="AV973" s="29"/>
    </row>
    <row r="974" spans="1:48" ht="17.25" customHeight="1" x14ac:dyDescent="0.15">
      <c r="A974" s="29"/>
      <c r="B974" s="29"/>
      <c r="C974" s="29"/>
      <c r="D974" s="24" t="str">
        <f t="shared" si="0"/>
        <v/>
      </c>
      <c r="E974" s="29"/>
      <c r="F974" s="29"/>
      <c r="G974" s="29"/>
      <c r="H974" s="29"/>
      <c r="I974" s="29"/>
      <c r="J974" s="29"/>
      <c r="K974" s="29"/>
      <c r="L974" s="29"/>
      <c r="M974" s="29"/>
      <c r="N974" s="29"/>
      <c r="O974" s="29"/>
      <c r="P974" s="18" t="str">
        <f t="shared" si="7"/>
        <v/>
      </c>
      <c r="Q974" s="29"/>
      <c r="R974" s="29"/>
      <c r="S974" s="29"/>
      <c r="T974" s="29"/>
      <c r="U974" s="29"/>
      <c r="V974" s="29"/>
      <c r="W974" s="29"/>
      <c r="X974" s="29"/>
      <c r="Y974" s="29"/>
      <c r="Z974" s="29"/>
      <c r="AA974" s="29"/>
      <c r="AB974" s="29"/>
      <c r="AC974" s="29" t="s">
        <v>5290</v>
      </c>
      <c r="AD974" s="29" t="str">
        <f t="shared" si="4"/>
        <v/>
      </c>
      <c r="AE974" s="31" t="str">
        <f t="shared" si="5"/>
        <v/>
      </c>
      <c r="AF974" s="29"/>
      <c r="AG974" s="29"/>
      <c r="AH974" s="29"/>
      <c r="AI974" s="29"/>
      <c r="AJ974" s="29"/>
      <c r="AK974" s="29"/>
      <c r="AL974" s="29"/>
      <c r="AM974" s="29"/>
      <c r="AN974" s="29"/>
      <c r="AO974" s="29"/>
      <c r="AP974" s="29"/>
      <c r="AQ974" s="29"/>
      <c r="AR974" s="29"/>
      <c r="AS974" s="29"/>
      <c r="AT974" s="29"/>
      <c r="AU974" s="29"/>
      <c r="AV974" s="29"/>
    </row>
    <row r="975" spans="1:48" ht="17.25" customHeight="1" x14ac:dyDescent="0.15">
      <c r="A975" s="29"/>
      <c r="B975" s="29"/>
      <c r="C975" s="29"/>
      <c r="D975" s="24" t="str">
        <f t="shared" si="0"/>
        <v/>
      </c>
      <c r="E975" s="29"/>
      <c r="F975" s="29"/>
      <c r="G975" s="29"/>
      <c r="H975" s="29"/>
      <c r="I975" s="29"/>
      <c r="J975" s="29"/>
      <c r="K975" s="29"/>
      <c r="L975" s="29"/>
      <c r="M975" s="29"/>
      <c r="N975" s="29"/>
      <c r="O975" s="29"/>
      <c r="P975" s="18" t="str">
        <f t="shared" si="7"/>
        <v/>
      </c>
      <c r="Q975" s="29"/>
      <c r="R975" s="29"/>
      <c r="S975" s="29"/>
      <c r="T975" s="29"/>
      <c r="U975" s="29"/>
      <c r="V975" s="29"/>
      <c r="W975" s="29"/>
      <c r="X975" s="29"/>
      <c r="Y975" s="29"/>
      <c r="Z975" s="29"/>
      <c r="AA975" s="29"/>
      <c r="AB975" s="29"/>
      <c r="AC975" s="29" t="s">
        <v>5290</v>
      </c>
      <c r="AD975" s="29" t="str">
        <f t="shared" si="4"/>
        <v/>
      </c>
      <c r="AE975" s="31" t="str">
        <f t="shared" si="5"/>
        <v/>
      </c>
      <c r="AF975" s="29"/>
      <c r="AG975" s="29"/>
      <c r="AH975" s="29"/>
      <c r="AI975" s="29"/>
      <c r="AJ975" s="29"/>
      <c r="AK975" s="29"/>
      <c r="AL975" s="29"/>
      <c r="AM975" s="29"/>
      <c r="AN975" s="29"/>
      <c r="AO975" s="29"/>
      <c r="AP975" s="29"/>
      <c r="AQ975" s="29"/>
      <c r="AR975" s="29"/>
      <c r="AS975" s="29"/>
      <c r="AT975" s="29"/>
      <c r="AU975" s="29"/>
      <c r="AV975" s="29"/>
    </row>
    <row r="976" spans="1:48" ht="17.25" customHeight="1" x14ac:dyDescent="0.15">
      <c r="A976" s="29"/>
      <c r="B976" s="29"/>
      <c r="C976" s="29"/>
      <c r="D976" s="24" t="str">
        <f t="shared" si="0"/>
        <v/>
      </c>
      <c r="E976" s="29"/>
      <c r="F976" s="29"/>
      <c r="G976" s="29"/>
      <c r="H976" s="29"/>
      <c r="I976" s="29"/>
      <c r="J976" s="29"/>
      <c r="K976" s="29"/>
      <c r="L976" s="29"/>
      <c r="M976" s="29"/>
      <c r="N976" s="29"/>
      <c r="O976" s="29"/>
      <c r="P976" s="18" t="str">
        <f t="shared" si="7"/>
        <v/>
      </c>
      <c r="Q976" s="29"/>
      <c r="R976" s="29"/>
      <c r="S976" s="29"/>
      <c r="T976" s="29"/>
      <c r="U976" s="29"/>
      <c r="V976" s="29"/>
      <c r="W976" s="29"/>
      <c r="X976" s="29"/>
      <c r="Y976" s="29"/>
      <c r="Z976" s="29"/>
      <c r="AA976" s="29"/>
      <c r="AB976" s="29"/>
      <c r="AC976" s="29" t="s">
        <v>5290</v>
      </c>
      <c r="AD976" s="29" t="str">
        <f t="shared" si="4"/>
        <v/>
      </c>
      <c r="AE976" s="31" t="str">
        <f t="shared" si="5"/>
        <v/>
      </c>
      <c r="AF976" s="29"/>
      <c r="AG976" s="29"/>
      <c r="AH976" s="29"/>
      <c r="AI976" s="29"/>
      <c r="AJ976" s="29"/>
      <c r="AK976" s="29"/>
      <c r="AL976" s="29"/>
      <c r="AM976" s="29"/>
      <c r="AN976" s="29"/>
      <c r="AO976" s="29"/>
      <c r="AP976" s="29"/>
      <c r="AQ976" s="29"/>
      <c r="AR976" s="29"/>
      <c r="AS976" s="29"/>
      <c r="AT976" s="29"/>
      <c r="AU976" s="29"/>
      <c r="AV976" s="29"/>
    </row>
    <row r="977" spans="1:48" ht="17.25" customHeight="1" x14ac:dyDescent="0.15">
      <c r="A977" s="29"/>
      <c r="B977" s="29"/>
      <c r="C977" s="29"/>
      <c r="D977" s="24" t="str">
        <f t="shared" si="0"/>
        <v/>
      </c>
      <c r="E977" s="29"/>
      <c r="F977" s="29"/>
      <c r="G977" s="29"/>
      <c r="H977" s="29"/>
      <c r="I977" s="29"/>
      <c r="J977" s="29"/>
      <c r="K977" s="29"/>
      <c r="L977" s="29"/>
      <c r="M977" s="29"/>
      <c r="N977" s="29"/>
      <c r="O977" s="29"/>
      <c r="P977" s="18" t="str">
        <f t="shared" si="7"/>
        <v/>
      </c>
      <c r="Q977" s="29"/>
      <c r="R977" s="29"/>
      <c r="S977" s="29"/>
      <c r="T977" s="29"/>
      <c r="U977" s="29"/>
      <c r="V977" s="29"/>
      <c r="W977" s="29"/>
      <c r="X977" s="29"/>
      <c r="Y977" s="29"/>
      <c r="Z977" s="29"/>
      <c r="AA977" s="29"/>
      <c r="AB977" s="29"/>
      <c r="AC977" s="29" t="s">
        <v>5290</v>
      </c>
      <c r="AD977" s="29" t="str">
        <f t="shared" si="4"/>
        <v/>
      </c>
      <c r="AE977" s="31" t="str">
        <f t="shared" si="5"/>
        <v/>
      </c>
      <c r="AF977" s="29"/>
      <c r="AG977" s="29"/>
      <c r="AH977" s="29"/>
      <c r="AI977" s="29"/>
      <c r="AJ977" s="29"/>
      <c r="AK977" s="29"/>
      <c r="AL977" s="29"/>
      <c r="AM977" s="29"/>
      <c r="AN977" s="29"/>
      <c r="AO977" s="29"/>
      <c r="AP977" s="29"/>
      <c r="AQ977" s="29"/>
      <c r="AR977" s="29"/>
      <c r="AS977" s="29"/>
      <c r="AT977" s="29"/>
      <c r="AU977" s="29"/>
      <c r="AV977" s="29"/>
    </row>
    <row r="978" spans="1:48" ht="17.25" customHeight="1" x14ac:dyDescent="0.15">
      <c r="A978" s="29"/>
      <c r="B978" s="29"/>
      <c r="C978" s="29"/>
      <c r="D978" s="24" t="str">
        <f t="shared" si="0"/>
        <v/>
      </c>
      <c r="E978" s="29"/>
      <c r="F978" s="29"/>
      <c r="G978" s="29"/>
      <c r="H978" s="29"/>
      <c r="I978" s="29"/>
      <c r="J978" s="29"/>
      <c r="K978" s="29"/>
      <c r="L978" s="29"/>
      <c r="M978" s="29"/>
      <c r="N978" s="29"/>
      <c r="O978" s="29"/>
      <c r="P978" s="18" t="str">
        <f t="shared" si="7"/>
        <v/>
      </c>
      <c r="Q978" s="29"/>
      <c r="R978" s="29"/>
      <c r="S978" s="29"/>
      <c r="T978" s="29"/>
      <c r="U978" s="29"/>
      <c r="V978" s="29"/>
      <c r="W978" s="29"/>
      <c r="X978" s="29"/>
      <c r="Y978" s="29"/>
      <c r="Z978" s="29"/>
      <c r="AA978" s="29"/>
      <c r="AB978" s="29"/>
      <c r="AC978" s="29" t="s">
        <v>5290</v>
      </c>
      <c r="AD978" s="29" t="str">
        <f t="shared" si="4"/>
        <v/>
      </c>
      <c r="AE978" s="31" t="str">
        <f t="shared" si="5"/>
        <v/>
      </c>
      <c r="AF978" s="29"/>
      <c r="AG978" s="29"/>
      <c r="AH978" s="29"/>
      <c r="AI978" s="29"/>
      <c r="AJ978" s="29"/>
      <c r="AK978" s="29"/>
      <c r="AL978" s="29"/>
      <c r="AM978" s="29"/>
      <c r="AN978" s="29"/>
      <c r="AO978" s="29"/>
      <c r="AP978" s="29"/>
      <c r="AQ978" s="29"/>
      <c r="AR978" s="29"/>
      <c r="AS978" s="29"/>
      <c r="AT978" s="29"/>
      <c r="AU978" s="29"/>
      <c r="AV978" s="29"/>
    </row>
    <row r="979" spans="1:48" ht="17.25" customHeight="1" x14ac:dyDescent="0.15">
      <c r="A979" s="29"/>
      <c r="B979" s="29"/>
      <c r="C979" s="29"/>
      <c r="D979" s="24" t="str">
        <f t="shared" si="0"/>
        <v/>
      </c>
      <c r="E979" s="29"/>
      <c r="F979" s="29"/>
      <c r="G979" s="29"/>
      <c r="H979" s="29"/>
      <c r="I979" s="29"/>
      <c r="J979" s="29"/>
      <c r="K979" s="29"/>
      <c r="L979" s="29"/>
      <c r="M979" s="29"/>
      <c r="N979" s="29"/>
      <c r="O979" s="29"/>
      <c r="P979" s="18" t="str">
        <f t="shared" si="7"/>
        <v/>
      </c>
      <c r="Q979" s="29"/>
      <c r="R979" s="29"/>
      <c r="S979" s="29"/>
      <c r="T979" s="29"/>
      <c r="U979" s="29"/>
      <c r="V979" s="29"/>
      <c r="W979" s="29"/>
      <c r="X979" s="29"/>
      <c r="Y979" s="29"/>
      <c r="Z979" s="29"/>
      <c r="AA979" s="29"/>
      <c r="AB979" s="29"/>
      <c r="AC979" s="29" t="s">
        <v>5290</v>
      </c>
      <c r="AD979" s="29" t="str">
        <f t="shared" si="4"/>
        <v/>
      </c>
      <c r="AE979" s="31" t="str">
        <f t="shared" si="5"/>
        <v/>
      </c>
      <c r="AF979" s="29"/>
      <c r="AG979" s="29"/>
      <c r="AH979" s="29"/>
      <c r="AI979" s="29"/>
      <c r="AJ979" s="29"/>
      <c r="AK979" s="29"/>
      <c r="AL979" s="29"/>
      <c r="AM979" s="29"/>
      <c r="AN979" s="29"/>
      <c r="AO979" s="29"/>
      <c r="AP979" s="29"/>
      <c r="AQ979" s="29"/>
      <c r="AR979" s="29"/>
      <c r="AS979" s="29"/>
      <c r="AT979" s="29"/>
      <c r="AU979" s="29"/>
      <c r="AV979" s="29"/>
    </row>
    <row r="980" spans="1:48" ht="17.25" customHeight="1" x14ac:dyDescent="0.15">
      <c r="A980" s="29"/>
      <c r="B980" s="29"/>
      <c r="C980" s="29"/>
      <c r="D980" s="24" t="str">
        <f t="shared" si="0"/>
        <v/>
      </c>
      <c r="E980" s="29"/>
      <c r="F980" s="29"/>
      <c r="G980" s="29"/>
      <c r="H980" s="29"/>
      <c r="I980" s="29"/>
      <c r="J980" s="29"/>
      <c r="K980" s="29"/>
      <c r="L980" s="29"/>
      <c r="M980" s="29"/>
      <c r="N980" s="29"/>
      <c r="O980" s="29"/>
      <c r="P980" s="18" t="str">
        <f t="shared" si="7"/>
        <v/>
      </c>
      <c r="Q980" s="29"/>
      <c r="R980" s="29"/>
      <c r="S980" s="29"/>
      <c r="T980" s="29"/>
      <c r="U980" s="29"/>
      <c r="V980" s="29"/>
      <c r="W980" s="29"/>
      <c r="X980" s="29"/>
      <c r="Y980" s="29"/>
      <c r="Z980" s="29"/>
      <c r="AA980" s="29"/>
      <c r="AB980" s="29"/>
      <c r="AC980" s="29" t="s">
        <v>5290</v>
      </c>
      <c r="AD980" s="29" t="str">
        <f t="shared" si="4"/>
        <v/>
      </c>
      <c r="AE980" s="31" t="str">
        <f t="shared" si="5"/>
        <v/>
      </c>
      <c r="AF980" s="29"/>
      <c r="AG980" s="29"/>
      <c r="AH980" s="29"/>
      <c r="AI980" s="29"/>
      <c r="AJ980" s="29"/>
      <c r="AK980" s="29"/>
      <c r="AL980" s="29"/>
      <c r="AM980" s="29"/>
      <c r="AN980" s="29"/>
      <c r="AO980" s="29"/>
      <c r="AP980" s="29"/>
      <c r="AQ980" s="29"/>
      <c r="AR980" s="29"/>
      <c r="AS980" s="29"/>
      <c r="AT980" s="29"/>
      <c r="AU980" s="29"/>
      <c r="AV980" s="29"/>
    </row>
    <row r="981" spans="1:48" ht="17.25" customHeight="1" x14ac:dyDescent="0.15">
      <c r="A981" s="29"/>
      <c r="B981" s="29"/>
      <c r="C981" s="29"/>
      <c r="D981" s="24" t="str">
        <f t="shared" si="0"/>
        <v/>
      </c>
      <c r="E981" s="29"/>
      <c r="F981" s="29"/>
      <c r="G981" s="29"/>
      <c r="H981" s="29"/>
      <c r="I981" s="29"/>
      <c r="J981" s="29"/>
      <c r="K981" s="29"/>
      <c r="L981" s="29"/>
      <c r="M981" s="29"/>
      <c r="N981" s="29"/>
      <c r="O981" s="29"/>
      <c r="P981" s="18" t="str">
        <f t="shared" si="7"/>
        <v/>
      </c>
      <c r="Q981" s="29"/>
      <c r="R981" s="29"/>
      <c r="S981" s="29"/>
      <c r="T981" s="29"/>
      <c r="U981" s="29"/>
      <c r="V981" s="29"/>
      <c r="W981" s="29"/>
      <c r="X981" s="29"/>
      <c r="Y981" s="29"/>
      <c r="Z981" s="29"/>
      <c r="AA981" s="29"/>
      <c r="AB981" s="29"/>
      <c r="AC981" s="29" t="s">
        <v>5290</v>
      </c>
      <c r="AD981" s="29" t="str">
        <f t="shared" si="4"/>
        <v/>
      </c>
      <c r="AE981" s="31" t="str">
        <f t="shared" si="5"/>
        <v/>
      </c>
      <c r="AF981" s="29"/>
      <c r="AG981" s="29"/>
      <c r="AH981" s="29"/>
      <c r="AI981" s="29"/>
      <c r="AJ981" s="29"/>
      <c r="AK981" s="29"/>
      <c r="AL981" s="29"/>
      <c r="AM981" s="29"/>
      <c r="AN981" s="29"/>
      <c r="AO981" s="29"/>
      <c r="AP981" s="29"/>
      <c r="AQ981" s="29"/>
      <c r="AR981" s="29"/>
      <c r="AS981" s="29"/>
      <c r="AT981" s="29"/>
      <c r="AU981" s="29"/>
      <c r="AV981" s="29"/>
    </row>
    <row r="982" spans="1:48" ht="17.25" customHeight="1" x14ac:dyDescent="0.15">
      <c r="A982" s="29"/>
      <c r="B982" s="29"/>
      <c r="C982" s="29"/>
      <c r="D982" s="24" t="str">
        <f t="shared" si="0"/>
        <v/>
      </c>
      <c r="E982" s="29"/>
      <c r="F982" s="29"/>
      <c r="G982" s="29"/>
      <c r="H982" s="29"/>
      <c r="I982" s="29"/>
      <c r="J982" s="29"/>
      <c r="K982" s="29"/>
      <c r="L982" s="29"/>
      <c r="M982" s="29"/>
      <c r="N982" s="29"/>
      <c r="O982" s="29"/>
      <c r="P982" s="18" t="str">
        <f t="shared" si="7"/>
        <v/>
      </c>
      <c r="Q982" s="29"/>
      <c r="R982" s="29"/>
      <c r="S982" s="29"/>
      <c r="T982" s="29"/>
      <c r="U982" s="29"/>
      <c r="V982" s="29"/>
      <c r="W982" s="29"/>
      <c r="X982" s="29"/>
      <c r="Y982" s="29"/>
      <c r="Z982" s="29"/>
      <c r="AA982" s="29"/>
      <c r="AB982" s="29"/>
      <c r="AC982" s="29" t="s">
        <v>5290</v>
      </c>
      <c r="AD982" s="29" t="str">
        <f t="shared" si="4"/>
        <v/>
      </c>
      <c r="AE982" s="31" t="str">
        <f t="shared" si="5"/>
        <v/>
      </c>
      <c r="AF982" s="29"/>
      <c r="AG982" s="29"/>
      <c r="AH982" s="29"/>
      <c r="AI982" s="29"/>
      <c r="AJ982" s="29"/>
      <c r="AK982" s="29"/>
      <c r="AL982" s="29"/>
      <c r="AM982" s="29"/>
      <c r="AN982" s="29"/>
      <c r="AO982" s="29"/>
      <c r="AP982" s="29"/>
      <c r="AQ982" s="29"/>
      <c r="AR982" s="29"/>
      <c r="AS982" s="29"/>
      <c r="AT982" s="29"/>
      <c r="AU982" s="29"/>
      <c r="AV982" s="29"/>
    </row>
    <row r="983" spans="1:48" ht="17.25" customHeight="1" x14ac:dyDescent="0.15">
      <c r="A983" s="29"/>
      <c r="B983" s="29"/>
      <c r="C983" s="29"/>
      <c r="D983" s="24" t="str">
        <f t="shared" si="0"/>
        <v/>
      </c>
      <c r="E983" s="29"/>
      <c r="F983" s="29"/>
      <c r="G983" s="29"/>
      <c r="H983" s="29"/>
      <c r="I983" s="29"/>
      <c r="J983" s="29"/>
      <c r="K983" s="29"/>
      <c r="L983" s="29"/>
      <c r="M983" s="29"/>
      <c r="N983" s="29"/>
      <c r="O983" s="29"/>
      <c r="P983" s="18" t="str">
        <f t="shared" si="7"/>
        <v/>
      </c>
      <c r="Q983" s="29"/>
      <c r="R983" s="29"/>
      <c r="S983" s="29"/>
      <c r="T983" s="29"/>
      <c r="U983" s="29"/>
      <c r="V983" s="29"/>
      <c r="W983" s="29"/>
      <c r="X983" s="29"/>
      <c r="Y983" s="29"/>
      <c r="Z983" s="29"/>
      <c r="AA983" s="29"/>
      <c r="AB983" s="29"/>
      <c r="AC983" s="29" t="s">
        <v>5290</v>
      </c>
      <c r="AD983" s="29" t="str">
        <f t="shared" si="4"/>
        <v/>
      </c>
      <c r="AE983" s="31" t="str">
        <f t="shared" si="5"/>
        <v/>
      </c>
      <c r="AF983" s="29"/>
      <c r="AG983" s="29"/>
      <c r="AH983" s="29"/>
      <c r="AI983" s="29"/>
      <c r="AJ983" s="29"/>
      <c r="AK983" s="29"/>
      <c r="AL983" s="29"/>
      <c r="AM983" s="29"/>
      <c r="AN983" s="29"/>
      <c r="AO983" s="29"/>
      <c r="AP983" s="29"/>
      <c r="AQ983" s="29"/>
      <c r="AR983" s="29"/>
      <c r="AS983" s="29"/>
      <c r="AT983" s="29"/>
      <c r="AU983" s="29"/>
      <c r="AV983" s="29"/>
    </row>
    <row r="984" spans="1:48" ht="17.25" customHeight="1" x14ac:dyDescent="0.15">
      <c r="A984" s="29"/>
      <c r="B984" s="29"/>
      <c r="C984" s="29"/>
      <c r="D984" s="24" t="str">
        <f t="shared" si="0"/>
        <v/>
      </c>
      <c r="E984" s="29"/>
      <c r="F984" s="29"/>
      <c r="G984" s="29"/>
      <c r="H984" s="29"/>
      <c r="I984" s="29"/>
      <c r="J984" s="29"/>
      <c r="K984" s="29"/>
      <c r="L984" s="29"/>
      <c r="M984" s="29"/>
      <c r="N984" s="29"/>
      <c r="O984" s="29"/>
      <c r="P984" s="18" t="str">
        <f t="shared" si="7"/>
        <v/>
      </c>
      <c r="Q984" s="29"/>
      <c r="R984" s="29"/>
      <c r="S984" s="29"/>
      <c r="T984" s="29"/>
      <c r="U984" s="29"/>
      <c r="V984" s="29"/>
      <c r="W984" s="29"/>
      <c r="X984" s="29"/>
      <c r="Y984" s="29"/>
      <c r="Z984" s="29"/>
      <c r="AA984" s="29"/>
      <c r="AB984" s="29"/>
      <c r="AC984" s="29" t="s">
        <v>5290</v>
      </c>
      <c r="AD984" s="29" t="str">
        <f t="shared" si="4"/>
        <v/>
      </c>
      <c r="AE984" s="31" t="str">
        <f t="shared" si="5"/>
        <v/>
      </c>
      <c r="AF984" s="29"/>
      <c r="AG984" s="29"/>
      <c r="AH984" s="29"/>
      <c r="AI984" s="29"/>
      <c r="AJ984" s="29"/>
      <c r="AK984" s="29"/>
      <c r="AL984" s="29"/>
      <c r="AM984" s="29"/>
      <c r="AN984" s="29"/>
      <c r="AO984" s="29"/>
      <c r="AP984" s="29"/>
      <c r="AQ984" s="29"/>
      <c r="AR984" s="29"/>
      <c r="AS984" s="29"/>
      <c r="AT984" s="29"/>
      <c r="AU984" s="29"/>
      <c r="AV984" s="29"/>
    </row>
    <row r="985" spans="1:48" ht="17.25" customHeight="1" x14ac:dyDescent="0.15">
      <c r="A985" s="29"/>
      <c r="B985" s="29"/>
      <c r="C985" s="29"/>
      <c r="D985" s="24" t="str">
        <f t="shared" si="0"/>
        <v/>
      </c>
      <c r="E985" s="29"/>
      <c r="F985" s="29"/>
      <c r="G985" s="29"/>
      <c r="H985" s="29"/>
      <c r="I985" s="29"/>
      <c r="J985" s="29"/>
      <c r="K985" s="29"/>
      <c r="L985" s="29"/>
      <c r="M985" s="29"/>
      <c r="N985" s="29"/>
      <c r="O985" s="29"/>
      <c r="P985" s="18" t="str">
        <f t="shared" si="7"/>
        <v/>
      </c>
      <c r="Q985" s="29"/>
      <c r="R985" s="29"/>
      <c r="S985" s="29"/>
      <c r="T985" s="29"/>
      <c r="U985" s="29"/>
      <c r="V985" s="29"/>
      <c r="W985" s="29"/>
      <c r="X985" s="29"/>
      <c r="Y985" s="29"/>
      <c r="Z985" s="29"/>
      <c r="AA985" s="29"/>
      <c r="AB985" s="29"/>
      <c r="AC985" s="29" t="s">
        <v>5290</v>
      </c>
      <c r="AD985" s="29" t="str">
        <f t="shared" si="4"/>
        <v/>
      </c>
      <c r="AE985" s="31" t="str">
        <f t="shared" si="5"/>
        <v/>
      </c>
      <c r="AF985" s="29"/>
      <c r="AG985" s="29"/>
      <c r="AH985" s="29"/>
      <c r="AI985" s="29"/>
      <c r="AJ985" s="29"/>
      <c r="AK985" s="29"/>
      <c r="AL985" s="29"/>
      <c r="AM985" s="29"/>
      <c r="AN985" s="29"/>
      <c r="AO985" s="29"/>
      <c r="AP985" s="29"/>
      <c r="AQ985" s="29"/>
      <c r="AR985" s="29"/>
      <c r="AS985" s="29"/>
      <c r="AT985" s="29"/>
      <c r="AU985" s="29"/>
      <c r="AV985" s="29"/>
    </row>
    <row r="986" spans="1:48" ht="17.25" customHeight="1" x14ac:dyDescent="0.15">
      <c r="A986" s="29"/>
      <c r="B986" s="29"/>
      <c r="C986" s="29"/>
      <c r="D986" s="24" t="str">
        <f t="shared" si="0"/>
        <v/>
      </c>
      <c r="E986" s="29"/>
      <c r="F986" s="29"/>
      <c r="G986" s="29"/>
      <c r="H986" s="29"/>
      <c r="I986" s="29"/>
      <c r="J986" s="29"/>
      <c r="K986" s="29"/>
      <c r="L986" s="29"/>
      <c r="M986" s="29"/>
      <c r="N986" s="29"/>
      <c r="O986" s="29"/>
      <c r="P986" s="18" t="str">
        <f t="shared" si="7"/>
        <v/>
      </c>
      <c r="Q986" s="29"/>
      <c r="R986" s="29"/>
      <c r="S986" s="29"/>
      <c r="T986" s="29"/>
      <c r="U986" s="29"/>
      <c r="V986" s="29"/>
      <c r="W986" s="29"/>
      <c r="X986" s="29"/>
      <c r="Y986" s="29"/>
      <c r="Z986" s="29"/>
      <c r="AA986" s="29"/>
      <c r="AB986" s="29"/>
      <c r="AC986" s="29" t="s">
        <v>5290</v>
      </c>
      <c r="AD986" s="29" t="str">
        <f t="shared" si="4"/>
        <v/>
      </c>
      <c r="AE986" s="31" t="str">
        <f t="shared" si="5"/>
        <v/>
      </c>
      <c r="AF986" s="29"/>
      <c r="AG986" s="29"/>
      <c r="AH986" s="29"/>
      <c r="AI986" s="29"/>
      <c r="AJ986" s="29"/>
      <c r="AK986" s="29"/>
      <c r="AL986" s="29"/>
      <c r="AM986" s="29"/>
      <c r="AN986" s="29"/>
      <c r="AO986" s="29"/>
      <c r="AP986" s="29"/>
      <c r="AQ986" s="29"/>
      <c r="AR986" s="29"/>
      <c r="AS986" s="29"/>
      <c r="AT986" s="29"/>
      <c r="AU986" s="29"/>
      <c r="AV986" s="29"/>
    </row>
    <row r="987" spans="1:48" ht="17.25" customHeight="1" x14ac:dyDescent="0.15">
      <c r="A987" s="29"/>
      <c r="B987" s="29"/>
      <c r="C987" s="29"/>
      <c r="D987" s="24" t="str">
        <f t="shared" si="0"/>
        <v/>
      </c>
      <c r="E987" s="29"/>
      <c r="F987" s="29"/>
      <c r="G987" s="29"/>
      <c r="H987" s="29"/>
      <c r="I987" s="29"/>
      <c r="J987" s="29"/>
      <c r="K987" s="29"/>
      <c r="L987" s="29"/>
      <c r="M987" s="29"/>
      <c r="N987" s="29"/>
      <c r="O987" s="29"/>
      <c r="P987" s="18" t="str">
        <f t="shared" si="7"/>
        <v/>
      </c>
      <c r="Q987" s="29"/>
      <c r="R987" s="29"/>
      <c r="S987" s="29"/>
      <c r="T987" s="29"/>
      <c r="U987" s="29"/>
      <c r="V987" s="29"/>
      <c r="W987" s="29"/>
      <c r="X987" s="29"/>
      <c r="Y987" s="29"/>
      <c r="Z987" s="29"/>
      <c r="AA987" s="29"/>
      <c r="AB987" s="29"/>
      <c r="AC987" s="29" t="s">
        <v>5290</v>
      </c>
      <c r="AD987" s="29" t="str">
        <f t="shared" si="4"/>
        <v/>
      </c>
      <c r="AE987" s="31" t="str">
        <f t="shared" si="5"/>
        <v/>
      </c>
      <c r="AF987" s="29"/>
      <c r="AG987" s="29"/>
      <c r="AH987" s="29"/>
      <c r="AI987" s="29"/>
      <c r="AJ987" s="29"/>
      <c r="AK987" s="29"/>
      <c r="AL987" s="29"/>
      <c r="AM987" s="29"/>
      <c r="AN987" s="29"/>
      <c r="AO987" s="29"/>
      <c r="AP987" s="29"/>
      <c r="AQ987" s="29"/>
      <c r="AR987" s="29"/>
      <c r="AS987" s="29"/>
      <c r="AT987" s="29"/>
      <c r="AU987" s="29"/>
      <c r="AV987" s="29"/>
    </row>
    <row r="988" spans="1:48" ht="17.25" customHeight="1" x14ac:dyDescent="0.15">
      <c r="A988" s="29"/>
      <c r="B988" s="29"/>
      <c r="C988" s="29"/>
      <c r="D988" s="24" t="str">
        <f t="shared" si="0"/>
        <v/>
      </c>
      <c r="E988" s="29"/>
      <c r="F988" s="29"/>
      <c r="G988" s="29"/>
      <c r="H988" s="29"/>
      <c r="I988" s="29"/>
      <c r="J988" s="29"/>
      <c r="K988" s="29"/>
      <c r="L988" s="29"/>
      <c r="M988" s="29"/>
      <c r="N988" s="29"/>
      <c r="O988" s="29"/>
      <c r="P988" s="18" t="str">
        <f t="shared" si="7"/>
        <v/>
      </c>
      <c r="Q988" s="29"/>
      <c r="R988" s="29"/>
      <c r="S988" s="29"/>
      <c r="T988" s="29"/>
      <c r="U988" s="29"/>
      <c r="V988" s="29"/>
      <c r="W988" s="29"/>
      <c r="X988" s="29"/>
      <c r="Y988" s="29"/>
      <c r="Z988" s="29"/>
      <c r="AA988" s="29"/>
      <c r="AB988" s="29"/>
      <c r="AC988" s="29" t="s">
        <v>5290</v>
      </c>
      <c r="AD988" s="29" t="str">
        <f t="shared" si="4"/>
        <v/>
      </c>
      <c r="AE988" s="31" t="str">
        <f t="shared" si="5"/>
        <v/>
      </c>
      <c r="AF988" s="29"/>
      <c r="AG988" s="29"/>
      <c r="AH988" s="29"/>
      <c r="AI988" s="29"/>
      <c r="AJ988" s="29"/>
      <c r="AK988" s="29"/>
      <c r="AL988" s="29"/>
      <c r="AM988" s="29"/>
      <c r="AN988" s="29"/>
      <c r="AO988" s="29"/>
      <c r="AP988" s="29"/>
      <c r="AQ988" s="29"/>
      <c r="AR988" s="29"/>
      <c r="AS988" s="29"/>
      <c r="AT988" s="29"/>
      <c r="AU988" s="29"/>
      <c r="AV988" s="29"/>
    </row>
    <row r="989" spans="1:48" ht="17.25" customHeight="1" x14ac:dyDescent="0.15">
      <c r="A989" s="29"/>
      <c r="B989" s="29"/>
      <c r="C989" s="29"/>
      <c r="D989" s="24" t="str">
        <f t="shared" si="0"/>
        <v/>
      </c>
      <c r="E989" s="29"/>
      <c r="F989" s="29"/>
      <c r="G989" s="29"/>
      <c r="H989" s="29"/>
      <c r="I989" s="29"/>
      <c r="J989" s="29"/>
      <c r="K989" s="29"/>
      <c r="L989" s="29"/>
      <c r="M989" s="29"/>
      <c r="N989" s="29"/>
      <c r="O989" s="29"/>
      <c r="P989" s="18" t="str">
        <f t="shared" si="7"/>
        <v/>
      </c>
      <c r="Q989" s="29"/>
      <c r="R989" s="29"/>
      <c r="S989" s="29"/>
      <c r="T989" s="29"/>
      <c r="U989" s="29"/>
      <c r="V989" s="29"/>
      <c r="W989" s="29"/>
      <c r="X989" s="29"/>
      <c r="Y989" s="29"/>
      <c r="Z989" s="29"/>
      <c r="AA989" s="29"/>
      <c r="AB989" s="29"/>
      <c r="AC989" s="29" t="s">
        <v>5290</v>
      </c>
      <c r="AD989" s="29" t="str">
        <f t="shared" si="4"/>
        <v/>
      </c>
      <c r="AE989" s="31" t="str">
        <f t="shared" si="5"/>
        <v/>
      </c>
      <c r="AF989" s="29"/>
      <c r="AG989" s="29"/>
      <c r="AH989" s="29"/>
      <c r="AI989" s="29"/>
      <c r="AJ989" s="29"/>
      <c r="AK989" s="29"/>
      <c r="AL989" s="29"/>
      <c r="AM989" s="29"/>
      <c r="AN989" s="29"/>
      <c r="AO989" s="29"/>
      <c r="AP989" s="29"/>
      <c r="AQ989" s="29"/>
      <c r="AR989" s="29"/>
      <c r="AS989" s="29"/>
      <c r="AT989" s="29"/>
      <c r="AU989" s="29"/>
      <c r="AV989" s="29"/>
    </row>
    <row r="990" spans="1:48" ht="17.25" customHeight="1" x14ac:dyDescent="0.15">
      <c r="A990" s="29"/>
      <c r="B990" s="29"/>
      <c r="C990" s="29"/>
      <c r="D990" s="24" t="str">
        <f t="shared" si="0"/>
        <v/>
      </c>
      <c r="E990" s="29"/>
      <c r="F990" s="29"/>
      <c r="G990" s="29"/>
      <c r="H990" s="29"/>
      <c r="I990" s="29"/>
      <c r="J990" s="29"/>
      <c r="K990" s="29"/>
      <c r="L990" s="29"/>
      <c r="M990" s="29"/>
      <c r="N990" s="29"/>
      <c r="O990" s="29"/>
      <c r="P990" s="18" t="str">
        <f t="shared" si="7"/>
        <v/>
      </c>
      <c r="Q990" s="29"/>
      <c r="R990" s="29"/>
      <c r="S990" s="29"/>
      <c r="T990" s="29"/>
      <c r="U990" s="29"/>
      <c r="V990" s="29"/>
      <c r="W990" s="29"/>
      <c r="X990" s="29"/>
      <c r="Y990" s="29"/>
      <c r="Z990" s="29"/>
      <c r="AA990" s="29"/>
      <c r="AB990" s="29"/>
      <c r="AC990" s="29" t="s">
        <v>5290</v>
      </c>
      <c r="AD990" s="29" t="str">
        <f t="shared" si="4"/>
        <v/>
      </c>
      <c r="AE990" s="31" t="str">
        <f t="shared" si="5"/>
        <v/>
      </c>
      <c r="AF990" s="29"/>
      <c r="AG990" s="29"/>
      <c r="AH990" s="29"/>
      <c r="AI990" s="29"/>
      <c r="AJ990" s="29"/>
      <c r="AK990" s="29"/>
      <c r="AL990" s="29"/>
      <c r="AM990" s="29"/>
      <c r="AN990" s="29"/>
      <c r="AO990" s="29"/>
      <c r="AP990" s="29"/>
      <c r="AQ990" s="29"/>
      <c r="AR990" s="29"/>
      <c r="AS990" s="29"/>
      <c r="AT990" s="29"/>
      <c r="AU990" s="29"/>
      <c r="AV990" s="29"/>
    </row>
    <row r="991" spans="1:48" ht="17.25" customHeight="1" x14ac:dyDescent="0.15">
      <c r="A991" s="29"/>
      <c r="B991" s="29"/>
      <c r="C991" s="29"/>
      <c r="D991" s="24" t="str">
        <f t="shared" si="0"/>
        <v/>
      </c>
      <c r="E991" s="29"/>
      <c r="F991" s="29"/>
      <c r="G991" s="29"/>
      <c r="H991" s="29"/>
      <c r="I991" s="29"/>
      <c r="J991" s="29"/>
      <c r="K991" s="29"/>
      <c r="L991" s="29"/>
      <c r="M991" s="29"/>
      <c r="N991" s="29"/>
      <c r="O991" s="29"/>
      <c r="P991" s="18" t="str">
        <f t="shared" si="7"/>
        <v/>
      </c>
      <c r="Q991" s="29"/>
      <c r="R991" s="29"/>
      <c r="S991" s="29"/>
      <c r="T991" s="29"/>
      <c r="U991" s="29"/>
      <c r="V991" s="29"/>
      <c r="W991" s="29"/>
      <c r="X991" s="29"/>
      <c r="Y991" s="29"/>
      <c r="Z991" s="29"/>
      <c r="AA991" s="29"/>
      <c r="AB991" s="29"/>
      <c r="AC991" s="29" t="s">
        <v>5290</v>
      </c>
      <c r="AD991" s="29" t="str">
        <f t="shared" si="4"/>
        <v/>
      </c>
      <c r="AE991" s="31" t="str">
        <f t="shared" si="5"/>
        <v/>
      </c>
      <c r="AF991" s="29"/>
      <c r="AG991" s="29"/>
      <c r="AH991" s="29"/>
      <c r="AI991" s="29"/>
      <c r="AJ991" s="29"/>
      <c r="AK991" s="29"/>
      <c r="AL991" s="29"/>
      <c r="AM991" s="29"/>
      <c r="AN991" s="29"/>
      <c r="AO991" s="29"/>
      <c r="AP991" s="29"/>
      <c r="AQ991" s="29"/>
      <c r="AR991" s="29"/>
      <c r="AS991" s="29"/>
      <c r="AT991" s="29"/>
      <c r="AU991" s="29"/>
      <c r="AV991" s="29"/>
    </row>
    <row r="992" spans="1:48" ht="17.25" customHeight="1" x14ac:dyDescent="0.15">
      <c r="A992" s="29"/>
      <c r="B992" s="29"/>
      <c r="C992" s="29"/>
      <c r="D992" s="24" t="str">
        <f t="shared" si="0"/>
        <v/>
      </c>
      <c r="E992" s="29"/>
      <c r="F992" s="29"/>
      <c r="G992" s="29"/>
      <c r="H992" s="29"/>
      <c r="I992" s="29"/>
      <c r="J992" s="29"/>
      <c r="K992" s="29"/>
      <c r="L992" s="29"/>
      <c r="M992" s="29"/>
      <c r="N992" s="29"/>
      <c r="O992" s="29"/>
      <c r="P992" s="18" t="str">
        <f t="shared" si="7"/>
        <v/>
      </c>
      <c r="Q992" s="29"/>
      <c r="R992" s="29"/>
      <c r="S992" s="29"/>
      <c r="T992" s="29"/>
      <c r="U992" s="29"/>
      <c r="V992" s="29"/>
      <c r="W992" s="29"/>
      <c r="X992" s="29"/>
      <c r="Y992" s="29"/>
      <c r="Z992" s="29"/>
      <c r="AA992" s="29"/>
      <c r="AB992" s="29"/>
      <c r="AC992" s="29" t="s">
        <v>5290</v>
      </c>
      <c r="AD992" s="29" t="str">
        <f t="shared" si="4"/>
        <v/>
      </c>
      <c r="AE992" s="31" t="str">
        <f t="shared" si="5"/>
        <v/>
      </c>
      <c r="AF992" s="29"/>
      <c r="AG992" s="29"/>
      <c r="AH992" s="29"/>
      <c r="AI992" s="29"/>
      <c r="AJ992" s="29"/>
      <c r="AK992" s="29"/>
      <c r="AL992" s="29"/>
      <c r="AM992" s="29"/>
      <c r="AN992" s="29"/>
      <c r="AO992" s="29"/>
      <c r="AP992" s="29"/>
      <c r="AQ992" s="29"/>
      <c r="AR992" s="29"/>
      <c r="AS992" s="29"/>
      <c r="AT992" s="29"/>
      <c r="AU992" s="29"/>
      <c r="AV992" s="29"/>
    </row>
    <row r="993" spans="1:48" ht="17.25" customHeight="1" x14ac:dyDescent="0.15">
      <c r="A993" s="29"/>
      <c r="B993" s="29"/>
      <c r="C993" s="29"/>
      <c r="D993" s="24" t="str">
        <f t="shared" si="0"/>
        <v/>
      </c>
      <c r="E993" s="29"/>
      <c r="F993" s="29"/>
      <c r="G993" s="29"/>
      <c r="H993" s="29"/>
      <c r="I993" s="29"/>
      <c r="J993" s="29"/>
      <c r="K993" s="29"/>
      <c r="L993" s="29"/>
      <c r="M993" s="29"/>
      <c r="N993" s="29"/>
      <c r="O993" s="29"/>
      <c r="P993" s="18" t="str">
        <f t="shared" si="7"/>
        <v/>
      </c>
      <c r="Q993" s="29"/>
      <c r="R993" s="29"/>
      <c r="S993" s="29"/>
      <c r="T993" s="29"/>
      <c r="U993" s="29"/>
      <c r="V993" s="29"/>
      <c r="W993" s="29"/>
      <c r="X993" s="29"/>
      <c r="Y993" s="29"/>
      <c r="Z993" s="29"/>
      <c r="AA993" s="29"/>
      <c r="AB993" s="29"/>
      <c r="AC993" s="29" t="s">
        <v>5290</v>
      </c>
      <c r="AD993" s="29" t="str">
        <f t="shared" si="4"/>
        <v/>
      </c>
      <c r="AE993" s="31" t="str">
        <f t="shared" si="5"/>
        <v/>
      </c>
      <c r="AF993" s="29"/>
      <c r="AG993" s="29"/>
      <c r="AH993" s="29"/>
      <c r="AI993" s="29"/>
      <c r="AJ993" s="29"/>
      <c r="AK993" s="29"/>
      <c r="AL993" s="29"/>
      <c r="AM993" s="29"/>
      <c r="AN993" s="29"/>
      <c r="AO993" s="29"/>
      <c r="AP993" s="29"/>
      <c r="AQ993" s="29"/>
      <c r="AR993" s="29"/>
      <c r="AS993" s="29"/>
      <c r="AT993" s="29"/>
      <c r="AU993" s="29"/>
      <c r="AV993" s="29"/>
    </row>
    <row r="994" spans="1:48" ht="17.25" customHeight="1" x14ac:dyDescent="0.15">
      <c r="A994" s="29"/>
      <c r="B994" s="29"/>
      <c r="C994" s="29"/>
      <c r="D994" s="24" t="str">
        <f t="shared" si="0"/>
        <v/>
      </c>
      <c r="E994" s="29"/>
      <c r="F994" s="29"/>
      <c r="G994" s="29"/>
      <c r="H994" s="29"/>
      <c r="I994" s="29"/>
      <c r="J994" s="29"/>
      <c r="K994" s="29"/>
      <c r="L994" s="29"/>
      <c r="M994" s="29"/>
      <c r="N994" s="29"/>
      <c r="O994" s="29"/>
      <c r="P994" s="18" t="str">
        <f t="shared" si="7"/>
        <v/>
      </c>
      <c r="Q994" s="29"/>
      <c r="R994" s="29"/>
      <c r="S994" s="29"/>
      <c r="T994" s="29"/>
      <c r="U994" s="29"/>
      <c r="V994" s="29"/>
      <c r="W994" s="29"/>
      <c r="X994" s="29"/>
      <c r="Y994" s="29"/>
      <c r="Z994" s="29"/>
      <c r="AA994" s="29"/>
      <c r="AB994" s="29"/>
      <c r="AC994" s="29" t="s">
        <v>5290</v>
      </c>
      <c r="AD994" s="29" t="str">
        <f t="shared" si="4"/>
        <v/>
      </c>
      <c r="AE994" s="31" t="str">
        <f t="shared" si="5"/>
        <v/>
      </c>
      <c r="AF994" s="29"/>
      <c r="AG994" s="29"/>
      <c r="AH994" s="29"/>
      <c r="AI994" s="29"/>
      <c r="AJ994" s="29"/>
      <c r="AK994" s="29"/>
      <c r="AL994" s="29"/>
      <c r="AM994" s="29"/>
      <c r="AN994" s="29"/>
      <c r="AO994" s="29"/>
      <c r="AP994" s="29"/>
      <c r="AQ994" s="29"/>
      <c r="AR994" s="29"/>
      <c r="AS994" s="29"/>
      <c r="AT994" s="29"/>
      <c r="AU994" s="29"/>
      <c r="AV994" s="29"/>
    </row>
    <row r="995" spans="1:48" ht="17.25" customHeight="1" x14ac:dyDescent="0.15">
      <c r="A995" s="29"/>
      <c r="B995" s="29"/>
      <c r="C995" s="29"/>
      <c r="D995" s="24" t="str">
        <f t="shared" si="0"/>
        <v/>
      </c>
      <c r="E995" s="29"/>
      <c r="F995" s="29"/>
      <c r="G995" s="29"/>
      <c r="H995" s="29"/>
      <c r="I995" s="29"/>
      <c r="J995" s="29"/>
      <c r="K995" s="29"/>
      <c r="L995" s="29"/>
      <c r="M995" s="29"/>
      <c r="N995" s="29"/>
      <c r="O995" s="29"/>
      <c r="P995" s="18" t="str">
        <f t="shared" si="7"/>
        <v/>
      </c>
      <c r="Q995" s="29"/>
      <c r="R995" s="29"/>
      <c r="S995" s="29"/>
      <c r="T995" s="29"/>
      <c r="U995" s="29"/>
      <c r="V995" s="29"/>
      <c r="W995" s="29"/>
      <c r="X995" s="29"/>
      <c r="Y995" s="29"/>
      <c r="Z995" s="29"/>
      <c r="AA995" s="29"/>
      <c r="AB995" s="29"/>
      <c r="AC995" s="29" t="s">
        <v>5290</v>
      </c>
      <c r="AD995" s="29" t="str">
        <f t="shared" si="4"/>
        <v/>
      </c>
      <c r="AE995" s="31" t="str">
        <f t="shared" si="5"/>
        <v/>
      </c>
      <c r="AF995" s="29"/>
      <c r="AG995" s="29"/>
      <c r="AH995" s="29"/>
      <c r="AI995" s="29"/>
      <c r="AJ995" s="29"/>
      <c r="AK995" s="29"/>
      <c r="AL995" s="29"/>
      <c r="AM995" s="29"/>
      <c r="AN995" s="29"/>
      <c r="AO995" s="29"/>
      <c r="AP995" s="29"/>
      <c r="AQ995" s="29"/>
      <c r="AR995" s="29"/>
      <c r="AS995" s="29"/>
      <c r="AT995" s="29"/>
      <c r="AU995" s="29"/>
      <c r="AV995" s="29"/>
    </row>
    <row r="996" spans="1:48" ht="17.25" customHeight="1" x14ac:dyDescent="0.15">
      <c r="A996" s="29"/>
      <c r="B996" s="29"/>
      <c r="C996" s="29"/>
      <c r="D996" s="24" t="str">
        <f t="shared" si="0"/>
        <v/>
      </c>
      <c r="E996" s="29"/>
      <c r="F996" s="29"/>
      <c r="G996" s="29"/>
      <c r="H996" s="29"/>
      <c r="I996" s="29"/>
      <c r="J996" s="29"/>
      <c r="K996" s="29"/>
      <c r="L996" s="29"/>
      <c r="M996" s="29"/>
      <c r="N996" s="29"/>
      <c r="O996" s="29"/>
      <c r="P996" s="18" t="str">
        <f t="shared" si="7"/>
        <v/>
      </c>
      <c r="Q996" s="29"/>
      <c r="R996" s="29"/>
      <c r="S996" s="29"/>
      <c r="T996" s="29"/>
      <c r="U996" s="29"/>
      <c r="V996" s="29"/>
      <c r="W996" s="29"/>
      <c r="X996" s="29"/>
      <c r="Y996" s="29"/>
      <c r="Z996" s="29"/>
      <c r="AA996" s="29"/>
      <c r="AB996" s="29"/>
      <c r="AC996" s="29" t="s">
        <v>5290</v>
      </c>
      <c r="AD996" s="29" t="str">
        <f t="shared" si="4"/>
        <v/>
      </c>
      <c r="AE996" s="31" t="str">
        <f t="shared" si="5"/>
        <v/>
      </c>
      <c r="AF996" s="29"/>
      <c r="AG996" s="29"/>
      <c r="AH996" s="29"/>
      <c r="AI996" s="29"/>
      <c r="AJ996" s="29"/>
      <c r="AK996" s="29"/>
      <c r="AL996" s="29"/>
      <c r="AM996" s="29"/>
      <c r="AN996" s="29"/>
      <c r="AO996" s="29"/>
      <c r="AP996" s="29"/>
      <c r="AQ996" s="29"/>
      <c r="AR996" s="29"/>
      <c r="AS996" s="29"/>
      <c r="AT996" s="29"/>
      <c r="AU996" s="29"/>
      <c r="AV996" s="29"/>
    </row>
    <row r="997" spans="1:48" ht="17.25" customHeight="1" x14ac:dyDescent="0.15">
      <c r="A997" s="29"/>
      <c r="B997" s="29"/>
      <c r="C997" s="29"/>
      <c r="D997" s="24" t="str">
        <f t="shared" si="0"/>
        <v/>
      </c>
      <c r="E997" s="29"/>
      <c r="F997" s="29"/>
      <c r="G997" s="29"/>
      <c r="H997" s="29"/>
      <c r="I997" s="29"/>
      <c r="J997" s="29"/>
      <c r="K997" s="29"/>
      <c r="L997" s="29"/>
      <c r="M997" s="29"/>
      <c r="N997" s="29"/>
      <c r="O997" s="29"/>
      <c r="P997" s="18" t="str">
        <f t="shared" si="7"/>
        <v/>
      </c>
      <c r="Q997" s="29"/>
      <c r="R997" s="29"/>
      <c r="S997" s="29"/>
      <c r="T997" s="29"/>
      <c r="U997" s="29"/>
      <c r="V997" s="29"/>
      <c r="W997" s="29"/>
      <c r="X997" s="29"/>
      <c r="Y997" s="29"/>
      <c r="Z997" s="29"/>
      <c r="AA997" s="29"/>
      <c r="AB997" s="29"/>
      <c r="AC997" s="29" t="s">
        <v>5290</v>
      </c>
      <c r="AD997" s="29" t="str">
        <f t="shared" si="4"/>
        <v/>
      </c>
      <c r="AE997" s="31" t="str">
        <f t="shared" si="5"/>
        <v/>
      </c>
      <c r="AF997" s="29"/>
      <c r="AG997" s="29"/>
      <c r="AH997" s="29"/>
      <c r="AI997" s="29"/>
      <c r="AJ997" s="29"/>
      <c r="AK997" s="29"/>
      <c r="AL997" s="29"/>
      <c r="AM997" s="29"/>
      <c r="AN997" s="29"/>
      <c r="AO997" s="29"/>
      <c r="AP997" s="29"/>
      <c r="AQ997" s="29"/>
      <c r="AR997" s="29"/>
      <c r="AS997" s="29"/>
      <c r="AT997" s="29"/>
      <c r="AU997" s="29"/>
      <c r="AV997" s="29"/>
    </row>
    <row r="998" spans="1:48" ht="17.25" customHeight="1" x14ac:dyDescent="0.15">
      <c r="A998" s="29"/>
      <c r="B998" s="29"/>
      <c r="C998" s="29"/>
      <c r="D998" s="24" t="str">
        <f t="shared" si="0"/>
        <v/>
      </c>
      <c r="E998" s="29"/>
      <c r="F998" s="29"/>
      <c r="G998" s="29"/>
      <c r="H998" s="29"/>
      <c r="I998" s="29"/>
      <c r="J998" s="29"/>
      <c r="K998" s="29"/>
      <c r="L998" s="29"/>
      <c r="M998" s="29"/>
      <c r="N998" s="29"/>
      <c r="O998" s="29"/>
      <c r="P998" s="18" t="str">
        <f t="shared" si="7"/>
        <v/>
      </c>
      <c r="Q998" s="29"/>
      <c r="R998" s="29"/>
      <c r="S998" s="29"/>
      <c r="T998" s="29"/>
      <c r="U998" s="29"/>
      <c r="V998" s="29"/>
      <c r="W998" s="29"/>
      <c r="X998" s="29"/>
      <c r="Y998" s="29"/>
      <c r="Z998" s="29"/>
      <c r="AA998" s="29"/>
      <c r="AB998" s="29"/>
      <c r="AC998" s="29" t="s">
        <v>5290</v>
      </c>
      <c r="AD998" s="29" t="str">
        <f t="shared" si="4"/>
        <v/>
      </c>
      <c r="AE998" s="31" t="str">
        <f t="shared" si="5"/>
        <v/>
      </c>
      <c r="AF998" s="29"/>
      <c r="AG998" s="29"/>
      <c r="AH998" s="29"/>
      <c r="AI998" s="29"/>
      <c r="AJ998" s="29"/>
      <c r="AK998" s="29"/>
      <c r="AL998" s="29"/>
      <c r="AM998" s="29"/>
      <c r="AN998" s="29"/>
      <c r="AO998" s="29"/>
      <c r="AP998" s="29"/>
      <c r="AQ998" s="29"/>
      <c r="AR998" s="29"/>
      <c r="AS998" s="29"/>
      <c r="AT998" s="29"/>
      <c r="AU998" s="29"/>
      <c r="AV998" s="29"/>
    </row>
    <row r="999" spans="1:48" ht="17.25" customHeight="1" x14ac:dyDescent="0.15">
      <c r="A999" s="29"/>
      <c r="B999" s="29"/>
      <c r="C999" s="29"/>
      <c r="D999" s="24" t="str">
        <f t="shared" si="0"/>
        <v/>
      </c>
      <c r="E999" s="29"/>
      <c r="F999" s="29"/>
      <c r="G999" s="29"/>
      <c r="H999" s="29"/>
      <c r="I999" s="29"/>
      <c r="J999" s="29"/>
      <c r="K999" s="29"/>
      <c r="L999" s="29"/>
      <c r="M999" s="29"/>
      <c r="N999" s="29"/>
      <c r="O999" s="29"/>
      <c r="P999" s="18" t="str">
        <f t="shared" si="7"/>
        <v/>
      </c>
      <c r="Q999" s="29"/>
      <c r="R999" s="29"/>
      <c r="S999" s="29"/>
      <c r="T999" s="29"/>
      <c r="U999" s="29"/>
      <c r="V999" s="29"/>
      <c r="W999" s="29"/>
      <c r="X999" s="29"/>
      <c r="Y999" s="29"/>
      <c r="Z999" s="29"/>
      <c r="AA999" s="29"/>
      <c r="AB999" s="29"/>
      <c r="AC999" s="29" t="s">
        <v>5290</v>
      </c>
      <c r="AD999" s="29" t="str">
        <f t="shared" si="4"/>
        <v/>
      </c>
      <c r="AE999" s="31" t="str">
        <f t="shared" si="5"/>
        <v/>
      </c>
      <c r="AF999" s="29"/>
      <c r="AG999" s="29"/>
      <c r="AH999" s="29"/>
      <c r="AI999" s="29"/>
      <c r="AJ999" s="29"/>
      <c r="AK999" s="29"/>
      <c r="AL999" s="29"/>
      <c r="AM999" s="29"/>
      <c r="AN999" s="29"/>
      <c r="AO999" s="29"/>
      <c r="AP999" s="29"/>
      <c r="AQ999" s="29"/>
      <c r="AR999" s="29"/>
      <c r="AS999" s="29"/>
      <c r="AT999" s="29"/>
      <c r="AU999" s="29"/>
      <c r="AV999" s="29"/>
    </row>
    <row r="1000" spans="1:48" ht="17.25" customHeight="1" x14ac:dyDescent="0.15">
      <c r="A1000" s="29"/>
      <c r="B1000" s="29"/>
      <c r="C1000" s="29"/>
      <c r="D1000" s="24" t="str">
        <f t="shared" si="0"/>
        <v/>
      </c>
      <c r="E1000" s="29"/>
      <c r="F1000" s="29"/>
      <c r="G1000" s="29"/>
      <c r="H1000" s="29"/>
      <c r="I1000" s="29"/>
      <c r="J1000" s="29"/>
      <c r="K1000" s="29"/>
      <c r="L1000" s="29"/>
      <c r="M1000" s="29"/>
      <c r="N1000" s="29"/>
      <c r="O1000" s="29"/>
      <c r="P1000" s="18" t="str">
        <f t="shared" si="7"/>
        <v/>
      </c>
      <c r="Q1000" s="29"/>
      <c r="R1000" s="29"/>
      <c r="S1000" s="29"/>
      <c r="T1000" s="29"/>
      <c r="U1000" s="29"/>
      <c r="V1000" s="29"/>
      <c r="W1000" s="29"/>
      <c r="X1000" s="29"/>
      <c r="Y1000" s="29"/>
      <c r="Z1000" s="29"/>
      <c r="AA1000" s="29"/>
      <c r="AB1000" s="29"/>
      <c r="AC1000" s="29" t="s">
        <v>5290</v>
      </c>
      <c r="AD1000" s="29" t="str">
        <f t="shared" si="4"/>
        <v/>
      </c>
      <c r="AE1000" s="31" t="str">
        <f t="shared" si="5"/>
        <v/>
      </c>
      <c r="AF1000" s="29"/>
      <c r="AG1000" s="29"/>
      <c r="AH1000" s="29"/>
      <c r="AI1000" s="29"/>
      <c r="AJ1000" s="29"/>
      <c r="AK1000" s="29"/>
      <c r="AL1000" s="29"/>
      <c r="AM1000" s="29"/>
      <c r="AN1000" s="29"/>
      <c r="AO1000" s="29"/>
      <c r="AP1000" s="29"/>
      <c r="AQ1000" s="29"/>
      <c r="AR1000" s="29"/>
      <c r="AS1000" s="29"/>
      <c r="AT1000" s="29"/>
      <c r="AU1000" s="29"/>
      <c r="AV1000" s="29"/>
    </row>
  </sheetData>
  <hyperlinks>
    <hyperlink ref="C2" r:id="rId1" xr:uid="{00000000-0004-0000-0200-000000000000}"/>
    <hyperlink ref="G2" r:id="rId2" xr:uid="{00000000-0004-0000-0200-000001000000}"/>
    <hyperlink ref="O2" r:id="rId3" xr:uid="{00000000-0004-0000-0200-000002000000}"/>
    <hyperlink ref="C3" r:id="rId4" xr:uid="{00000000-0004-0000-0200-000003000000}"/>
    <hyperlink ref="O3" r:id="rId5" xr:uid="{00000000-0004-0000-0200-000004000000}"/>
    <hyperlink ref="C4" r:id="rId6" xr:uid="{00000000-0004-0000-0200-000005000000}"/>
    <hyperlink ref="G4" r:id="rId7" xr:uid="{00000000-0004-0000-0200-000006000000}"/>
    <hyperlink ref="O4" r:id="rId8" xr:uid="{00000000-0004-0000-0200-000007000000}"/>
    <hyperlink ref="O6" r:id="rId9" xr:uid="{00000000-0004-0000-0200-000008000000}"/>
    <hyperlink ref="O7" r:id="rId10" xr:uid="{00000000-0004-0000-0200-000009000000}"/>
    <hyperlink ref="O8" r:id="rId11" xr:uid="{00000000-0004-0000-0200-00000A000000}"/>
    <hyperlink ref="O9" r:id="rId12" xr:uid="{00000000-0004-0000-0200-00000B000000}"/>
    <hyperlink ref="O10" r:id="rId13" xr:uid="{00000000-0004-0000-0200-00000C000000}"/>
    <hyperlink ref="O11" r:id="rId14" xr:uid="{00000000-0004-0000-0200-00000D000000}"/>
    <hyperlink ref="O12" r:id="rId15" xr:uid="{00000000-0004-0000-0200-00000E000000}"/>
    <hyperlink ref="O13" r:id="rId16" xr:uid="{00000000-0004-0000-0200-00000F000000}"/>
    <hyperlink ref="O14" r:id="rId17" xr:uid="{00000000-0004-0000-0200-000010000000}"/>
    <hyperlink ref="O15" r:id="rId18" xr:uid="{00000000-0004-0000-0200-000011000000}"/>
    <hyperlink ref="O16" r:id="rId19" xr:uid="{00000000-0004-0000-0200-000012000000}"/>
    <hyperlink ref="O17" r:id="rId20" xr:uid="{00000000-0004-0000-0200-000013000000}"/>
    <hyperlink ref="O19" r:id="rId21" xr:uid="{00000000-0004-0000-0200-000014000000}"/>
    <hyperlink ref="C22" r:id="rId22" xr:uid="{00000000-0004-0000-0200-000015000000}"/>
    <hyperlink ref="O22" r:id="rId23" xr:uid="{00000000-0004-0000-0200-000016000000}"/>
    <hyperlink ref="C23" r:id="rId24" xr:uid="{00000000-0004-0000-0200-000017000000}"/>
    <hyperlink ref="O23" r:id="rId25" xr:uid="{00000000-0004-0000-0200-000018000000}"/>
    <hyperlink ref="C24" r:id="rId26" xr:uid="{00000000-0004-0000-0200-000019000000}"/>
    <hyperlink ref="O24" r:id="rId27" xr:uid="{00000000-0004-0000-0200-00001A000000}"/>
    <hyperlink ref="C25" r:id="rId28" xr:uid="{00000000-0004-0000-0200-00001B000000}"/>
    <hyperlink ref="O25" r:id="rId29" xr:uid="{00000000-0004-0000-0200-00001C000000}"/>
    <hyperlink ref="C26" r:id="rId30" xr:uid="{00000000-0004-0000-0200-00001D000000}"/>
    <hyperlink ref="O26" r:id="rId31" xr:uid="{00000000-0004-0000-0200-00001E000000}"/>
    <hyperlink ref="C27" r:id="rId32" xr:uid="{00000000-0004-0000-0200-00001F000000}"/>
    <hyperlink ref="O27" r:id="rId33" xr:uid="{00000000-0004-0000-0200-000020000000}"/>
    <hyperlink ref="C28" r:id="rId34" xr:uid="{00000000-0004-0000-0200-000021000000}"/>
    <hyperlink ref="O28" r:id="rId35" xr:uid="{00000000-0004-0000-0200-000022000000}"/>
    <hyperlink ref="C29" r:id="rId36" xr:uid="{00000000-0004-0000-0200-000023000000}"/>
    <hyperlink ref="O29" r:id="rId37" xr:uid="{00000000-0004-0000-0200-000024000000}"/>
    <hyperlink ref="C30" r:id="rId38" xr:uid="{00000000-0004-0000-0200-000025000000}"/>
    <hyperlink ref="O30" r:id="rId39" xr:uid="{00000000-0004-0000-0200-000026000000}"/>
    <hyperlink ref="C31" r:id="rId40" xr:uid="{00000000-0004-0000-0200-000027000000}"/>
    <hyperlink ref="O31" r:id="rId41" xr:uid="{00000000-0004-0000-0200-000028000000}"/>
    <hyperlink ref="C32" r:id="rId42" xr:uid="{00000000-0004-0000-0200-000029000000}"/>
    <hyperlink ref="G32" r:id="rId43" xr:uid="{00000000-0004-0000-0200-00002A000000}"/>
    <hyperlink ref="O32" r:id="rId44" xr:uid="{00000000-0004-0000-0200-00002B000000}"/>
    <hyperlink ref="C33" r:id="rId45" xr:uid="{00000000-0004-0000-0200-00002C000000}"/>
    <hyperlink ref="G33" r:id="rId46" xr:uid="{00000000-0004-0000-0200-00002D000000}"/>
    <hyperlink ref="O33" r:id="rId47" xr:uid="{00000000-0004-0000-0200-00002E000000}"/>
    <hyperlink ref="C34" r:id="rId48" xr:uid="{00000000-0004-0000-0200-00002F000000}"/>
    <hyperlink ref="O34" r:id="rId49" xr:uid="{00000000-0004-0000-0200-000030000000}"/>
    <hyperlink ref="C35" r:id="rId50" xr:uid="{00000000-0004-0000-0200-000031000000}"/>
    <hyperlink ref="G35" r:id="rId51" xr:uid="{00000000-0004-0000-0200-000032000000}"/>
    <hyperlink ref="O35" r:id="rId52" xr:uid="{00000000-0004-0000-0200-000033000000}"/>
    <hyperlink ref="C36" r:id="rId53" xr:uid="{00000000-0004-0000-0200-000034000000}"/>
    <hyperlink ref="O36" r:id="rId54" xr:uid="{00000000-0004-0000-0200-000035000000}"/>
    <hyperlink ref="C37" r:id="rId55" xr:uid="{00000000-0004-0000-0200-000036000000}"/>
    <hyperlink ref="O37" r:id="rId56" xr:uid="{00000000-0004-0000-0200-000037000000}"/>
    <hyperlink ref="C38" r:id="rId57" xr:uid="{00000000-0004-0000-0200-000038000000}"/>
    <hyperlink ref="O38" r:id="rId58" xr:uid="{00000000-0004-0000-0200-000039000000}"/>
    <hyperlink ref="C39" r:id="rId59" xr:uid="{00000000-0004-0000-0200-00003A000000}"/>
    <hyperlink ref="O39" r:id="rId60" xr:uid="{00000000-0004-0000-0200-00003B000000}"/>
    <hyperlink ref="C40" r:id="rId61" xr:uid="{00000000-0004-0000-0200-00003C000000}"/>
    <hyperlink ref="O40" r:id="rId62" xr:uid="{00000000-0004-0000-0200-00003D000000}"/>
    <hyperlink ref="C41" r:id="rId63" xr:uid="{00000000-0004-0000-0200-00003E000000}"/>
    <hyperlink ref="O41" r:id="rId64" xr:uid="{00000000-0004-0000-0200-00003F000000}"/>
    <hyperlink ref="C42" r:id="rId65" xr:uid="{00000000-0004-0000-0200-000040000000}"/>
    <hyperlink ref="O42" r:id="rId66" xr:uid="{00000000-0004-0000-0200-000041000000}"/>
    <hyperlink ref="C43" r:id="rId67" xr:uid="{00000000-0004-0000-0200-000042000000}"/>
    <hyperlink ref="O43" r:id="rId68" xr:uid="{00000000-0004-0000-0200-000043000000}"/>
    <hyperlink ref="C44" r:id="rId69" xr:uid="{00000000-0004-0000-0200-000044000000}"/>
    <hyperlink ref="O44" r:id="rId70" xr:uid="{00000000-0004-0000-0200-000045000000}"/>
    <hyperlink ref="C45" r:id="rId71" xr:uid="{00000000-0004-0000-0200-000046000000}"/>
    <hyperlink ref="O45" r:id="rId72" xr:uid="{00000000-0004-0000-0200-000047000000}"/>
    <hyperlink ref="C46" r:id="rId73" xr:uid="{00000000-0004-0000-0200-000048000000}"/>
    <hyperlink ref="O46" r:id="rId74" xr:uid="{00000000-0004-0000-0200-000049000000}"/>
    <hyperlink ref="C47" r:id="rId75" xr:uid="{00000000-0004-0000-0200-00004A000000}"/>
    <hyperlink ref="G47" r:id="rId76" xr:uid="{00000000-0004-0000-0200-00004B000000}"/>
    <hyperlink ref="O47" r:id="rId77" xr:uid="{00000000-0004-0000-0200-00004C000000}"/>
    <hyperlink ref="C48" r:id="rId78" xr:uid="{00000000-0004-0000-0200-00004D000000}"/>
    <hyperlink ref="O48" r:id="rId79" xr:uid="{00000000-0004-0000-0200-00004E000000}"/>
    <hyperlink ref="C49" r:id="rId80" xr:uid="{00000000-0004-0000-0200-00004F000000}"/>
    <hyperlink ref="G49" r:id="rId81" xr:uid="{00000000-0004-0000-0200-000050000000}"/>
    <hyperlink ref="O49" r:id="rId82" xr:uid="{00000000-0004-0000-0200-000051000000}"/>
    <hyperlink ref="C50" r:id="rId83" xr:uid="{00000000-0004-0000-0200-000052000000}"/>
    <hyperlink ref="O50" r:id="rId84" xr:uid="{00000000-0004-0000-0200-000053000000}"/>
    <hyperlink ref="C51" r:id="rId85" xr:uid="{00000000-0004-0000-0200-000054000000}"/>
    <hyperlink ref="O51" r:id="rId86" xr:uid="{00000000-0004-0000-0200-000055000000}"/>
    <hyperlink ref="C52" r:id="rId87" xr:uid="{00000000-0004-0000-0200-000056000000}"/>
    <hyperlink ref="O52" r:id="rId88" xr:uid="{00000000-0004-0000-0200-000057000000}"/>
    <hyperlink ref="C53" r:id="rId89" xr:uid="{00000000-0004-0000-0200-000058000000}"/>
    <hyperlink ref="O53" r:id="rId90" xr:uid="{00000000-0004-0000-0200-000059000000}"/>
    <hyperlink ref="C54" r:id="rId91" xr:uid="{00000000-0004-0000-0200-00005A000000}"/>
    <hyperlink ref="G54" r:id="rId92" xr:uid="{00000000-0004-0000-0200-00005B000000}"/>
    <hyperlink ref="O54" r:id="rId93" xr:uid="{00000000-0004-0000-0200-00005C000000}"/>
    <hyperlink ref="C55" r:id="rId94" xr:uid="{00000000-0004-0000-0200-00005D000000}"/>
    <hyperlink ref="O55" r:id="rId95" xr:uid="{00000000-0004-0000-0200-00005E000000}"/>
    <hyperlink ref="C56" r:id="rId96" xr:uid="{00000000-0004-0000-0200-00005F000000}"/>
    <hyperlink ref="O56" r:id="rId97" xr:uid="{00000000-0004-0000-0200-000060000000}"/>
    <hyperlink ref="C57" r:id="rId98" xr:uid="{00000000-0004-0000-0200-000061000000}"/>
    <hyperlink ref="O57" r:id="rId99" xr:uid="{00000000-0004-0000-0200-000062000000}"/>
    <hyperlink ref="C58" r:id="rId100" xr:uid="{00000000-0004-0000-0200-000063000000}"/>
    <hyperlink ref="O58" r:id="rId101" xr:uid="{00000000-0004-0000-0200-000064000000}"/>
    <hyperlink ref="C59" r:id="rId102" xr:uid="{00000000-0004-0000-0200-000065000000}"/>
    <hyperlink ref="O59" r:id="rId103" xr:uid="{00000000-0004-0000-0200-000066000000}"/>
    <hyperlink ref="C60" r:id="rId104" xr:uid="{00000000-0004-0000-0200-000067000000}"/>
    <hyperlink ref="O60" r:id="rId105" xr:uid="{00000000-0004-0000-0200-000068000000}"/>
    <hyperlink ref="C61" r:id="rId106" xr:uid="{00000000-0004-0000-0200-000069000000}"/>
    <hyperlink ref="G61" r:id="rId107" xr:uid="{00000000-0004-0000-0200-00006A000000}"/>
    <hyperlink ref="O61" r:id="rId108" xr:uid="{00000000-0004-0000-0200-00006B000000}"/>
    <hyperlink ref="C62" r:id="rId109" xr:uid="{00000000-0004-0000-0200-00006C000000}"/>
    <hyperlink ref="G62" r:id="rId110" xr:uid="{00000000-0004-0000-0200-00006D000000}"/>
    <hyperlink ref="O62" r:id="rId111" xr:uid="{00000000-0004-0000-0200-00006E000000}"/>
    <hyperlink ref="C63" r:id="rId112" xr:uid="{00000000-0004-0000-0200-00006F000000}"/>
    <hyperlink ref="O63" r:id="rId113" xr:uid="{00000000-0004-0000-0200-000070000000}"/>
    <hyperlink ref="C64" r:id="rId114" xr:uid="{00000000-0004-0000-0200-000071000000}"/>
    <hyperlink ref="O64" r:id="rId115" xr:uid="{00000000-0004-0000-0200-000072000000}"/>
    <hyperlink ref="C65" r:id="rId116" xr:uid="{00000000-0004-0000-0200-000073000000}"/>
    <hyperlink ref="O65" r:id="rId117" xr:uid="{00000000-0004-0000-0200-000074000000}"/>
    <hyperlink ref="C66" r:id="rId118" xr:uid="{00000000-0004-0000-0200-000075000000}"/>
    <hyperlink ref="O66" r:id="rId119" xr:uid="{00000000-0004-0000-0200-000076000000}"/>
    <hyperlink ref="C67" r:id="rId120" xr:uid="{00000000-0004-0000-0200-000077000000}"/>
    <hyperlink ref="G67" r:id="rId121" xr:uid="{00000000-0004-0000-0200-000078000000}"/>
    <hyperlink ref="O67" r:id="rId122" xr:uid="{00000000-0004-0000-0200-000079000000}"/>
    <hyperlink ref="C68" r:id="rId123" xr:uid="{00000000-0004-0000-0200-00007A000000}"/>
    <hyperlink ref="O68" r:id="rId124" xr:uid="{00000000-0004-0000-0200-00007B000000}"/>
    <hyperlink ref="C69" r:id="rId125" xr:uid="{00000000-0004-0000-0200-00007C000000}"/>
    <hyperlink ref="O69" r:id="rId126" xr:uid="{00000000-0004-0000-0200-00007D000000}"/>
    <hyperlink ref="C70" r:id="rId127" xr:uid="{00000000-0004-0000-0200-00007E000000}"/>
    <hyperlink ref="O70" r:id="rId128" xr:uid="{00000000-0004-0000-0200-00007F000000}"/>
    <hyperlink ref="C71" r:id="rId129" xr:uid="{00000000-0004-0000-0200-000080000000}"/>
    <hyperlink ref="O71" r:id="rId130" xr:uid="{00000000-0004-0000-0200-000081000000}"/>
    <hyperlink ref="C72" r:id="rId131" xr:uid="{00000000-0004-0000-0200-000082000000}"/>
    <hyperlink ref="O72" r:id="rId132" xr:uid="{00000000-0004-0000-0200-000083000000}"/>
    <hyperlink ref="C73" r:id="rId133" xr:uid="{00000000-0004-0000-0200-000084000000}"/>
    <hyperlink ref="G73" r:id="rId134" xr:uid="{00000000-0004-0000-0200-000085000000}"/>
    <hyperlink ref="O73" r:id="rId135" xr:uid="{00000000-0004-0000-0200-000086000000}"/>
    <hyperlink ref="C74" r:id="rId136" xr:uid="{00000000-0004-0000-0200-000087000000}"/>
    <hyperlink ref="O74" r:id="rId137" xr:uid="{00000000-0004-0000-0200-000088000000}"/>
    <hyperlink ref="C75" r:id="rId138" xr:uid="{00000000-0004-0000-0200-000089000000}"/>
    <hyperlink ref="O75" r:id="rId139" xr:uid="{00000000-0004-0000-0200-00008A000000}"/>
    <hyperlink ref="C76" r:id="rId140" xr:uid="{00000000-0004-0000-0200-00008B000000}"/>
    <hyperlink ref="O76" r:id="rId141" xr:uid="{00000000-0004-0000-0200-00008C000000}"/>
    <hyperlink ref="C77" r:id="rId142" xr:uid="{00000000-0004-0000-0200-00008D000000}"/>
    <hyperlink ref="O77" r:id="rId143" xr:uid="{00000000-0004-0000-0200-00008E000000}"/>
    <hyperlink ref="C78" r:id="rId144" xr:uid="{00000000-0004-0000-0200-00008F000000}"/>
    <hyperlink ref="O78" r:id="rId145" xr:uid="{00000000-0004-0000-0200-000090000000}"/>
    <hyperlink ref="C79" r:id="rId146" xr:uid="{00000000-0004-0000-0200-000091000000}"/>
    <hyperlink ref="O79" r:id="rId147" xr:uid="{00000000-0004-0000-0200-000092000000}"/>
    <hyperlink ref="C80" r:id="rId148" xr:uid="{00000000-0004-0000-0200-000093000000}"/>
    <hyperlink ref="O80" r:id="rId149" xr:uid="{00000000-0004-0000-0200-000094000000}"/>
    <hyperlink ref="C81" r:id="rId150" xr:uid="{00000000-0004-0000-0200-000095000000}"/>
    <hyperlink ref="O81" r:id="rId151" xr:uid="{00000000-0004-0000-0200-000096000000}"/>
    <hyperlink ref="C82" r:id="rId152" xr:uid="{00000000-0004-0000-0200-000097000000}"/>
    <hyperlink ref="O82" r:id="rId153" xr:uid="{00000000-0004-0000-0200-000098000000}"/>
    <hyperlink ref="C83" r:id="rId154" xr:uid="{00000000-0004-0000-0200-000099000000}"/>
    <hyperlink ref="G83" r:id="rId155" xr:uid="{00000000-0004-0000-0200-00009A000000}"/>
    <hyperlink ref="O83" r:id="rId156" xr:uid="{00000000-0004-0000-0200-00009B000000}"/>
    <hyperlink ref="C84" r:id="rId157" xr:uid="{00000000-0004-0000-0200-00009C000000}"/>
    <hyperlink ref="O84" r:id="rId158" xr:uid="{00000000-0004-0000-0200-00009D000000}"/>
    <hyperlink ref="C85" r:id="rId159" xr:uid="{00000000-0004-0000-0200-00009E000000}"/>
    <hyperlink ref="G85" r:id="rId160" xr:uid="{00000000-0004-0000-0200-00009F000000}"/>
    <hyperlink ref="O85" r:id="rId161" xr:uid="{00000000-0004-0000-0200-0000A0000000}"/>
    <hyperlink ref="C86" r:id="rId162" xr:uid="{00000000-0004-0000-0200-0000A1000000}"/>
    <hyperlink ref="G86" r:id="rId163" xr:uid="{00000000-0004-0000-0200-0000A2000000}"/>
    <hyperlink ref="O86" r:id="rId164" xr:uid="{00000000-0004-0000-0200-0000A3000000}"/>
    <hyperlink ref="C87" r:id="rId165" xr:uid="{00000000-0004-0000-0200-0000A4000000}"/>
    <hyperlink ref="O87" r:id="rId166" xr:uid="{00000000-0004-0000-0200-0000A5000000}"/>
    <hyperlink ref="C88" r:id="rId167" xr:uid="{00000000-0004-0000-0200-0000A6000000}"/>
    <hyperlink ref="G88" r:id="rId168" xr:uid="{00000000-0004-0000-0200-0000A7000000}"/>
    <hyperlink ref="O88" r:id="rId169" xr:uid="{00000000-0004-0000-0200-0000A8000000}"/>
    <hyperlink ref="C89" r:id="rId170" xr:uid="{00000000-0004-0000-0200-0000A9000000}"/>
    <hyperlink ref="O89" r:id="rId171" xr:uid="{00000000-0004-0000-0200-0000AA000000}"/>
    <hyperlink ref="C90" r:id="rId172" xr:uid="{00000000-0004-0000-0200-0000AB000000}"/>
    <hyperlink ref="O90" r:id="rId173" xr:uid="{00000000-0004-0000-0200-0000AC000000}"/>
    <hyperlink ref="C91" r:id="rId174" xr:uid="{00000000-0004-0000-0200-0000AD000000}"/>
    <hyperlink ref="O91" r:id="rId175" xr:uid="{00000000-0004-0000-0200-0000AE000000}"/>
    <hyperlink ref="C92" r:id="rId176" xr:uid="{00000000-0004-0000-0200-0000AF000000}"/>
    <hyperlink ref="O92" r:id="rId177" xr:uid="{00000000-0004-0000-0200-0000B0000000}"/>
    <hyperlink ref="C93" r:id="rId178" xr:uid="{00000000-0004-0000-0200-0000B1000000}"/>
    <hyperlink ref="G93" r:id="rId179" xr:uid="{00000000-0004-0000-0200-0000B2000000}"/>
    <hyperlink ref="O93" r:id="rId180" xr:uid="{00000000-0004-0000-0200-0000B3000000}"/>
    <hyperlink ref="C94" r:id="rId181" xr:uid="{00000000-0004-0000-0200-0000B4000000}"/>
    <hyperlink ref="O94" r:id="rId182" xr:uid="{00000000-0004-0000-0200-0000B5000000}"/>
    <hyperlink ref="C95" r:id="rId183" xr:uid="{00000000-0004-0000-0200-0000B6000000}"/>
    <hyperlink ref="O95" r:id="rId184" xr:uid="{00000000-0004-0000-0200-0000B7000000}"/>
    <hyperlink ref="C96" r:id="rId185" xr:uid="{00000000-0004-0000-0200-0000B8000000}"/>
    <hyperlink ref="O96" r:id="rId186" xr:uid="{00000000-0004-0000-0200-0000B9000000}"/>
    <hyperlink ref="C97" r:id="rId187" xr:uid="{00000000-0004-0000-0200-0000BA000000}"/>
    <hyperlink ref="O97" r:id="rId188" xr:uid="{00000000-0004-0000-0200-0000BB000000}"/>
    <hyperlink ref="C98" r:id="rId189" xr:uid="{00000000-0004-0000-0200-0000BC000000}"/>
    <hyperlink ref="O98" r:id="rId190" xr:uid="{00000000-0004-0000-0200-0000BD000000}"/>
    <hyperlink ref="C99" r:id="rId191" xr:uid="{00000000-0004-0000-0200-0000BE000000}"/>
    <hyperlink ref="O99" r:id="rId192" xr:uid="{00000000-0004-0000-0200-0000BF000000}"/>
    <hyperlink ref="C100" r:id="rId193" xr:uid="{00000000-0004-0000-0200-0000C0000000}"/>
    <hyperlink ref="O100" r:id="rId194" xr:uid="{00000000-0004-0000-0200-0000C1000000}"/>
    <hyperlink ref="C101" r:id="rId195" xr:uid="{00000000-0004-0000-0200-0000C2000000}"/>
    <hyperlink ref="O101" r:id="rId196" xr:uid="{00000000-0004-0000-0200-0000C3000000}"/>
    <hyperlink ref="C102" r:id="rId197" xr:uid="{00000000-0004-0000-0200-0000C4000000}"/>
    <hyperlink ref="O102" r:id="rId198" xr:uid="{00000000-0004-0000-0200-0000C5000000}"/>
    <hyperlink ref="C103" r:id="rId199" xr:uid="{00000000-0004-0000-0200-0000C6000000}"/>
    <hyperlink ref="O103" r:id="rId200" xr:uid="{00000000-0004-0000-0200-0000C7000000}"/>
    <hyperlink ref="C104" r:id="rId201" xr:uid="{00000000-0004-0000-0200-0000C8000000}"/>
    <hyperlink ref="O104" r:id="rId202" xr:uid="{00000000-0004-0000-0200-0000C9000000}"/>
    <hyperlink ref="C105" r:id="rId203" xr:uid="{00000000-0004-0000-0200-0000CA000000}"/>
    <hyperlink ref="G105" r:id="rId204" xr:uid="{00000000-0004-0000-0200-0000CB000000}"/>
    <hyperlink ref="O105" r:id="rId205" xr:uid="{00000000-0004-0000-0200-0000CC000000}"/>
    <hyperlink ref="C106" r:id="rId206" xr:uid="{00000000-0004-0000-0200-0000CD000000}"/>
    <hyperlink ref="O106" r:id="rId207" xr:uid="{00000000-0004-0000-0200-0000CE000000}"/>
    <hyperlink ref="C107" r:id="rId208" xr:uid="{00000000-0004-0000-0200-0000CF000000}"/>
    <hyperlink ref="O107" r:id="rId209" xr:uid="{00000000-0004-0000-0200-0000D0000000}"/>
    <hyperlink ref="C108" r:id="rId210" xr:uid="{00000000-0004-0000-0200-0000D1000000}"/>
    <hyperlink ref="O108" r:id="rId211" xr:uid="{00000000-0004-0000-0200-0000D2000000}"/>
    <hyperlink ref="C109" r:id="rId212" xr:uid="{00000000-0004-0000-0200-0000D3000000}"/>
    <hyperlink ref="O109" r:id="rId213" xr:uid="{00000000-0004-0000-0200-0000D4000000}"/>
    <hyperlink ref="C110" r:id="rId214" xr:uid="{00000000-0004-0000-0200-0000D5000000}"/>
    <hyperlink ref="O110" r:id="rId215" xr:uid="{00000000-0004-0000-0200-0000D6000000}"/>
    <hyperlink ref="C111" r:id="rId216" xr:uid="{00000000-0004-0000-0200-0000D7000000}"/>
    <hyperlink ref="O111" r:id="rId217" xr:uid="{00000000-0004-0000-0200-0000D8000000}"/>
    <hyperlink ref="C112" r:id="rId218" xr:uid="{00000000-0004-0000-0200-0000D9000000}"/>
    <hyperlink ref="O112" r:id="rId219" xr:uid="{00000000-0004-0000-0200-0000DA000000}"/>
    <hyperlink ref="C113" r:id="rId220" xr:uid="{00000000-0004-0000-0200-0000DB000000}"/>
    <hyperlink ref="O113" r:id="rId221" xr:uid="{00000000-0004-0000-0200-0000DC000000}"/>
    <hyperlink ref="C114" r:id="rId222" xr:uid="{00000000-0004-0000-0200-0000DD000000}"/>
    <hyperlink ref="O114" r:id="rId223" xr:uid="{00000000-0004-0000-0200-0000DE000000}"/>
    <hyperlink ref="C115" r:id="rId224" xr:uid="{00000000-0004-0000-0200-0000DF000000}"/>
    <hyperlink ref="O115" r:id="rId225" xr:uid="{00000000-0004-0000-0200-0000E0000000}"/>
    <hyperlink ref="C116" r:id="rId226" xr:uid="{00000000-0004-0000-0200-0000E1000000}"/>
    <hyperlink ref="O116" r:id="rId227" xr:uid="{00000000-0004-0000-0200-0000E2000000}"/>
    <hyperlink ref="C117" r:id="rId228" xr:uid="{00000000-0004-0000-0200-0000E3000000}"/>
    <hyperlink ref="O117" r:id="rId229" xr:uid="{00000000-0004-0000-0200-0000E4000000}"/>
    <hyperlink ref="C118" r:id="rId230" xr:uid="{00000000-0004-0000-0200-0000E5000000}"/>
    <hyperlink ref="O118" r:id="rId231" xr:uid="{00000000-0004-0000-0200-0000E6000000}"/>
    <hyperlink ref="C119" r:id="rId232" xr:uid="{00000000-0004-0000-0200-0000E7000000}"/>
    <hyperlink ref="O119" r:id="rId233" xr:uid="{00000000-0004-0000-0200-0000E8000000}"/>
    <hyperlink ref="C120" r:id="rId234" xr:uid="{00000000-0004-0000-0200-0000E9000000}"/>
    <hyperlink ref="O120" r:id="rId235" xr:uid="{00000000-0004-0000-0200-0000EA000000}"/>
    <hyperlink ref="C121" r:id="rId236" xr:uid="{00000000-0004-0000-0200-0000EB000000}"/>
    <hyperlink ref="O121" r:id="rId237" xr:uid="{00000000-0004-0000-0200-0000EC000000}"/>
    <hyperlink ref="C122" r:id="rId238" xr:uid="{00000000-0004-0000-0200-0000ED000000}"/>
    <hyperlink ref="O122" r:id="rId239" xr:uid="{00000000-0004-0000-0200-0000EE000000}"/>
    <hyperlink ref="C123" r:id="rId240" xr:uid="{00000000-0004-0000-0200-0000EF000000}"/>
    <hyperlink ref="O123" r:id="rId241" xr:uid="{00000000-0004-0000-0200-0000F0000000}"/>
    <hyperlink ref="C124" r:id="rId242" xr:uid="{00000000-0004-0000-0200-0000F1000000}"/>
    <hyperlink ref="O124" r:id="rId243" xr:uid="{00000000-0004-0000-0200-0000F2000000}"/>
    <hyperlink ref="C125" r:id="rId244" xr:uid="{00000000-0004-0000-0200-0000F3000000}"/>
    <hyperlink ref="O125" r:id="rId245" xr:uid="{00000000-0004-0000-0200-0000F4000000}"/>
    <hyperlink ref="C126" r:id="rId246" xr:uid="{00000000-0004-0000-0200-0000F5000000}"/>
    <hyperlink ref="O126" r:id="rId247" xr:uid="{00000000-0004-0000-0200-0000F6000000}"/>
    <hyperlink ref="C127" r:id="rId248" xr:uid="{00000000-0004-0000-0200-0000F7000000}"/>
    <hyperlink ref="O127" r:id="rId249" xr:uid="{00000000-0004-0000-0200-0000F8000000}"/>
    <hyperlink ref="C128" r:id="rId250" xr:uid="{00000000-0004-0000-0200-0000F9000000}"/>
    <hyperlink ref="O128" r:id="rId251" xr:uid="{00000000-0004-0000-0200-0000FA000000}"/>
    <hyperlink ref="C129" r:id="rId252" xr:uid="{00000000-0004-0000-0200-0000FB000000}"/>
    <hyperlink ref="O129" r:id="rId253" xr:uid="{00000000-0004-0000-0200-0000FC000000}"/>
    <hyperlink ref="C130" r:id="rId254" xr:uid="{00000000-0004-0000-0200-0000FD000000}"/>
    <hyperlink ref="O130" r:id="rId255" xr:uid="{00000000-0004-0000-0200-0000FE000000}"/>
    <hyperlink ref="C131" r:id="rId256" xr:uid="{00000000-0004-0000-0200-0000FF000000}"/>
    <hyperlink ref="O131" r:id="rId257" xr:uid="{00000000-0004-0000-0200-000000010000}"/>
    <hyperlink ref="C132" r:id="rId258" xr:uid="{00000000-0004-0000-0200-000001010000}"/>
    <hyperlink ref="O132" r:id="rId259" xr:uid="{00000000-0004-0000-0200-000002010000}"/>
    <hyperlink ref="C133" r:id="rId260" xr:uid="{00000000-0004-0000-0200-000003010000}"/>
    <hyperlink ref="O133" r:id="rId261" xr:uid="{00000000-0004-0000-0200-000004010000}"/>
    <hyperlink ref="C134" r:id="rId262" xr:uid="{00000000-0004-0000-0200-000005010000}"/>
    <hyperlink ref="O134" r:id="rId263" xr:uid="{00000000-0004-0000-0200-000006010000}"/>
    <hyperlink ref="C135" r:id="rId264" xr:uid="{00000000-0004-0000-0200-000007010000}"/>
    <hyperlink ref="O135" r:id="rId265" xr:uid="{00000000-0004-0000-0200-000008010000}"/>
    <hyperlink ref="C136" r:id="rId266" xr:uid="{00000000-0004-0000-0200-000009010000}"/>
    <hyperlink ref="O136" r:id="rId267" xr:uid="{00000000-0004-0000-0200-00000A010000}"/>
    <hyperlink ref="C137" r:id="rId268" xr:uid="{00000000-0004-0000-0200-00000B010000}"/>
    <hyperlink ref="O137" r:id="rId269" xr:uid="{00000000-0004-0000-0200-00000C010000}"/>
    <hyperlink ref="C138" r:id="rId270" xr:uid="{00000000-0004-0000-0200-00000D010000}"/>
    <hyperlink ref="O138" r:id="rId271" xr:uid="{00000000-0004-0000-0200-00000E010000}"/>
    <hyperlink ref="C139" r:id="rId272" xr:uid="{00000000-0004-0000-0200-00000F010000}"/>
    <hyperlink ref="O139" r:id="rId273" xr:uid="{00000000-0004-0000-0200-000010010000}"/>
    <hyperlink ref="C140" r:id="rId274" xr:uid="{00000000-0004-0000-0200-000011010000}"/>
    <hyperlink ref="O140" r:id="rId275" xr:uid="{00000000-0004-0000-0200-000012010000}"/>
    <hyperlink ref="C141" r:id="rId276" xr:uid="{00000000-0004-0000-0200-000013010000}"/>
    <hyperlink ref="O141" r:id="rId277" xr:uid="{00000000-0004-0000-0200-000014010000}"/>
    <hyperlink ref="C142" r:id="rId278" xr:uid="{00000000-0004-0000-0200-000015010000}"/>
    <hyperlink ref="O142" r:id="rId279" xr:uid="{00000000-0004-0000-0200-000016010000}"/>
    <hyperlink ref="C143" r:id="rId280" xr:uid="{00000000-0004-0000-0200-000017010000}"/>
    <hyperlink ref="O143" r:id="rId281" xr:uid="{00000000-0004-0000-0200-000018010000}"/>
    <hyperlink ref="C144" r:id="rId282" xr:uid="{00000000-0004-0000-0200-000019010000}"/>
    <hyperlink ref="O144" r:id="rId283" xr:uid="{00000000-0004-0000-0200-00001A010000}"/>
    <hyperlink ref="C145" r:id="rId284" xr:uid="{00000000-0004-0000-0200-00001B010000}"/>
    <hyperlink ref="O145" r:id="rId285" xr:uid="{00000000-0004-0000-0200-00001C010000}"/>
    <hyperlink ref="C146" r:id="rId286" xr:uid="{00000000-0004-0000-0200-00001D010000}"/>
    <hyperlink ref="O146" r:id="rId287" xr:uid="{00000000-0004-0000-0200-00001E010000}"/>
    <hyperlink ref="C147" r:id="rId288" xr:uid="{00000000-0004-0000-0200-00001F010000}"/>
    <hyperlink ref="O147" r:id="rId289" xr:uid="{00000000-0004-0000-0200-000020010000}"/>
    <hyperlink ref="C148" r:id="rId290" xr:uid="{00000000-0004-0000-0200-000021010000}"/>
    <hyperlink ref="O148" r:id="rId291" xr:uid="{00000000-0004-0000-0200-000022010000}"/>
    <hyperlink ref="C149" r:id="rId292" xr:uid="{00000000-0004-0000-0200-000023010000}"/>
    <hyperlink ref="O149" r:id="rId293" xr:uid="{00000000-0004-0000-0200-000024010000}"/>
    <hyperlink ref="C150" r:id="rId294" xr:uid="{00000000-0004-0000-0200-000025010000}"/>
    <hyperlink ref="O150" r:id="rId295" xr:uid="{00000000-0004-0000-0200-000026010000}"/>
    <hyperlink ref="C151" r:id="rId296" xr:uid="{00000000-0004-0000-0200-000027010000}"/>
    <hyperlink ref="O151" r:id="rId297" xr:uid="{00000000-0004-0000-0200-000028010000}"/>
    <hyperlink ref="C152" r:id="rId298" xr:uid="{00000000-0004-0000-0200-000029010000}"/>
    <hyperlink ref="O152" r:id="rId299" xr:uid="{00000000-0004-0000-0200-00002A010000}"/>
    <hyperlink ref="C153" r:id="rId300" xr:uid="{00000000-0004-0000-0200-00002B010000}"/>
    <hyperlink ref="O153" r:id="rId301" xr:uid="{00000000-0004-0000-0200-00002C010000}"/>
    <hyperlink ref="C154" r:id="rId302" xr:uid="{00000000-0004-0000-0200-00002D010000}"/>
    <hyperlink ref="O154" r:id="rId303" xr:uid="{00000000-0004-0000-0200-00002E010000}"/>
    <hyperlink ref="C155" r:id="rId304" xr:uid="{00000000-0004-0000-0200-00002F010000}"/>
    <hyperlink ref="O155" r:id="rId305" xr:uid="{00000000-0004-0000-0200-000030010000}"/>
    <hyperlink ref="C156" r:id="rId306" xr:uid="{00000000-0004-0000-0200-000031010000}"/>
    <hyperlink ref="O156" r:id="rId307" xr:uid="{00000000-0004-0000-0200-000032010000}"/>
    <hyperlink ref="C157" r:id="rId308" xr:uid="{00000000-0004-0000-0200-000033010000}"/>
    <hyperlink ref="O157" r:id="rId309" xr:uid="{00000000-0004-0000-0200-000034010000}"/>
    <hyperlink ref="C158" r:id="rId310" xr:uid="{00000000-0004-0000-0200-000035010000}"/>
    <hyperlink ref="O158" r:id="rId311" xr:uid="{00000000-0004-0000-0200-000036010000}"/>
    <hyperlink ref="C159" r:id="rId312" xr:uid="{00000000-0004-0000-0200-000037010000}"/>
    <hyperlink ref="O159" r:id="rId313" xr:uid="{00000000-0004-0000-0200-000038010000}"/>
    <hyperlink ref="C160" r:id="rId314" xr:uid="{00000000-0004-0000-0200-000039010000}"/>
    <hyperlink ref="O160" r:id="rId315" xr:uid="{00000000-0004-0000-0200-00003A010000}"/>
    <hyperlink ref="C161" r:id="rId316" xr:uid="{00000000-0004-0000-0200-00003B010000}"/>
    <hyperlink ref="O161" r:id="rId317" xr:uid="{00000000-0004-0000-0200-00003C010000}"/>
    <hyperlink ref="C162" r:id="rId318" xr:uid="{00000000-0004-0000-0200-00003D010000}"/>
    <hyperlink ref="O162" r:id="rId319" xr:uid="{00000000-0004-0000-0200-00003E010000}"/>
    <hyperlink ref="C163" r:id="rId320" xr:uid="{00000000-0004-0000-0200-00003F010000}"/>
    <hyperlink ref="O163" r:id="rId321" xr:uid="{00000000-0004-0000-0200-000040010000}"/>
    <hyperlink ref="C164" r:id="rId322" xr:uid="{00000000-0004-0000-0200-000041010000}"/>
    <hyperlink ref="O164" r:id="rId323" xr:uid="{00000000-0004-0000-0200-000042010000}"/>
    <hyperlink ref="C165" r:id="rId324" xr:uid="{00000000-0004-0000-0200-000043010000}"/>
    <hyperlink ref="O165" r:id="rId325" xr:uid="{00000000-0004-0000-0200-000044010000}"/>
    <hyperlink ref="C166" r:id="rId326" xr:uid="{00000000-0004-0000-0200-000045010000}"/>
    <hyperlink ref="O166" r:id="rId327" xr:uid="{00000000-0004-0000-0200-000046010000}"/>
    <hyperlink ref="C167" r:id="rId328" xr:uid="{00000000-0004-0000-0200-000047010000}"/>
    <hyperlink ref="O167" r:id="rId329" xr:uid="{00000000-0004-0000-0200-000048010000}"/>
    <hyperlink ref="C168" r:id="rId330" xr:uid="{00000000-0004-0000-0200-000049010000}"/>
    <hyperlink ref="O168" r:id="rId331" xr:uid="{00000000-0004-0000-0200-00004A010000}"/>
    <hyperlink ref="C169" r:id="rId332" xr:uid="{00000000-0004-0000-0200-00004B010000}"/>
    <hyperlink ref="O169" r:id="rId333" xr:uid="{00000000-0004-0000-0200-00004C010000}"/>
    <hyperlink ref="C170" r:id="rId334" xr:uid="{00000000-0004-0000-0200-00004D010000}"/>
    <hyperlink ref="O170" r:id="rId335" xr:uid="{00000000-0004-0000-0200-00004E010000}"/>
    <hyperlink ref="C171" r:id="rId336" xr:uid="{00000000-0004-0000-0200-00004F010000}"/>
    <hyperlink ref="O171" r:id="rId337" xr:uid="{00000000-0004-0000-0200-000050010000}"/>
    <hyperlink ref="C172" r:id="rId338" xr:uid="{00000000-0004-0000-0200-000051010000}"/>
    <hyperlink ref="O172" r:id="rId339" xr:uid="{00000000-0004-0000-0200-000052010000}"/>
    <hyperlink ref="C173" r:id="rId340" xr:uid="{00000000-0004-0000-0200-000053010000}"/>
    <hyperlink ref="O173" r:id="rId341" xr:uid="{00000000-0004-0000-0200-000054010000}"/>
    <hyperlink ref="C174" r:id="rId342" xr:uid="{00000000-0004-0000-0200-000055010000}"/>
    <hyperlink ref="O174" r:id="rId343" xr:uid="{00000000-0004-0000-0200-000056010000}"/>
    <hyperlink ref="C175" r:id="rId344" xr:uid="{00000000-0004-0000-0200-000057010000}"/>
    <hyperlink ref="O175" r:id="rId345" xr:uid="{00000000-0004-0000-0200-000058010000}"/>
    <hyperlink ref="C176" r:id="rId346" xr:uid="{00000000-0004-0000-0200-000059010000}"/>
    <hyperlink ref="O176" r:id="rId347" xr:uid="{00000000-0004-0000-0200-00005A010000}"/>
    <hyperlink ref="C177" r:id="rId348" xr:uid="{00000000-0004-0000-0200-00005B010000}"/>
    <hyperlink ref="O177" r:id="rId349" xr:uid="{00000000-0004-0000-0200-00005C010000}"/>
    <hyperlink ref="C178" r:id="rId350" xr:uid="{00000000-0004-0000-0200-00005D010000}"/>
    <hyperlink ref="O178" r:id="rId351" xr:uid="{00000000-0004-0000-0200-00005E010000}"/>
    <hyperlink ref="C179" r:id="rId352" xr:uid="{00000000-0004-0000-0200-00005F010000}"/>
    <hyperlink ref="O179" r:id="rId353" xr:uid="{00000000-0004-0000-0200-000060010000}"/>
    <hyperlink ref="C180" r:id="rId354" xr:uid="{00000000-0004-0000-0200-000061010000}"/>
    <hyperlink ref="O180" r:id="rId355" xr:uid="{00000000-0004-0000-0200-000062010000}"/>
    <hyperlink ref="C181" r:id="rId356" xr:uid="{00000000-0004-0000-0200-000063010000}"/>
    <hyperlink ref="O181" r:id="rId357" xr:uid="{00000000-0004-0000-0200-000064010000}"/>
    <hyperlink ref="C182" r:id="rId358" xr:uid="{00000000-0004-0000-0200-000065010000}"/>
    <hyperlink ref="O182" r:id="rId359" xr:uid="{00000000-0004-0000-0200-000066010000}"/>
    <hyperlink ref="C183" r:id="rId360" xr:uid="{00000000-0004-0000-0200-000067010000}"/>
    <hyperlink ref="O183" r:id="rId361" xr:uid="{00000000-0004-0000-0200-000068010000}"/>
    <hyperlink ref="C184" r:id="rId362" xr:uid="{00000000-0004-0000-0200-000069010000}"/>
    <hyperlink ref="O184" r:id="rId363" xr:uid="{00000000-0004-0000-0200-00006A010000}"/>
    <hyperlink ref="C185" r:id="rId364" xr:uid="{00000000-0004-0000-0200-00006B010000}"/>
    <hyperlink ref="O185" r:id="rId365" xr:uid="{00000000-0004-0000-0200-00006C010000}"/>
    <hyperlink ref="C186" r:id="rId366" xr:uid="{00000000-0004-0000-0200-00006D010000}"/>
    <hyperlink ref="O186" r:id="rId367" xr:uid="{00000000-0004-0000-0200-00006E010000}"/>
    <hyperlink ref="C187" r:id="rId368" xr:uid="{00000000-0004-0000-0200-00006F010000}"/>
    <hyperlink ref="O187" r:id="rId369" xr:uid="{00000000-0004-0000-0200-000070010000}"/>
    <hyperlink ref="C188" r:id="rId370" xr:uid="{00000000-0004-0000-0200-000071010000}"/>
    <hyperlink ref="O188" r:id="rId371" xr:uid="{00000000-0004-0000-0200-000072010000}"/>
    <hyperlink ref="C189" r:id="rId372" xr:uid="{00000000-0004-0000-0200-000073010000}"/>
    <hyperlink ref="O189" r:id="rId373" xr:uid="{00000000-0004-0000-0200-000074010000}"/>
    <hyperlink ref="C190" r:id="rId374" xr:uid="{00000000-0004-0000-0200-000075010000}"/>
    <hyperlink ref="O190" r:id="rId375" xr:uid="{00000000-0004-0000-0200-000076010000}"/>
    <hyperlink ref="C191" r:id="rId376" xr:uid="{00000000-0004-0000-0200-000077010000}"/>
    <hyperlink ref="O191" r:id="rId377" xr:uid="{00000000-0004-0000-0200-000078010000}"/>
    <hyperlink ref="C192" r:id="rId378" xr:uid="{00000000-0004-0000-0200-000079010000}"/>
    <hyperlink ref="O192" r:id="rId379" xr:uid="{00000000-0004-0000-0200-00007A010000}"/>
    <hyperlink ref="C193" r:id="rId380" xr:uid="{00000000-0004-0000-0200-00007B010000}"/>
    <hyperlink ref="O193" r:id="rId381" xr:uid="{00000000-0004-0000-0200-00007C010000}"/>
    <hyperlink ref="C194" r:id="rId382" xr:uid="{00000000-0004-0000-0200-00007D010000}"/>
    <hyperlink ref="O194" r:id="rId383" xr:uid="{00000000-0004-0000-0200-00007E010000}"/>
    <hyperlink ref="C195" r:id="rId384" xr:uid="{00000000-0004-0000-0200-00007F010000}"/>
    <hyperlink ref="O195" r:id="rId385" xr:uid="{00000000-0004-0000-0200-000080010000}"/>
    <hyperlink ref="C196" r:id="rId386" xr:uid="{00000000-0004-0000-0200-000081010000}"/>
    <hyperlink ref="O196" r:id="rId387" xr:uid="{00000000-0004-0000-0200-000082010000}"/>
    <hyperlink ref="C197" r:id="rId388" xr:uid="{00000000-0004-0000-0200-000083010000}"/>
    <hyperlink ref="O197" r:id="rId389" xr:uid="{00000000-0004-0000-0200-000084010000}"/>
    <hyperlink ref="C198" r:id="rId390" xr:uid="{00000000-0004-0000-0200-000085010000}"/>
    <hyperlink ref="O198" r:id="rId391" xr:uid="{00000000-0004-0000-0200-000086010000}"/>
    <hyperlink ref="C199" r:id="rId392" xr:uid="{00000000-0004-0000-0200-000087010000}"/>
    <hyperlink ref="O199" r:id="rId393" xr:uid="{00000000-0004-0000-0200-000088010000}"/>
    <hyperlink ref="C200" r:id="rId394" xr:uid="{00000000-0004-0000-0200-000089010000}"/>
    <hyperlink ref="O200" r:id="rId395" xr:uid="{00000000-0004-0000-0200-00008A010000}"/>
    <hyperlink ref="C201" r:id="rId396" xr:uid="{00000000-0004-0000-0200-00008B010000}"/>
    <hyperlink ref="O201" r:id="rId397" xr:uid="{00000000-0004-0000-0200-00008C010000}"/>
    <hyperlink ref="C202" r:id="rId398" xr:uid="{00000000-0004-0000-0200-00008D010000}"/>
    <hyperlink ref="O202" r:id="rId399" xr:uid="{00000000-0004-0000-0200-00008E010000}"/>
    <hyperlink ref="C203" r:id="rId400" xr:uid="{00000000-0004-0000-0200-00008F010000}"/>
    <hyperlink ref="O203" r:id="rId401" xr:uid="{00000000-0004-0000-0200-000090010000}"/>
    <hyperlink ref="C204" r:id="rId402" xr:uid="{00000000-0004-0000-0200-000091010000}"/>
    <hyperlink ref="O204" r:id="rId403" xr:uid="{00000000-0004-0000-0200-000092010000}"/>
    <hyperlink ref="C205" r:id="rId404" xr:uid="{00000000-0004-0000-0200-000093010000}"/>
    <hyperlink ref="O205" r:id="rId405" xr:uid="{00000000-0004-0000-0200-000094010000}"/>
    <hyperlink ref="C206" r:id="rId406" xr:uid="{00000000-0004-0000-0200-000095010000}"/>
    <hyperlink ref="O206" r:id="rId407" xr:uid="{00000000-0004-0000-0200-000096010000}"/>
    <hyperlink ref="C207" r:id="rId408" xr:uid="{00000000-0004-0000-0200-000097010000}"/>
    <hyperlink ref="O207" r:id="rId409" xr:uid="{00000000-0004-0000-0200-000098010000}"/>
    <hyperlink ref="C208" r:id="rId410" xr:uid="{00000000-0004-0000-0200-000099010000}"/>
    <hyperlink ref="O208" r:id="rId411" xr:uid="{00000000-0004-0000-0200-00009A010000}"/>
    <hyperlink ref="C209" r:id="rId412" xr:uid="{00000000-0004-0000-0200-00009B010000}"/>
    <hyperlink ref="O209" r:id="rId413" xr:uid="{00000000-0004-0000-0200-00009C010000}"/>
    <hyperlink ref="C210" r:id="rId414" xr:uid="{00000000-0004-0000-0200-00009D010000}"/>
    <hyperlink ref="O210" r:id="rId415" xr:uid="{00000000-0004-0000-0200-00009E010000}"/>
    <hyperlink ref="C211" r:id="rId416" xr:uid="{00000000-0004-0000-0200-00009F010000}"/>
    <hyperlink ref="O211" r:id="rId417" xr:uid="{00000000-0004-0000-0200-0000A0010000}"/>
    <hyperlink ref="C212" r:id="rId418" xr:uid="{00000000-0004-0000-0200-0000A1010000}"/>
    <hyperlink ref="O212" r:id="rId419" xr:uid="{00000000-0004-0000-0200-0000A2010000}"/>
    <hyperlink ref="C213" r:id="rId420" xr:uid="{00000000-0004-0000-0200-0000A3010000}"/>
    <hyperlink ref="O213" r:id="rId421" xr:uid="{00000000-0004-0000-0200-0000A4010000}"/>
    <hyperlink ref="C214" r:id="rId422" xr:uid="{00000000-0004-0000-0200-0000A5010000}"/>
    <hyperlink ref="O214" r:id="rId423" xr:uid="{00000000-0004-0000-0200-0000A6010000}"/>
    <hyperlink ref="C215" r:id="rId424" xr:uid="{00000000-0004-0000-0200-0000A7010000}"/>
    <hyperlink ref="O215" r:id="rId425" xr:uid="{00000000-0004-0000-0200-0000A8010000}"/>
    <hyperlink ref="C216" r:id="rId426" xr:uid="{00000000-0004-0000-0200-0000A9010000}"/>
    <hyperlink ref="O216" r:id="rId427" xr:uid="{00000000-0004-0000-0200-0000AA010000}"/>
    <hyperlink ref="C217" r:id="rId428" xr:uid="{00000000-0004-0000-0200-0000AB010000}"/>
    <hyperlink ref="O217" r:id="rId429" xr:uid="{00000000-0004-0000-0200-0000AC010000}"/>
    <hyperlink ref="C218" r:id="rId430" xr:uid="{00000000-0004-0000-0200-0000AD010000}"/>
    <hyperlink ref="O218" r:id="rId431" xr:uid="{00000000-0004-0000-0200-0000AE010000}"/>
    <hyperlink ref="C219" r:id="rId432" xr:uid="{00000000-0004-0000-0200-0000AF010000}"/>
    <hyperlink ref="O219" r:id="rId433" xr:uid="{00000000-0004-0000-0200-0000B0010000}"/>
    <hyperlink ref="C220" r:id="rId434" xr:uid="{00000000-0004-0000-0200-0000B1010000}"/>
    <hyperlink ref="O220" r:id="rId435" xr:uid="{00000000-0004-0000-0200-0000B2010000}"/>
    <hyperlink ref="C221" r:id="rId436" xr:uid="{00000000-0004-0000-0200-0000B3010000}"/>
    <hyperlink ref="O221" r:id="rId437" xr:uid="{00000000-0004-0000-0200-0000B4010000}"/>
    <hyperlink ref="C222" r:id="rId438" xr:uid="{00000000-0004-0000-0200-0000B5010000}"/>
    <hyperlink ref="O222" r:id="rId439" xr:uid="{00000000-0004-0000-0200-0000B6010000}"/>
    <hyperlink ref="C223" r:id="rId440" xr:uid="{00000000-0004-0000-0200-0000B7010000}"/>
    <hyperlink ref="O223" r:id="rId441" xr:uid="{00000000-0004-0000-0200-0000B8010000}"/>
    <hyperlink ref="C224" r:id="rId442" xr:uid="{00000000-0004-0000-0200-0000B9010000}"/>
    <hyperlink ref="O224" r:id="rId443" xr:uid="{00000000-0004-0000-0200-0000BA010000}"/>
    <hyperlink ref="C225" r:id="rId444" xr:uid="{00000000-0004-0000-0200-0000BB010000}"/>
    <hyperlink ref="O225" r:id="rId445" xr:uid="{00000000-0004-0000-0200-0000BC010000}"/>
    <hyperlink ref="C226" r:id="rId446" xr:uid="{00000000-0004-0000-0200-0000BD010000}"/>
    <hyperlink ref="O226" r:id="rId447" xr:uid="{00000000-0004-0000-0200-0000BE010000}"/>
    <hyperlink ref="C227" r:id="rId448" xr:uid="{00000000-0004-0000-0200-0000BF010000}"/>
    <hyperlink ref="O227" r:id="rId449" xr:uid="{00000000-0004-0000-0200-0000C0010000}"/>
    <hyperlink ref="C228" r:id="rId450" xr:uid="{00000000-0004-0000-0200-0000C1010000}"/>
    <hyperlink ref="O228" r:id="rId451" xr:uid="{00000000-0004-0000-0200-0000C2010000}"/>
    <hyperlink ref="C229" r:id="rId452" xr:uid="{00000000-0004-0000-0200-0000C3010000}"/>
    <hyperlink ref="O229" r:id="rId453" xr:uid="{00000000-0004-0000-0200-0000C4010000}"/>
    <hyperlink ref="C230" r:id="rId454" xr:uid="{00000000-0004-0000-0200-0000C5010000}"/>
    <hyperlink ref="O230" r:id="rId455" xr:uid="{00000000-0004-0000-0200-0000C6010000}"/>
    <hyperlink ref="C231" r:id="rId456" xr:uid="{00000000-0004-0000-0200-0000C7010000}"/>
    <hyperlink ref="O231" r:id="rId457" xr:uid="{00000000-0004-0000-0200-0000C8010000}"/>
    <hyperlink ref="C232" r:id="rId458" xr:uid="{00000000-0004-0000-0200-0000C9010000}"/>
    <hyperlink ref="O232" r:id="rId459" xr:uid="{00000000-0004-0000-0200-0000CA010000}"/>
    <hyperlink ref="C233" r:id="rId460" xr:uid="{00000000-0004-0000-0200-0000CB010000}"/>
    <hyperlink ref="O233" r:id="rId461" xr:uid="{00000000-0004-0000-0200-0000CC010000}"/>
    <hyperlink ref="C234" r:id="rId462" xr:uid="{00000000-0004-0000-0200-0000CD010000}"/>
    <hyperlink ref="O234" r:id="rId463" xr:uid="{00000000-0004-0000-0200-0000CE010000}"/>
    <hyperlink ref="C235" r:id="rId464" xr:uid="{00000000-0004-0000-0200-0000CF010000}"/>
    <hyperlink ref="O235" r:id="rId465" xr:uid="{00000000-0004-0000-0200-0000D0010000}"/>
    <hyperlink ref="C236" r:id="rId466" xr:uid="{00000000-0004-0000-0200-0000D1010000}"/>
    <hyperlink ref="O236" r:id="rId467" xr:uid="{00000000-0004-0000-0200-0000D2010000}"/>
    <hyperlink ref="C237" r:id="rId468" xr:uid="{00000000-0004-0000-0200-0000D3010000}"/>
    <hyperlink ref="O237" r:id="rId469" xr:uid="{00000000-0004-0000-0200-0000D4010000}"/>
    <hyperlink ref="C238" r:id="rId470" xr:uid="{00000000-0004-0000-0200-0000D5010000}"/>
    <hyperlink ref="O238" r:id="rId471" xr:uid="{00000000-0004-0000-0200-0000D6010000}"/>
    <hyperlink ref="C239" r:id="rId472" xr:uid="{00000000-0004-0000-0200-0000D7010000}"/>
    <hyperlink ref="O239" r:id="rId473" xr:uid="{00000000-0004-0000-0200-0000D8010000}"/>
    <hyperlink ref="C240" r:id="rId474" xr:uid="{00000000-0004-0000-0200-0000D9010000}"/>
    <hyperlink ref="O240" r:id="rId475" xr:uid="{00000000-0004-0000-0200-0000DA010000}"/>
    <hyperlink ref="C241" r:id="rId476" xr:uid="{00000000-0004-0000-0200-0000DB010000}"/>
    <hyperlink ref="O241" r:id="rId477" xr:uid="{00000000-0004-0000-0200-0000DC010000}"/>
    <hyperlink ref="C242" r:id="rId478" xr:uid="{00000000-0004-0000-0200-0000DD010000}"/>
    <hyperlink ref="O242" r:id="rId479" xr:uid="{00000000-0004-0000-0200-0000DE010000}"/>
    <hyperlink ref="C243" r:id="rId480" xr:uid="{00000000-0004-0000-0200-0000DF010000}"/>
    <hyperlink ref="O243" r:id="rId481" xr:uid="{00000000-0004-0000-0200-0000E0010000}"/>
    <hyperlink ref="C244" r:id="rId482" xr:uid="{00000000-0004-0000-0200-0000E1010000}"/>
    <hyperlink ref="O244" r:id="rId483" xr:uid="{00000000-0004-0000-0200-0000E2010000}"/>
    <hyperlink ref="C245" r:id="rId484" xr:uid="{00000000-0004-0000-0200-0000E3010000}"/>
    <hyperlink ref="O245" r:id="rId485" xr:uid="{00000000-0004-0000-0200-0000E4010000}"/>
    <hyperlink ref="C246" r:id="rId486" xr:uid="{00000000-0004-0000-0200-0000E5010000}"/>
    <hyperlink ref="O246" r:id="rId487" xr:uid="{00000000-0004-0000-0200-0000E6010000}"/>
    <hyperlink ref="C247" r:id="rId488" xr:uid="{00000000-0004-0000-0200-0000E7010000}"/>
    <hyperlink ref="O247" r:id="rId489" xr:uid="{00000000-0004-0000-0200-0000E8010000}"/>
    <hyperlink ref="C248" r:id="rId490" xr:uid="{00000000-0004-0000-0200-0000E9010000}"/>
    <hyperlink ref="O248" r:id="rId491" xr:uid="{00000000-0004-0000-0200-0000EA010000}"/>
    <hyperlink ref="C249" r:id="rId492" xr:uid="{00000000-0004-0000-0200-0000EB010000}"/>
    <hyperlink ref="O249" r:id="rId493" xr:uid="{00000000-0004-0000-0200-0000EC010000}"/>
    <hyperlink ref="C250" r:id="rId494" xr:uid="{00000000-0004-0000-0200-0000ED010000}"/>
    <hyperlink ref="O250" r:id="rId495" xr:uid="{00000000-0004-0000-0200-0000EE010000}"/>
    <hyperlink ref="C251" r:id="rId496" xr:uid="{00000000-0004-0000-0200-0000EF010000}"/>
    <hyperlink ref="O251" r:id="rId497" xr:uid="{00000000-0004-0000-0200-0000F0010000}"/>
    <hyperlink ref="C252" r:id="rId498" xr:uid="{00000000-0004-0000-0200-0000F1010000}"/>
    <hyperlink ref="O252" r:id="rId499" xr:uid="{00000000-0004-0000-0200-0000F2010000}"/>
    <hyperlink ref="C253" r:id="rId500" xr:uid="{00000000-0004-0000-0200-0000F3010000}"/>
    <hyperlink ref="O253" r:id="rId501" xr:uid="{00000000-0004-0000-0200-0000F4010000}"/>
    <hyperlink ref="C254" r:id="rId502" xr:uid="{00000000-0004-0000-0200-0000F5010000}"/>
    <hyperlink ref="O254" r:id="rId503" xr:uid="{00000000-0004-0000-0200-0000F6010000}"/>
    <hyperlink ref="C255" r:id="rId504" xr:uid="{00000000-0004-0000-0200-0000F7010000}"/>
    <hyperlink ref="O255" r:id="rId505" xr:uid="{00000000-0004-0000-0200-0000F8010000}"/>
    <hyperlink ref="C256" r:id="rId506" xr:uid="{00000000-0004-0000-0200-0000F9010000}"/>
    <hyperlink ref="O256" r:id="rId507" xr:uid="{00000000-0004-0000-0200-0000FA010000}"/>
    <hyperlink ref="C257" r:id="rId508" xr:uid="{00000000-0004-0000-0200-0000FB010000}"/>
    <hyperlink ref="O257" r:id="rId509" xr:uid="{00000000-0004-0000-0200-0000FC010000}"/>
    <hyperlink ref="C258" r:id="rId510" xr:uid="{00000000-0004-0000-0200-0000FD010000}"/>
    <hyperlink ref="O258" r:id="rId511" xr:uid="{00000000-0004-0000-0200-0000FE010000}"/>
    <hyperlink ref="C259" r:id="rId512" xr:uid="{00000000-0004-0000-0200-0000FF010000}"/>
    <hyperlink ref="O259" r:id="rId513" xr:uid="{00000000-0004-0000-0200-000000020000}"/>
    <hyperlink ref="C260" r:id="rId514" xr:uid="{00000000-0004-0000-0200-000001020000}"/>
    <hyperlink ref="O260" r:id="rId515" xr:uid="{00000000-0004-0000-0200-000002020000}"/>
    <hyperlink ref="C261" r:id="rId516" xr:uid="{00000000-0004-0000-0200-000003020000}"/>
    <hyperlink ref="O261" r:id="rId517" xr:uid="{00000000-0004-0000-0200-000004020000}"/>
    <hyperlink ref="C262" r:id="rId518" xr:uid="{00000000-0004-0000-0200-000005020000}"/>
    <hyperlink ref="O262" r:id="rId519" xr:uid="{00000000-0004-0000-0200-000006020000}"/>
    <hyperlink ref="C263" r:id="rId520" xr:uid="{00000000-0004-0000-0200-000007020000}"/>
    <hyperlink ref="O263" r:id="rId521" xr:uid="{00000000-0004-0000-0200-000008020000}"/>
    <hyperlink ref="C264" r:id="rId522" xr:uid="{00000000-0004-0000-0200-000009020000}"/>
    <hyperlink ref="O264" r:id="rId523" xr:uid="{00000000-0004-0000-0200-00000A020000}"/>
    <hyperlink ref="C265" r:id="rId524" xr:uid="{00000000-0004-0000-0200-00000B020000}"/>
    <hyperlink ref="O265" r:id="rId525" xr:uid="{00000000-0004-0000-0200-00000C020000}"/>
    <hyperlink ref="C266" r:id="rId526" xr:uid="{00000000-0004-0000-0200-00000D020000}"/>
    <hyperlink ref="O266" r:id="rId527" xr:uid="{00000000-0004-0000-0200-00000E020000}"/>
    <hyperlink ref="C267" r:id="rId528" xr:uid="{00000000-0004-0000-0200-00000F020000}"/>
    <hyperlink ref="O267" r:id="rId529" xr:uid="{00000000-0004-0000-0200-000010020000}"/>
    <hyperlink ref="C268" r:id="rId530" xr:uid="{00000000-0004-0000-0200-000011020000}"/>
    <hyperlink ref="O268" r:id="rId531" xr:uid="{00000000-0004-0000-0200-000012020000}"/>
    <hyperlink ref="C269" r:id="rId532" xr:uid="{00000000-0004-0000-0200-000013020000}"/>
    <hyperlink ref="O269" r:id="rId533" xr:uid="{00000000-0004-0000-0200-000014020000}"/>
    <hyperlink ref="C270" r:id="rId534" xr:uid="{00000000-0004-0000-0200-000015020000}"/>
    <hyperlink ref="O270" r:id="rId535" xr:uid="{00000000-0004-0000-0200-000016020000}"/>
    <hyperlink ref="C271" r:id="rId536" xr:uid="{00000000-0004-0000-0200-000017020000}"/>
    <hyperlink ref="O271" r:id="rId537" xr:uid="{00000000-0004-0000-0200-000018020000}"/>
    <hyperlink ref="C272" r:id="rId538" xr:uid="{00000000-0004-0000-0200-000019020000}"/>
    <hyperlink ref="O272" r:id="rId539" xr:uid="{00000000-0004-0000-0200-00001A020000}"/>
    <hyperlink ref="C273" r:id="rId540" xr:uid="{00000000-0004-0000-0200-00001B020000}"/>
    <hyperlink ref="O273" r:id="rId541" xr:uid="{00000000-0004-0000-0200-00001C020000}"/>
    <hyperlink ref="C274" r:id="rId542" xr:uid="{00000000-0004-0000-0200-00001D020000}"/>
    <hyperlink ref="O274" r:id="rId543" xr:uid="{00000000-0004-0000-0200-00001E020000}"/>
    <hyperlink ref="AB274" r:id="rId544" xr:uid="{00000000-0004-0000-0200-00001F020000}"/>
    <hyperlink ref="C275" r:id="rId545" xr:uid="{00000000-0004-0000-0200-000020020000}"/>
    <hyperlink ref="O275" r:id="rId546" xr:uid="{00000000-0004-0000-0200-000021020000}"/>
    <hyperlink ref="C276" r:id="rId547" xr:uid="{00000000-0004-0000-0200-000022020000}"/>
    <hyperlink ref="O276" r:id="rId548" xr:uid="{00000000-0004-0000-0200-000023020000}"/>
    <hyperlink ref="C277" r:id="rId549" xr:uid="{00000000-0004-0000-0200-000024020000}"/>
    <hyperlink ref="O277" r:id="rId550" xr:uid="{00000000-0004-0000-0200-000025020000}"/>
    <hyperlink ref="C278" r:id="rId551" xr:uid="{00000000-0004-0000-0200-000026020000}"/>
    <hyperlink ref="O278" r:id="rId552" xr:uid="{00000000-0004-0000-0200-000027020000}"/>
    <hyperlink ref="C279" r:id="rId553" xr:uid="{00000000-0004-0000-0200-000028020000}"/>
    <hyperlink ref="O279" r:id="rId554" xr:uid="{00000000-0004-0000-0200-000029020000}"/>
    <hyperlink ref="C280" r:id="rId555" xr:uid="{00000000-0004-0000-0200-00002A020000}"/>
    <hyperlink ref="O280" r:id="rId556" xr:uid="{00000000-0004-0000-0200-00002B020000}"/>
    <hyperlink ref="C281" r:id="rId557" xr:uid="{00000000-0004-0000-0200-00002C020000}"/>
    <hyperlink ref="O281" r:id="rId558" xr:uid="{00000000-0004-0000-0200-00002D020000}"/>
    <hyperlink ref="C282" r:id="rId559" xr:uid="{00000000-0004-0000-0200-00002E020000}"/>
    <hyperlink ref="O282" r:id="rId560" xr:uid="{00000000-0004-0000-0200-00002F020000}"/>
    <hyperlink ref="C283" r:id="rId561" xr:uid="{00000000-0004-0000-0200-000030020000}"/>
    <hyperlink ref="O283" r:id="rId562" xr:uid="{00000000-0004-0000-0200-000031020000}"/>
    <hyperlink ref="C284" r:id="rId563" xr:uid="{00000000-0004-0000-0200-000032020000}"/>
    <hyperlink ref="O284" r:id="rId564" xr:uid="{00000000-0004-0000-0200-000033020000}"/>
    <hyperlink ref="C285" r:id="rId565" xr:uid="{00000000-0004-0000-0200-000034020000}"/>
    <hyperlink ref="O285" r:id="rId566" xr:uid="{00000000-0004-0000-0200-000035020000}"/>
    <hyperlink ref="C286" r:id="rId567" xr:uid="{00000000-0004-0000-0200-000036020000}"/>
    <hyperlink ref="O286" r:id="rId568" xr:uid="{00000000-0004-0000-0200-000037020000}"/>
    <hyperlink ref="C287" r:id="rId569" xr:uid="{00000000-0004-0000-0200-000038020000}"/>
    <hyperlink ref="O287" r:id="rId570" xr:uid="{00000000-0004-0000-0200-000039020000}"/>
    <hyperlink ref="C288" r:id="rId571" xr:uid="{00000000-0004-0000-0200-00003A020000}"/>
    <hyperlink ref="O288" r:id="rId572" xr:uid="{00000000-0004-0000-0200-00003B020000}"/>
    <hyperlink ref="C289" r:id="rId573" xr:uid="{00000000-0004-0000-0200-00003C020000}"/>
    <hyperlink ref="O289" r:id="rId574" xr:uid="{00000000-0004-0000-0200-00003D020000}"/>
    <hyperlink ref="C290" r:id="rId575" xr:uid="{00000000-0004-0000-0200-00003E020000}"/>
    <hyperlink ref="O290" r:id="rId576" xr:uid="{00000000-0004-0000-0200-00003F020000}"/>
    <hyperlink ref="C291" r:id="rId577" xr:uid="{00000000-0004-0000-0200-000040020000}"/>
    <hyperlink ref="O291" r:id="rId578" xr:uid="{00000000-0004-0000-0200-000041020000}"/>
    <hyperlink ref="C292" r:id="rId579" xr:uid="{00000000-0004-0000-0200-000042020000}"/>
    <hyperlink ref="O292" r:id="rId580" xr:uid="{00000000-0004-0000-0200-000043020000}"/>
    <hyperlink ref="C293" r:id="rId581" xr:uid="{00000000-0004-0000-0200-000044020000}"/>
    <hyperlink ref="O293" r:id="rId582" xr:uid="{00000000-0004-0000-0200-000045020000}"/>
    <hyperlink ref="C294" r:id="rId583" xr:uid="{00000000-0004-0000-0200-000046020000}"/>
    <hyperlink ref="O294" r:id="rId584" xr:uid="{00000000-0004-0000-0200-000047020000}"/>
    <hyperlink ref="C295" r:id="rId585" xr:uid="{00000000-0004-0000-0200-000048020000}"/>
    <hyperlink ref="O295" r:id="rId586" xr:uid="{00000000-0004-0000-0200-000049020000}"/>
    <hyperlink ref="C296" r:id="rId587" xr:uid="{00000000-0004-0000-0200-00004A020000}"/>
    <hyperlink ref="O296" r:id="rId588" xr:uid="{00000000-0004-0000-0200-00004B020000}"/>
    <hyperlink ref="C297" r:id="rId589" xr:uid="{00000000-0004-0000-0200-00004C020000}"/>
    <hyperlink ref="O297" r:id="rId590" xr:uid="{00000000-0004-0000-0200-00004D020000}"/>
    <hyperlink ref="C298" r:id="rId591" xr:uid="{00000000-0004-0000-0200-00004E020000}"/>
    <hyperlink ref="O298" r:id="rId592" xr:uid="{00000000-0004-0000-0200-00004F020000}"/>
    <hyperlink ref="C299" r:id="rId593" xr:uid="{00000000-0004-0000-0200-000050020000}"/>
    <hyperlink ref="O299" r:id="rId594" xr:uid="{00000000-0004-0000-0200-000051020000}"/>
    <hyperlink ref="C300" r:id="rId595" xr:uid="{00000000-0004-0000-0200-000052020000}"/>
    <hyperlink ref="O300" r:id="rId596" xr:uid="{00000000-0004-0000-0200-000053020000}"/>
    <hyperlink ref="C301" r:id="rId597" xr:uid="{00000000-0004-0000-0200-000054020000}"/>
    <hyperlink ref="O301" r:id="rId598" xr:uid="{00000000-0004-0000-0200-000055020000}"/>
    <hyperlink ref="C302" r:id="rId599" xr:uid="{00000000-0004-0000-0200-000056020000}"/>
    <hyperlink ref="O302" r:id="rId600" xr:uid="{00000000-0004-0000-0200-000057020000}"/>
    <hyperlink ref="C303" r:id="rId601" xr:uid="{00000000-0004-0000-0200-000058020000}"/>
    <hyperlink ref="O303" r:id="rId602" xr:uid="{00000000-0004-0000-0200-000059020000}"/>
    <hyperlink ref="C304" r:id="rId603" xr:uid="{00000000-0004-0000-0200-00005A020000}"/>
    <hyperlink ref="O304" r:id="rId604" location="Bloomington,_IN" xr:uid="{00000000-0004-0000-0200-00005B020000}"/>
    <hyperlink ref="C305" r:id="rId605" xr:uid="{00000000-0004-0000-0200-00005C020000}"/>
    <hyperlink ref="O305" r:id="rId606" xr:uid="{00000000-0004-0000-0200-00005D020000}"/>
    <hyperlink ref="C306" r:id="rId607" xr:uid="{00000000-0004-0000-0200-00005E020000}"/>
    <hyperlink ref="O306" r:id="rId608" xr:uid="{00000000-0004-0000-0200-00005F020000}"/>
    <hyperlink ref="C307" r:id="rId609" xr:uid="{00000000-0004-0000-0200-000060020000}"/>
    <hyperlink ref="O307" r:id="rId610" xr:uid="{00000000-0004-0000-0200-000061020000}"/>
    <hyperlink ref="C308" r:id="rId611" xr:uid="{00000000-0004-0000-0200-000062020000}"/>
    <hyperlink ref="O308" r:id="rId612" xr:uid="{00000000-0004-0000-0200-000063020000}"/>
    <hyperlink ref="C309" r:id="rId613" xr:uid="{00000000-0004-0000-0200-000064020000}"/>
    <hyperlink ref="O309" r:id="rId614" xr:uid="{00000000-0004-0000-0200-000065020000}"/>
    <hyperlink ref="C310" r:id="rId615" xr:uid="{00000000-0004-0000-0200-000066020000}"/>
    <hyperlink ref="O310" r:id="rId616" xr:uid="{00000000-0004-0000-0200-000067020000}"/>
    <hyperlink ref="C311" r:id="rId617" xr:uid="{00000000-0004-0000-0200-000068020000}"/>
    <hyperlink ref="O311" r:id="rId618" xr:uid="{00000000-0004-0000-0200-000069020000}"/>
    <hyperlink ref="C312" r:id="rId619" xr:uid="{00000000-0004-0000-0200-00006A020000}"/>
    <hyperlink ref="O312" r:id="rId620" xr:uid="{00000000-0004-0000-0200-00006B020000}"/>
    <hyperlink ref="C313" r:id="rId621" xr:uid="{00000000-0004-0000-0200-00006C020000}"/>
    <hyperlink ref="O313" r:id="rId622" xr:uid="{00000000-0004-0000-0200-00006D020000}"/>
    <hyperlink ref="C314" r:id="rId623" xr:uid="{00000000-0004-0000-0200-00006E020000}"/>
    <hyperlink ref="O314" r:id="rId624" xr:uid="{00000000-0004-0000-0200-00006F020000}"/>
    <hyperlink ref="C315" r:id="rId625" xr:uid="{00000000-0004-0000-0200-000070020000}"/>
    <hyperlink ref="O315" r:id="rId626" xr:uid="{00000000-0004-0000-0200-000071020000}"/>
    <hyperlink ref="C316" r:id="rId627" xr:uid="{00000000-0004-0000-0200-000072020000}"/>
    <hyperlink ref="O316" r:id="rId628" xr:uid="{00000000-0004-0000-0200-000073020000}"/>
    <hyperlink ref="C317" r:id="rId629" xr:uid="{00000000-0004-0000-0200-000074020000}"/>
    <hyperlink ref="O317" r:id="rId630" xr:uid="{00000000-0004-0000-0200-000075020000}"/>
    <hyperlink ref="W317" r:id="rId631" xr:uid="{00000000-0004-0000-0200-000076020000}"/>
    <hyperlink ref="C318" r:id="rId632" xr:uid="{00000000-0004-0000-0200-000077020000}"/>
    <hyperlink ref="O318" r:id="rId633" xr:uid="{00000000-0004-0000-0200-000078020000}"/>
    <hyperlink ref="C319" r:id="rId634" xr:uid="{00000000-0004-0000-0200-000079020000}"/>
    <hyperlink ref="O319" r:id="rId635" xr:uid="{00000000-0004-0000-0200-00007A020000}"/>
    <hyperlink ref="C320" r:id="rId636" xr:uid="{00000000-0004-0000-0200-00007B020000}"/>
    <hyperlink ref="O320" r:id="rId637" xr:uid="{00000000-0004-0000-0200-00007C020000}"/>
    <hyperlink ref="C321" r:id="rId638" xr:uid="{00000000-0004-0000-0200-00007D020000}"/>
    <hyperlink ref="O321" r:id="rId639" xr:uid="{00000000-0004-0000-0200-00007E020000}"/>
    <hyperlink ref="C322" r:id="rId640" xr:uid="{00000000-0004-0000-0200-00007F020000}"/>
    <hyperlink ref="O322" r:id="rId641" xr:uid="{00000000-0004-0000-0200-000080020000}"/>
    <hyperlink ref="C323" r:id="rId642" xr:uid="{00000000-0004-0000-0200-000081020000}"/>
    <hyperlink ref="N323" r:id="rId643" xr:uid="{00000000-0004-0000-0200-000082020000}"/>
    <hyperlink ref="O323" r:id="rId644" xr:uid="{00000000-0004-0000-0200-000083020000}"/>
    <hyperlink ref="C324" r:id="rId645" xr:uid="{00000000-0004-0000-0200-000084020000}"/>
    <hyperlink ref="O324" r:id="rId646" xr:uid="{00000000-0004-0000-0200-000085020000}"/>
    <hyperlink ref="C325" r:id="rId647" xr:uid="{00000000-0004-0000-0200-000086020000}"/>
    <hyperlink ref="O325" r:id="rId648" xr:uid="{00000000-0004-0000-0200-000087020000}"/>
    <hyperlink ref="C326" r:id="rId649" xr:uid="{00000000-0004-0000-0200-000088020000}"/>
    <hyperlink ref="O326" r:id="rId650" xr:uid="{00000000-0004-0000-0200-000089020000}"/>
    <hyperlink ref="C327" r:id="rId651" xr:uid="{00000000-0004-0000-0200-00008A020000}"/>
    <hyperlink ref="O327" r:id="rId652" xr:uid="{00000000-0004-0000-0200-00008B020000}"/>
    <hyperlink ref="C328" r:id="rId653" xr:uid="{00000000-0004-0000-0200-00008C020000}"/>
    <hyperlink ref="O328" r:id="rId654" xr:uid="{00000000-0004-0000-0200-00008D020000}"/>
    <hyperlink ref="C329" r:id="rId655" xr:uid="{00000000-0004-0000-0200-00008E020000}"/>
    <hyperlink ref="O329" r:id="rId656" xr:uid="{00000000-0004-0000-0200-00008F020000}"/>
    <hyperlink ref="C330" r:id="rId657" xr:uid="{00000000-0004-0000-0200-000090020000}"/>
    <hyperlink ref="O330" r:id="rId658" xr:uid="{00000000-0004-0000-0200-000091020000}"/>
    <hyperlink ref="C331" r:id="rId659" xr:uid="{00000000-0004-0000-0200-000092020000}"/>
    <hyperlink ref="O331" r:id="rId660" xr:uid="{00000000-0004-0000-0200-000093020000}"/>
    <hyperlink ref="C332" r:id="rId661" xr:uid="{00000000-0004-0000-0200-000094020000}"/>
    <hyperlink ref="O332" r:id="rId662" xr:uid="{00000000-0004-0000-0200-000095020000}"/>
    <hyperlink ref="C333" r:id="rId663" xr:uid="{00000000-0004-0000-0200-000096020000}"/>
    <hyperlink ref="O333" r:id="rId664" xr:uid="{00000000-0004-0000-0200-000097020000}"/>
    <hyperlink ref="C334" r:id="rId665" xr:uid="{00000000-0004-0000-0200-000098020000}"/>
    <hyperlink ref="O334" r:id="rId666" xr:uid="{00000000-0004-0000-0200-000099020000}"/>
    <hyperlink ref="C335" r:id="rId667" xr:uid="{00000000-0004-0000-0200-00009A020000}"/>
    <hyperlink ref="O335" r:id="rId668" xr:uid="{00000000-0004-0000-0200-00009B020000}"/>
    <hyperlink ref="C336" r:id="rId669" xr:uid="{00000000-0004-0000-0200-00009C020000}"/>
    <hyperlink ref="O336" r:id="rId670" xr:uid="{00000000-0004-0000-0200-00009D020000}"/>
    <hyperlink ref="C337" r:id="rId671" xr:uid="{00000000-0004-0000-0200-00009E020000}"/>
    <hyperlink ref="O337" r:id="rId672" xr:uid="{00000000-0004-0000-0200-00009F020000}"/>
    <hyperlink ref="C338" r:id="rId673" xr:uid="{00000000-0004-0000-0200-0000A0020000}"/>
    <hyperlink ref="O338" r:id="rId674" xr:uid="{00000000-0004-0000-0200-0000A1020000}"/>
    <hyperlink ref="C339" r:id="rId675" xr:uid="{00000000-0004-0000-0200-0000A2020000}"/>
    <hyperlink ref="O339" r:id="rId676" xr:uid="{00000000-0004-0000-0200-0000A3020000}"/>
    <hyperlink ref="C340" r:id="rId677" xr:uid="{00000000-0004-0000-0200-0000A4020000}"/>
    <hyperlink ref="O340" r:id="rId678" xr:uid="{00000000-0004-0000-0200-0000A5020000}"/>
    <hyperlink ref="C341" r:id="rId679" xr:uid="{00000000-0004-0000-0200-0000A6020000}"/>
    <hyperlink ref="O341" r:id="rId680" xr:uid="{00000000-0004-0000-0200-0000A7020000}"/>
    <hyperlink ref="C342" r:id="rId681" xr:uid="{00000000-0004-0000-0200-0000A8020000}"/>
    <hyperlink ref="O342" r:id="rId682" xr:uid="{00000000-0004-0000-0200-0000A9020000}"/>
    <hyperlink ref="C343" r:id="rId683" xr:uid="{00000000-0004-0000-0200-0000AA020000}"/>
    <hyperlink ref="O343" r:id="rId684" xr:uid="{00000000-0004-0000-0200-0000AB020000}"/>
    <hyperlink ref="C344" r:id="rId685" xr:uid="{00000000-0004-0000-0200-0000AC020000}"/>
    <hyperlink ref="O344" r:id="rId686" xr:uid="{00000000-0004-0000-0200-0000AD020000}"/>
    <hyperlink ref="C345" r:id="rId687" xr:uid="{00000000-0004-0000-0200-0000AE020000}"/>
    <hyperlink ref="O345" r:id="rId688" xr:uid="{00000000-0004-0000-0200-0000AF020000}"/>
    <hyperlink ref="C346" r:id="rId689" xr:uid="{00000000-0004-0000-0200-0000B0020000}"/>
    <hyperlink ref="O346" r:id="rId690" xr:uid="{00000000-0004-0000-0200-0000B1020000}"/>
    <hyperlink ref="C347" r:id="rId691" xr:uid="{00000000-0004-0000-0200-0000B2020000}"/>
    <hyperlink ref="O347" r:id="rId692" xr:uid="{00000000-0004-0000-0200-0000B3020000}"/>
    <hyperlink ref="C348" r:id="rId693" xr:uid="{00000000-0004-0000-0200-0000B4020000}"/>
    <hyperlink ref="O348" r:id="rId694" xr:uid="{00000000-0004-0000-0200-0000B5020000}"/>
    <hyperlink ref="C349" r:id="rId695" xr:uid="{00000000-0004-0000-0200-0000B6020000}"/>
    <hyperlink ref="O349" r:id="rId696" xr:uid="{00000000-0004-0000-0200-0000B7020000}"/>
    <hyperlink ref="C350" r:id="rId697" xr:uid="{00000000-0004-0000-0200-0000B8020000}"/>
    <hyperlink ref="O350" r:id="rId698" xr:uid="{00000000-0004-0000-0200-0000B9020000}"/>
    <hyperlink ref="C351" r:id="rId699" xr:uid="{00000000-0004-0000-0200-0000BA020000}"/>
    <hyperlink ref="O351" r:id="rId700" xr:uid="{00000000-0004-0000-0200-0000BB020000}"/>
    <hyperlink ref="C352" r:id="rId701" xr:uid="{00000000-0004-0000-0200-0000BC020000}"/>
    <hyperlink ref="O352" r:id="rId702" xr:uid="{00000000-0004-0000-0200-0000BD020000}"/>
    <hyperlink ref="C353" r:id="rId703" xr:uid="{00000000-0004-0000-0200-0000BE020000}"/>
    <hyperlink ref="O353" r:id="rId704" xr:uid="{00000000-0004-0000-0200-0000BF020000}"/>
    <hyperlink ref="C354" r:id="rId705" xr:uid="{00000000-0004-0000-0200-0000C0020000}"/>
    <hyperlink ref="O354" r:id="rId706" xr:uid="{00000000-0004-0000-0200-0000C1020000}"/>
    <hyperlink ref="C355" r:id="rId707" xr:uid="{00000000-0004-0000-0200-0000C2020000}"/>
    <hyperlink ref="O355" r:id="rId708" xr:uid="{00000000-0004-0000-0200-0000C3020000}"/>
    <hyperlink ref="C356" r:id="rId709" xr:uid="{00000000-0004-0000-0200-0000C4020000}"/>
    <hyperlink ref="O356" r:id="rId710" xr:uid="{00000000-0004-0000-0200-0000C5020000}"/>
    <hyperlink ref="C357" r:id="rId711" xr:uid="{00000000-0004-0000-0200-0000C6020000}"/>
    <hyperlink ref="O357" r:id="rId712" xr:uid="{00000000-0004-0000-0200-0000C7020000}"/>
    <hyperlink ref="C358" r:id="rId713" xr:uid="{00000000-0004-0000-0200-0000C8020000}"/>
    <hyperlink ref="O358" r:id="rId714" xr:uid="{00000000-0004-0000-0200-0000C9020000}"/>
    <hyperlink ref="C359" r:id="rId715" xr:uid="{00000000-0004-0000-0200-0000CA020000}"/>
    <hyperlink ref="O359" r:id="rId716" xr:uid="{00000000-0004-0000-0200-0000CB020000}"/>
    <hyperlink ref="C360" r:id="rId717" xr:uid="{00000000-0004-0000-0200-0000CC020000}"/>
    <hyperlink ref="O360" r:id="rId718" xr:uid="{00000000-0004-0000-0200-0000CD020000}"/>
    <hyperlink ref="C361" r:id="rId719" xr:uid="{00000000-0004-0000-0200-0000CE020000}"/>
    <hyperlink ref="O361" r:id="rId720" xr:uid="{00000000-0004-0000-0200-0000CF020000}"/>
    <hyperlink ref="O362" r:id="rId721" xr:uid="{00000000-0004-0000-0200-0000D0020000}"/>
    <hyperlink ref="O363" r:id="rId722" xr:uid="{00000000-0004-0000-0200-0000D1020000}"/>
    <hyperlink ref="O364" r:id="rId723" xr:uid="{00000000-0004-0000-0200-0000D2020000}"/>
    <hyperlink ref="O365" r:id="rId724" xr:uid="{00000000-0004-0000-0200-0000D3020000}"/>
    <hyperlink ref="O366" r:id="rId725" xr:uid="{00000000-0004-0000-0200-0000D4020000}"/>
    <hyperlink ref="O367" r:id="rId726" xr:uid="{00000000-0004-0000-0200-0000D5020000}"/>
    <hyperlink ref="O368" r:id="rId727" xr:uid="{00000000-0004-0000-0200-0000D6020000}"/>
    <hyperlink ref="O369" r:id="rId728" xr:uid="{00000000-0004-0000-0200-0000D7020000}"/>
    <hyperlink ref="O370" r:id="rId729" xr:uid="{00000000-0004-0000-0200-0000D8020000}"/>
    <hyperlink ref="O371" r:id="rId730" xr:uid="{00000000-0004-0000-0200-0000D9020000}"/>
    <hyperlink ref="O372" r:id="rId731" xr:uid="{00000000-0004-0000-0200-0000DA020000}"/>
    <hyperlink ref="O373" r:id="rId732" xr:uid="{00000000-0004-0000-0200-0000DB020000}"/>
    <hyperlink ref="O374" r:id="rId733" xr:uid="{00000000-0004-0000-0200-0000DC020000}"/>
    <hyperlink ref="O375" r:id="rId734" xr:uid="{00000000-0004-0000-0200-0000DD020000}"/>
    <hyperlink ref="O376" r:id="rId735" xr:uid="{00000000-0004-0000-0200-0000DE020000}"/>
    <hyperlink ref="O377" r:id="rId736" xr:uid="{00000000-0004-0000-0200-0000DF020000}"/>
    <hyperlink ref="C378" r:id="rId737" xr:uid="{00000000-0004-0000-0200-0000E0020000}"/>
    <hyperlink ref="O378" r:id="rId738" xr:uid="{00000000-0004-0000-0200-0000E1020000}"/>
    <hyperlink ref="C379" r:id="rId739" xr:uid="{00000000-0004-0000-0200-0000E2020000}"/>
    <hyperlink ref="O379" r:id="rId740" xr:uid="{00000000-0004-0000-0200-0000E3020000}"/>
    <hyperlink ref="C380" r:id="rId741" xr:uid="{00000000-0004-0000-0200-0000E4020000}"/>
    <hyperlink ref="O380" r:id="rId742" xr:uid="{00000000-0004-0000-0200-0000E5020000}"/>
    <hyperlink ref="C381" r:id="rId743" xr:uid="{00000000-0004-0000-0200-0000E6020000}"/>
    <hyperlink ref="O381" r:id="rId744" xr:uid="{00000000-0004-0000-0200-0000E7020000}"/>
    <hyperlink ref="O382" r:id="rId745" xr:uid="{00000000-0004-0000-0200-0000E802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353"/>
  <sheetViews>
    <sheetView workbookViewId="0"/>
  </sheetViews>
  <sheetFormatPr baseColWidth="10" defaultColWidth="14.5" defaultRowHeight="15.75" customHeight="1" x14ac:dyDescent="0.15"/>
  <cols>
    <col min="1" max="1" width="57.1640625" customWidth="1"/>
    <col min="3" max="3" width="57.1640625" customWidth="1"/>
  </cols>
  <sheetData>
    <row r="1" spans="1:3" ht="15.75" customHeight="1" x14ac:dyDescent="0.15">
      <c r="A1" s="7" t="s">
        <v>30</v>
      </c>
      <c r="B1" t="str">
        <f t="shared" ref="B1:B353" si="0">LEFT(RIGHT(A1,15),11)</f>
        <v>7sUDT400rOs</v>
      </c>
      <c r="C1" s="7" t="str">
        <f t="shared" ref="C1:C353" si="1">A1</f>
        <v>29 January 2019-7sUDT400rOs.txt</v>
      </c>
    </row>
    <row r="2" spans="1:3" ht="15.75" customHeight="1" x14ac:dyDescent="0.15">
      <c r="A2" s="7" t="s">
        <v>44</v>
      </c>
      <c r="B2" t="str">
        <f t="shared" si="0"/>
        <v>hbII4t11tVo</v>
      </c>
      <c r="C2" s="7" t="str">
        <f t="shared" si="1"/>
        <v>1080p-hbII4t11tVo.txt</v>
      </c>
    </row>
    <row r="3" spans="1:3" ht="15.75" customHeight="1" x14ac:dyDescent="0.15">
      <c r="A3" s="7" t="s">
        <v>45</v>
      </c>
      <c r="B3" t="str">
        <f t="shared" si="0"/>
        <v>BmObPf9agTc</v>
      </c>
      <c r="C3" s="7" t="str">
        <f t="shared" si="1"/>
        <v>2019 Land Talk!-BmObPf9agTc.txt</v>
      </c>
    </row>
    <row r="4" spans="1:3" ht="15.75" customHeight="1" x14ac:dyDescent="0.15">
      <c r="A4" s="7" t="s">
        <v>46</v>
      </c>
      <c r="B4" t="str">
        <f t="shared" si="0"/>
        <v>vL2dR1nK7oE</v>
      </c>
      <c r="C4" s="7" t="str">
        <f t="shared" si="1"/>
        <v>A Field for the 21st Century-vL2dR1nK7oE.txt</v>
      </c>
    </row>
    <row r="5" spans="1:3" ht="15.75" customHeight="1" x14ac:dyDescent="0.15">
      <c r="A5" s="7" t="s">
        <v>50</v>
      </c>
      <c r="B5" t="str">
        <f t="shared" si="0"/>
        <v>Df3BIg-xWUs</v>
      </c>
      <c r="C5" s="7" t="str">
        <f t="shared" si="1"/>
        <v>AP PSYCHOLOGY-Df3BIg-xWUs.txt</v>
      </c>
    </row>
    <row r="6" spans="1:3" ht="15.75" customHeight="1" x14ac:dyDescent="0.15">
      <c r="A6" s="7" t="s">
        <v>51</v>
      </c>
      <c r="B6" t="str">
        <f t="shared" si="0"/>
        <v>zTRKw0_aW_w</v>
      </c>
      <c r="C6" s="7" t="str">
        <f t="shared" si="1"/>
        <v>April 30 2019-zTRKw0_aW_w.txt</v>
      </c>
    </row>
    <row r="7" spans="1:3" ht="15.75" customHeight="1" x14ac:dyDescent="0.15">
      <c r="A7" s="7" t="s">
        <v>56</v>
      </c>
      <c r="B7" t="str">
        <f t="shared" si="0"/>
        <v>B2a9Q3xxstU</v>
      </c>
      <c r="C7" s="7" t="str">
        <f t="shared" si="1"/>
        <v>BIO 30 - Land Talk - Andrew Chang-B2a9Q3xxstU.txt</v>
      </c>
    </row>
    <row r="8" spans="1:3" ht="15.75" customHeight="1" x14ac:dyDescent="0.15">
      <c r="A8" s="7" t="s">
        <v>62</v>
      </c>
      <c r="B8" t="str">
        <f t="shared" si="0"/>
        <v>do97KuCYOx8</v>
      </c>
      <c r="C8" s="7" t="str">
        <f t="shared" si="1"/>
        <v>Bio 30 Land Talk - Nick McKeown-do97KuCYOx8.txt</v>
      </c>
    </row>
    <row r="9" spans="1:3" ht="15.75" customHeight="1" x14ac:dyDescent="0.15">
      <c r="A9" s="7" t="s">
        <v>74</v>
      </c>
      <c r="B9" t="str">
        <f t="shared" si="0"/>
        <v>uf5hTStwhWo</v>
      </c>
      <c r="C9" s="7" t="str">
        <f t="shared" si="1"/>
        <v>BIO30-uf5hTStwhWo.txt</v>
      </c>
    </row>
    <row r="10" spans="1:3" ht="15.75" customHeight="1" x14ac:dyDescent="0.15">
      <c r="A10" s="7" t="s">
        <v>75</v>
      </c>
      <c r="B10" t="str">
        <f t="shared" si="0"/>
        <v>HciF-GLFohU</v>
      </c>
      <c r="C10" s="7" t="str">
        <f t="shared" si="1"/>
        <v>Brookbery Farm - land talk-HciF-GLFohU.txt</v>
      </c>
    </row>
    <row r="11" spans="1:3" ht="15.75" customHeight="1" x14ac:dyDescent="0.15">
      <c r="A11" s="7" t="s">
        <v>77</v>
      </c>
      <c r="B11" t="str">
        <f t="shared" si="0"/>
        <v>9Fj6tiGitFU</v>
      </c>
      <c r="C11" s="7" t="str">
        <f t="shared" si="1"/>
        <v>Catnip patch-9Fj6tiGitFU.txt</v>
      </c>
    </row>
    <row r="12" spans="1:3" ht="15.75" customHeight="1" x14ac:dyDescent="0.15">
      <c r="A12" s="7" t="s">
        <v>79</v>
      </c>
      <c r="B12" t="str">
        <f t="shared" si="0"/>
        <v>Az8iJSK0ME8</v>
      </c>
      <c r="C12" s="7" t="str">
        <f t="shared" si="1"/>
        <v>Chicago IL Land Talk-Az8iJSK0ME8.txt</v>
      </c>
    </row>
    <row r="13" spans="1:3" ht="15.75" customHeight="1" x14ac:dyDescent="0.15">
      <c r="A13" s="7" t="s">
        <v>80</v>
      </c>
      <c r="B13" t="str">
        <f t="shared" si="0"/>
        <v>lpLSSEKAI5c</v>
      </c>
      <c r="C13" s="7" t="str">
        <f t="shared" si="1"/>
        <v>Conversation with Patricia Enriquez on the Ecological Changes in Cd. Madera Chihuahua Mexico-lpLSSEKAI5c.txt</v>
      </c>
    </row>
    <row r="14" spans="1:3" ht="15.75" customHeight="1" x14ac:dyDescent="0.15">
      <c r="A14" s="7" t="s">
        <v>81</v>
      </c>
      <c r="B14" t="str">
        <f t="shared" si="0"/>
        <v>85KLpVNZI4Q</v>
      </c>
      <c r="C14" s="7" t="str">
        <f t="shared" si="1"/>
        <v>Cooksville Land Talk-85KLpVNZI4Q.txt</v>
      </c>
    </row>
    <row r="15" spans="1:3" ht="15.75" customHeight="1" x14ac:dyDescent="0.15">
      <c r="A15" s="7" t="s">
        <v>84</v>
      </c>
      <c r="B15" t="str">
        <f t="shared" si="0"/>
        <v>dDHG3pryVRg</v>
      </c>
      <c r="C15" s="7" t="str">
        <f t="shared" si="1"/>
        <v>Discovering Richmond Virginia - Travel Journal-dDHG3pryVRg.txt</v>
      </c>
    </row>
    <row r="16" spans="1:3" ht="15.75" customHeight="1" x14ac:dyDescent="0.15">
      <c r="A16" s="7" t="s">
        <v>90</v>
      </c>
      <c r="B16" t="str">
        <f t="shared" si="0"/>
        <v>uLN4ehuRkJU</v>
      </c>
      <c r="C16" s="7" t="str">
        <f t="shared" si="1"/>
        <v>E4E Land Talk - Adelaide South Australia-uLN4ehuRkJU.txt</v>
      </c>
    </row>
    <row r="17" spans="1:3" ht="15.75" customHeight="1" x14ac:dyDescent="0.15">
      <c r="A17" s="7" t="s">
        <v>105</v>
      </c>
      <c r="B17" t="str">
        <f t="shared" si="0"/>
        <v>Aoo4mnQpfYg</v>
      </c>
      <c r="C17" s="7" t="str">
        <f t="shared" si="1"/>
        <v>Ecology Land Talk Video AHUMC-Aoo4mnQpfYg.txt</v>
      </c>
    </row>
    <row r="18" spans="1:3" ht="15.75" customHeight="1" x14ac:dyDescent="0.15">
      <c r="A18" s="7" t="s">
        <v>119</v>
      </c>
      <c r="B18" t="str">
        <f t="shared" si="0"/>
        <v>jNSFULhtrnU</v>
      </c>
      <c r="C18" s="7" t="str">
        <f t="shared" si="1"/>
        <v>Flushing-jNSFULhtrnU.txt</v>
      </c>
    </row>
    <row r="19" spans="1:3" ht="15.75" customHeight="1" x14ac:dyDescent="0.15">
      <c r="A19" s="7" t="s">
        <v>120</v>
      </c>
      <c r="B19" t="str">
        <f t="shared" si="0"/>
        <v>bAxd1ouk1rc</v>
      </c>
      <c r="C19" s="7" t="str">
        <f t="shared" si="1"/>
        <v>Great Neck NY _Land Talk_ with Marty Markson-bAxd1ouk1rc.txt</v>
      </c>
    </row>
    <row r="20" spans="1:3" ht="15.75" customHeight="1" x14ac:dyDescent="0.15">
      <c r="A20" s="7" t="s">
        <v>129</v>
      </c>
      <c r="B20" t="str">
        <f t="shared" si="0"/>
        <v>9zui_PbQozY</v>
      </c>
      <c r="C20" s="7" t="str">
        <f t="shared" si="1"/>
        <v>Harry Cole Land Talk-9zui_PbQozY.txt</v>
      </c>
    </row>
    <row r="21" spans="1:3" ht="15.75" customHeight="1" x14ac:dyDescent="0.15">
      <c r="A21" s="7" t="s">
        <v>130</v>
      </c>
      <c r="B21" t="str">
        <f t="shared" si="0"/>
        <v>LFDx1a8KsdM</v>
      </c>
      <c r="C21" s="7" t="str">
        <f t="shared" si="1"/>
        <v>Henzlik Hall Interview-LFDx1a8KsdM.txt</v>
      </c>
    </row>
    <row r="22" spans="1:3" ht="15.75" customHeight="1" x14ac:dyDescent="0.15">
      <c r="A22" s="7" t="s">
        <v>138</v>
      </c>
      <c r="B22" t="str">
        <f t="shared" si="0"/>
        <v>7wmYCJizNP0</v>
      </c>
      <c r="C22" s="7" t="str">
        <f t="shared" si="1"/>
        <v>History of Mount Rainier(Interview)-7wmYCJizNP0.txt</v>
      </c>
    </row>
    <row r="23" spans="1:3" ht="15.75" customHeight="1" x14ac:dyDescent="0.15">
      <c r="A23" s="7" t="s">
        <v>145</v>
      </c>
      <c r="B23" t="str">
        <f t="shared" si="0"/>
        <v>MhNO2fd_NcY</v>
      </c>
      <c r="C23" s="7" t="str">
        <f t="shared" si="1"/>
        <v>IMG 1248-MhNO2fd_NcY.txt</v>
      </c>
    </row>
    <row r="24" spans="1:3" ht="15.75" customHeight="1" x14ac:dyDescent="0.15">
      <c r="A24" s="7" t="s">
        <v>152</v>
      </c>
      <c r="B24" t="str">
        <f t="shared" si="0"/>
        <v>EaPhsw5LsPk</v>
      </c>
      <c r="C24" s="7" t="str">
        <f t="shared" si="1"/>
        <v>Interview-EaPhsw5LsPk.txt</v>
      </c>
    </row>
    <row r="25" spans="1:3" ht="15.75" customHeight="1" x14ac:dyDescent="0.15">
      <c r="A25" s="7" t="s">
        <v>155</v>
      </c>
      <c r="B25" t="str">
        <f t="shared" si="0"/>
        <v>_PsTM6vPx5E</v>
      </c>
      <c r="C25" s="7" t="str">
        <f t="shared" si="1"/>
        <v>Jack West Stanford Land-Talk (Bio30)-_PsTM6vPx5E.txt</v>
      </c>
    </row>
    <row r="26" spans="1:3" ht="15.75" customHeight="1" x14ac:dyDescent="0.15">
      <c r="A26" s="7" t="s">
        <v>156</v>
      </c>
      <c r="B26" t="str">
        <f t="shared" si="0"/>
        <v>bCz5lBcAuKI</v>
      </c>
      <c r="C26" s="7" t="str">
        <f t="shared" si="1"/>
        <v>Julia Simon Land Talk-bCz5lBcAuKI.txt</v>
      </c>
    </row>
    <row r="27" spans="1:3" ht="15.75" customHeight="1" x14ac:dyDescent="0.15">
      <c r="A27" s="7" t="s">
        <v>161</v>
      </c>
      <c r="B27" t="str">
        <f t="shared" si="0"/>
        <v>zKJuuLBloH4</v>
      </c>
      <c r="C27" s="7" t="str">
        <f t="shared" si="1"/>
        <v>Land project-zKJuuLBloH4.txt</v>
      </c>
    </row>
    <row r="28" spans="1:3" ht="15.75" customHeight="1" x14ac:dyDescent="0.15">
      <c r="A28" s="7" t="s">
        <v>173</v>
      </c>
      <c r="B28" t="str">
        <f t="shared" si="0"/>
        <v>ge7abD8L_o8</v>
      </c>
      <c r="C28" s="7" t="str">
        <f t="shared" si="1"/>
        <v>Land Talk _ South Palo Alto Los Altos-ge7abD8L_o8.txt</v>
      </c>
    </row>
    <row r="29" spans="1:3" ht="15.75" customHeight="1" x14ac:dyDescent="0.15">
      <c r="A29" s="7" t="s">
        <v>183</v>
      </c>
      <c r="B29" t="str">
        <f t="shared" si="0"/>
        <v>bBWZvjrJFwM</v>
      </c>
      <c r="C29" s="7" t="str">
        <f t="shared" si="1"/>
        <v>Land Talk - Bloomington Indiana-bBWZvjrJFwM.txt</v>
      </c>
    </row>
    <row r="30" spans="1:3" ht="15.75" customHeight="1" x14ac:dyDescent="0.15">
      <c r="A30" s="7" t="s">
        <v>184</v>
      </c>
      <c r="B30" t="str">
        <f t="shared" si="0"/>
        <v>n7AnZ0slFKk</v>
      </c>
      <c r="C30" s="7" t="str">
        <f t="shared" si="1"/>
        <v>Land Talk - Bloomington Indiana-n7AnZ0slFKk.txt</v>
      </c>
    </row>
    <row r="31" spans="1:3" ht="15.75" customHeight="1" x14ac:dyDescent="0.15">
      <c r="A31" s="7" t="s">
        <v>197</v>
      </c>
      <c r="B31" t="str">
        <f t="shared" si="0"/>
        <v>klf7_9zHs9I</v>
      </c>
      <c r="C31" s="7" t="str">
        <f t="shared" si="1"/>
        <v>Land Talk - E4E Stanford-klf7_9zHs9I.txt</v>
      </c>
    </row>
    <row r="32" spans="1:3" ht="15.75" customHeight="1" x14ac:dyDescent="0.15">
      <c r="A32" s="7" t="s">
        <v>206</v>
      </c>
      <c r="B32" t="str">
        <f t="shared" si="0"/>
        <v>ONE_KBFBBFM</v>
      </c>
      <c r="C32" s="7" t="str">
        <f t="shared" si="1"/>
        <v>Land Talk - Hollis New Hampshire-ONE_KBFBBFM.txt</v>
      </c>
    </row>
    <row r="33" spans="1:3" ht="15.75" customHeight="1" x14ac:dyDescent="0.15">
      <c r="A33" s="7" t="s">
        <v>214</v>
      </c>
      <c r="B33" t="str">
        <f t="shared" si="0"/>
        <v>t6uNQ_5jcds</v>
      </c>
      <c r="C33" s="7" t="str">
        <f t="shared" si="1"/>
        <v>Land Talk - Hope Gummere-t6uNQ_5jcds.txt</v>
      </c>
    </row>
    <row r="34" spans="1:3" ht="15.75" customHeight="1" x14ac:dyDescent="0.15">
      <c r="A34" s="7" t="s">
        <v>215</v>
      </c>
      <c r="B34" t="str">
        <f t="shared" si="0"/>
        <v>3bPtGA19n18</v>
      </c>
      <c r="C34" s="7" t="str">
        <f t="shared" si="1"/>
        <v>Land Talk - Lake Urmia-3bPtGA19n18.txt</v>
      </c>
    </row>
    <row r="35" spans="1:3" ht="15.75" customHeight="1" x14ac:dyDescent="0.15">
      <c r="A35" s="7" t="s">
        <v>219</v>
      </c>
      <c r="B35" t="str">
        <f t="shared" si="0"/>
        <v>B0wbCfjrh_s</v>
      </c>
      <c r="C35" s="7" t="str">
        <f t="shared" si="1"/>
        <v>Land Talk - Midway - St. Paul-B0wbCfjrh_s.txt</v>
      </c>
    </row>
    <row r="36" spans="1:3" ht="15.75" customHeight="1" x14ac:dyDescent="0.15">
      <c r="A36" s="7" t="s">
        <v>225</v>
      </c>
      <c r="B36" t="str">
        <f t="shared" si="0"/>
        <v>qBwn_sc_Z_A</v>
      </c>
      <c r="C36" s="7" t="str">
        <f t="shared" si="1"/>
        <v>Land Talk - San Francisco CA-qBwn_sc_Z_A.txt</v>
      </c>
    </row>
    <row r="37" spans="1:3" ht="15.75" customHeight="1" x14ac:dyDescent="0.15">
      <c r="A37" s="7" t="s">
        <v>226</v>
      </c>
      <c r="B37" t="str">
        <f t="shared" si="0"/>
        <v>tTz5cgHei5k</v>
      </c>
      <c r="C37" s="7" t="str">
        <f t="shared" si="1"/>
        <v>Land Talk - Shaakira Huggins-tTz5cgHei5k.txt</v>
      </c>
    </row>
    <row r="38" spans="1:3" ht="15.75" customHeight="1" x14ac:dyDescent="0.15">
      <c r="A38" s="7" t="s">
        <v>228</v>
      </c>
      <c r="B38" t="str">
        <f t="shared" si="0"/>
        <v>Z3ABxmWD0F4</v>
      </c>
      <c r="C38" s="7" t="str">
        <f t="shared" si="1"/>
        <v>Land Talk - Stanford Dish-Z3ABxmWD0F4.txt</v>
      </c>
    </row>
    <row r="39" spans="1:3" ht="15.75" customHeight="1" x14ac:dyDescent="0.15">
      <c r="A39" s="7" t="s">
        <v>239</v>
      </c>
      <c r="B39" t="str">
        <f t="shared" si="0"/>
        <v>BVvxE8XOivw</v>
      </c>
      <c r="C39" s="7" t="str">
        <f t="shared" si="1"/>
        <v>Land Talk - Washington D.C.-BVvxE8XOivw.txt</v>
      </c>
    </row>
    <row r="40" spans="1:3" ht="15.75" customHeight="1" x14ac:dyDescent="0.15">
      <c r="A40" s="7" t="s">
        <v>240</v>
      </c>
      <c r="B40" t="str">
        <f t="shared" si="0"/>
        <v>6stLdYbEPJU</v>
      </c>
      <c r="C40" s="7" t="str">
        <f t="shared" si="1"/>
        <v>Land Talk - West Palm Beach Florida USA-6stLdYbEPJU.txt</v>
      </c>
    </row>
    <row r="41" spans="1:3" ht="15.75" customHeight="1" x14ac:dyDescent="0.15">
      <c r="A41" s="7" t="s">
        <v>241</v>
      </c>
      <c r="B41" t="str">
        <f t="shared" si="0"/>
        <v>CwA8pvhCvQI</v>
      </c>
      <c r="C41" s="7" t="str">
        <f t="shared" si="1"/>
        <v>Land Talk - Witikon Switzerland-CwA8pvhCvQI.txt</v>
      </c>
    </row>
    <row r="42" spans="1:3" ht="15.75" customHeight="1" x14ac:dyDescent="0.15">
      <c r="A42" s="7" t="s">
        <v>246</v>
      </c>
      <c r="B42" t="str">
        <f t="shared" si="0"/>
        <v>86fib_kZiPE</v>
      </c>
      <c r="C42" s="7" t="str">
        <f t="shared" si="1"/>
        <v>Land Talk 2019-86fib_kZiPE.txt</v>
      </c>
    </row>
    <row r="43" spans="1:3" ht="15.75" customHeight="1" x14ac:dyDescent="0.15">
      <c r="A43" s="7" t="s">
        <v>250</v>
      </c>
      <c r="B43" t="str">
        <f t="shared" si="0"/>
        <v>Df7jYStuT2w</v>
      </c>
      <c r="C43" s="7" t="str">
        <f t="shared" si="1"/>
        <v>Land Talk 2019-Df7jYStuT2w.txt</v>
      </c>
    </row>
    <row r="44" spans="1:3" ht="15.75" customHeight="1" x14ac:dyDescent="0.15">
      <c r="A44" s="7" t="s">
        <v>252</v>
      </c>
      <c r="B44" t="str">
        <f t="shared" si="0"/>
        <v>FFMQF60o_Fg</v>
      </c>
      <c r="C44" s="7" t="str">
        <f t="shared" si="1"/>
        <v>Land Talk 2019-FFMQF60o_Fg.txt</v>
      </c>
    </row>
    <row r="45" spans="1:3" ht="15.75" customHeight="1" x14ac:dyDescent="0.15">
      <c r="A45" s="7" t="s">
        <v>258</v>
      </c>
      <c r="B45" t="str">
        <f t="shared" si="0"/>
        <v>lgl1LLGJEv0</v>
      </c>
      <c r="C45" s="7" t="str">
        <f t="shared" si="1"/>
        <v>Land Talk 2019-lgl1LLGJEv0.txt</v>
      </c>
    </row>
    <row r="46" spans="1:3" ht="15.75" customHeight="1" x14ac:dyDescent="0.15">
      <c r="A46" s="7" t="s">
        <v>260</v>
      </c>
      <c r="B46" t="str">
        <f t="shared" si="0"/>
        <v>Ph1fUEF4Aek</v>
      </c>
      <c r="C46" s="7" t="str">
        <f t="shared" si="1"/>
        <v>Land Talk 2019-Ph1fUEF4Aek.txt</v>
      </c>
    </row>
    <row r="47" spans="1:3" ht="15.75" customHeight="1" x14ac:dyDescent="0.15">
      <c r="A47" s="7" t="s">
        <v>263</v>
      </c>
      <c r="B47" t="str">
        <f t="shared" si="0"/>
        <v>uqKX-eHbPrU</v>
      </c>
      <c r="C47" s="7" t="str">
        <f t="shared" si="1"/>
        <v>Land Talk 2019-uqKX-eHbPrU.txt</v>
      </c>
    </row>
    <row r="48" spans="1:3" ht="15.75" customHeight="1" x14ac:dyDescent="0.15">
      <c r="A48" s="7" t="s">
        <v>264</v>
      </c>
      <c r="B48" t="str">
        <f t="shared" si="0"/>
        <v>84pvxxL_LPk</v>
      </c>
      <c r="C48" s="7" t="str">
        <f t="shared" si="1"/>
        <v>Land Talk and Psychology Finale Video-84pvxxL_LPk.txt</v>
      </c>
    </row>
    <row r="49" spans="1:3" ht="15.75" customHeight="1" x14ac:dyDescent="0.15">
      <c r="A49" s="7" t="s">
        <v>269</v>
      </c>
      <c r="B49" t="str">
        <f t="shared" si="0"/>
        <v>KAg3lP1_pCM</v>
      </c>
      <c r="C49" s="7" t="str">
        <f t="shared" si="1"/>
        <v>Land Talk And Psychology Finale-KAg3lP1_pCM.txt</v>
      </c>
    </row>
    <row r="50" spans="1:3" ht="15.75" customHeight="1" x14ac:dyDescent="0.15">
      <c r="A50" s="7" t="s">
        <v>289</v>
      </c>
      <c r="B50" t="str">
        <f t="shared" si="0"/>
        <v>81PTxZbELd4</v>
      </c>
      <c r="C50" s="7" t="str">
        <f t="shared" si="1"/>
        <v>Land Talk for Ap Biology-81PTxZbELd4.txt</v>
      </c>
    </row>
    <row r="51" spans="1:3" ht="15.75" customHeight="1" x14ac:dyDescent="0.15">
      <c r="A51" s="7" t="s">
        <v>293</v>
      </c>
      <c r="B51" t="str">
        <f t="shared" si="0"/>
        <v>IRzL75CXmU0</v>
      </c>
      <c r="C51" s="7" t="str">
        <f t="shared" si="1"/>
        <v>Land Talk Fuzhou Fujing China-IRzL75CXmU0.txt</v>
      </c>
    </row>
    <row r="52" spans="1:3" ht="15.75" customHeight="1" x14ac:dyDescent="0.15">
      <c r="A52" s="7" t="s">
        <v>296</v>
      </c>
      <c r="B52" t="str">
        <f t="shared" si="0"/>
        <v>j5WKGPStKdU</v>
      </c>
      <c r="C52" s="7" t="str">
        <f t="shared" si="1"/>
        <v>Land Talk Interview - Dixon CA-j5WKGPStKdU.txt</v>
      </c>
    </row>
    <row r="53" spans="1:3" ht="15.75" customHeight="1" x14ac:dyDescent="0.15">
      <c r="A53" s="7" t="s">
        <v>306</v>
      </c>
      <c r="B53" t="str">
        <f t="shared" si="0"/>
        <v>YNGdMWqxiL0</v>
      </c>
      <c r="C53" s="7" t="str">
        <f t="shared" si="1"/>
        <v>Land Talk Interview Monroe County Indiana-YNGdMWqxiL0.txt</v>
      </c>
    </row>
    <row r="54" spans="1:3" ht="15.75" customHeight="1" x14ac:dyDescent="0.15">
      <c r="A54" s="7" t="s">
        <v>310</v>
      </c>
      <c r="B54" t="str">
        <f t="shared" si="0"/>
        <v>yAcfQ6RZe6Q</v>
      </c>
      <c r="C54" s="7" t="str">
        <f t="shared" si="1"/>
        <v>Land Talk Interview- Daniel Kadji-yAcfQ6RZe6Q.txt</v>
      </c>
    </row>
    <row r="55" spans="1:3" ht="15.75" customHeight="1" x14ac:dyDescent="0.15">
      <c r="A55" s="7" t="s">
        <v>317</v>
      </c>
      <c r="B55" t="str">
        <f t="shared" si="0"/>
        <v>_UNWi9qcho4</v>
      </c>
      <c r="C55" s="7" t="str">
        <f t="shared" si="1"/>
        <v>Land talk interview-_UNWi9qcho4.txt</v>
      </c>
    </row>
    <row r="56" spans="1:3" ht="15.75" customHeight="1" x14ac:dyDescent="0.15">
      <c r="A56" s="7" t="s">
        <v>323</v>
      </c>
      <c r="B56" t="str">
        <f t="shared" si="0"/>
        <v>4fwibvumRD4</v>
      </c>
      <c r="C56" s="7" t="str">
        <f t="shared" si="1"/>
        <v>Land Talk Interview-4fwibvumRD4.txt</v>
      </c>
    </row>
    <row r="57" spans="1:3" ht="15.75" customHeight="1" x14ac:dyDescent="0.15">
      <c r="A57" s="7" t="s">
        <v>329</v>
      </c>
      <c r="B57" t="str">
        <f t="shared" si="0"/>
        <v>fAIGy7JGb5s</v>
      </c>
      <c r="C57" s="7" t="str">
        <f t="shared" si="1"/>
        <v>Land talk interview-fAIGy7JGb5s.txt</v>
      </c>
    </row>
    <row r="58" spans="1:3" ht="15.75" customHeight="1" x14ac:dyDescent="0.15">
      <c r="A58" s="7" t="s">
        <v>330</v>
      </c>
      <c r="B58" t="str">
        <f t="shared" si="0"/>
        <v>hXBPjfh85mY</v>
      </c>
      <c r="C58" s="7" t="str">
        <f t="shared" si="1"/>
        <v>LAND TALK INTERVIEW-hXBPjfh85mY.txt</v>
      </c>
    </row>
    <row r="59" spans="1:3" ht="15.75" customHeight="1" x14ac:dyDescent="0.15">
      <c r="A59" s="7" t="s">
        <v>333</v>
      </c>
      <c r="B59" t="str">
        <f t="shared" si="0"/>
        <v>K2QG2sTMeQw</v>
      </c>
      <c r="C59" s="7" t="str">
        <f t="shared" si="1"/>
        <v>Land talk interview-K2QG2sTMeQw.txt</v>
      </c>
    </row>
    <row r="60" spans="1:3" ht="15.75" customHeight="1" x14ac:dyDescent="0.15">
      <c r="A60" s="7" t="s">
        <v>340</v>
      </c>
      <c r="B60" t="str">
        <f t="shared" si="0"/>
        <v>LslsBXgrWKM</v>
      </c>
      <c r="C60" s="7" t="str">
        <f t="shared" si="1"/>
        <v>Land Talk Interview-LslsBXgrWKM.txt</v>
      </c>
    </row>
    <row r="61" spans="1:3" ht="15.75" customHeight="1" x14ac:dyDescent="0.15">
      <c r="A61" s="7" t="s">
        <v>347</v>
      </c>
      <c r="B61" t="str">
        <f t="shared" si="0"/>
        <v>mCXsqH7b-dc</v>
      </c>
      <c r="C61" s="7" t="str">
        <f t="shared" si="1"/>
        <v>Land Talk Interview-mCXsqH7b-dc.txt</v>
      </c>
    </row>
    <row r="62" spans="1:3" ht="15.75" customHeight="1" x14ac:dyDescent="0.15">
      <c r="A62" s="7" t="s">
        <v>350</v>
      </c>
      <c r="B62" t="str">
        <f t="shared" si="0"/>
        <v>Qu9er31fIEM</v>
      </c>
      <c r="C62" s="7" t="str">
        <f t="shared" si="1"/>
        <v>Land Talk interview-Qu9er31fIEM.txt</v>
      </c>
    </row>
    <row r="63" spans="1:3" ht="15.75" customHeight="1" x14ac:dyDescent="0.15">
      <c r="A63" s="7" t="s">
        <v>354</v>
      </c>
      <c r="B63" t="str">
        <f t="shared" si="0"/>
        <v>S4E5ancWCG8</v>
      </c>
      <c r="C63" s="7" t="str">
        <f t="shared" si="1"/>
        <v>Land talk interview-S4E5ancWCG8.txt</v>
      </c>
    </row>
    <row r="64" spans="1:3" ht="15.75" customHeight="1" x14ac:dyDescent="0.15">
      <c r="A64" s="7" t="s">
        <v>355</v>
      </c>
      <c r="B64" t="str">
        <f t="shared" si="0"/>
        <v>tu6jbINyaOw</v>
      </c>
      <c r="C64" s="7" t="str">
        <f t="shared" si="1"/>
        <v>Land Talk Interview-tu6jbINyaOw.txt</v>
      </c>
    </row>
    <row r="65" spans="1:3" ht="15.75" customHeight="1" x14ac:dyDescent="0.15">
      <c r="A65" s="7" t="s">
        <v>359</v>
      </c>
      <c r="B65" t="str">
        <f t="shared" si="0"/>
        <v>wGG80h4fuDU</v>
      </c>
      <c r="C65" s="7" t="str">
        <f t="shared" si="1"/>
        <v>Land Talk Interview-wGG80h4fuDU.txt</v>
      </c>
    </row>
    <row r="66" spans="1:3" ht="15.75" customHeight="1" x14ac:dyDescent="0.15">
      <c r="A66" s="7" t="s">
        <v>360</v>
      </c>
      <c r="B66" t="str">
        <f t="shared" si="0"/>
        <v>wUQQs2W3vJs</v>
      </c>
      <c r="C66" s="7" t="str">
        <f t="shared" si="1"/>
        <v>Land Talk Interview-wUQQs2W3vJs.txt</v>
      </c>
    </row>
    <row r="67" spans="1:3" ht="15.75" customHeight="1" x14ac:dyDescent="0.15">
      <c r="A67" s="7" t="s">
        <v>362</v>
      </c>
      <c r="B67" t="str">
        <f t="shared" si="0"/>
        <v>xeyl3KKeUuc</v>
      </c>
      <c r="C67" s="7" t="str">
        <f t="shared" si="1"/>
        <v>Land Talk interview-xeyl3KKeUuc.txt</v>
      </c>
    </row>
    <row r="68" spans="1:3" ht="15.75" customHeight="1" x14ac:dyDescent="0.15">
      <c r="A68" s="7" t="s">
        <v>366</v>
      </c>
      <c r="B68" t="str">
        <f t="shared" si="0"/>
        <v>tIf2H-tyeM0</v>
      </c>
      <c r="C68" s="7" t="str">
        <f t="shared" si="1"/>
        <v>Land Talk Lake Murray-tIf2H-tyeM0.txt</v>
      </c>
    </row>
    <row r="69" spans="1:3" ht="15.75" customHeight="1" x14ac:dyDescent="0.15">
      <c r="A69" s="7" t="s">
        <v>372</v>
      </c>
      <c r="B69" t="str">
        <f t="shared" si="0"/>
        <v>C09H5rBpJpA</v>
      </c>
      <c r="C69" s="7" t="str">
        <f t="shared" si="1"/>
        <v>Land Talk Movie-C09H5rBpJpA.txt</v>
      </c>
    </row>
    <row r="70" spans="1:3" ht="15.75" customHeight="1" x14ac:dyDescent="0.15">
      <c r="A70" s="7" t="s">
        <v>377</v>
      </c>
      <c r="B70" t="str">
        <f t="shared" si="0"/>
        <v>h_etfUUqnTE</v>
      </c>
      <c r="C70" s="7" t="str">
        <f t="shared" si="1"/>
        <v>Land Talk Project Eric G-h_etfUUqnTE.txt</v>
      </c>
    </row>
    <row r="71" spans="1:3" ht="15.75" customHeight="1" x14ac:dyDescent="0.15">
      <c r="A71" s="7" t="s">
        <v>382</v>
      </c>
      <c r="B71" t="str">
        <f t="shared" si="0"/>
        <v>2BWsMIhLhKw</v>
      </c>
      <c r="C71" s="7" t="str">
        <f t="shared" si="1"/>
        <v>Land Talk Project Interview with Selda Yildizhan-2BWsMIhLhKw.txt</v>
      </c>
    </row>
    <row r="72" spans="1:3" ht="15.75" customHeight="1" x14ac:dyDescent="0.15">
      <c r="A72" s="7" t="s">
        <v>385</v>
      </c>
      <c r="B72" t="str">
        <f t="shared" si="0"/>
        <v>42BtsJhmmC8</v>
      </c>
      <c r="C72" s="7" t="str">
        <f t="shared" si="1"/>
        <v>Land Talk Project-42BtsJhmmC8.txt</v>
      </c>
    </row>
    <row r="73" spans="1:3" ht="15.75" customHeight="1" x14ac:dyDescent="0.15">
      <c r="A73" s="7" t="s">
        <v>387</v>
      </c>
      <c r="B73" t="str">
        <f t="shared" si="0"/>
        <v>C_jAPEQWpq0</v>
      </c>
      <c r="C73" s="7" t="str">
        <f t="shared" si="1"/>
        <v>Land Talk Project-C_jAPEQWpq0.txt</v>
      </c>
    </row>
    <row r="74" spans="1:3" ht="15.75" customHeight="1" x14ac:dyDescent="0.15">
      <c r="A74" s="7" t="s">
        <v>389</v>
      </c>
      <c r="B74" t="str">
        <f t="shared" si="0"/>
        <v>QPqu07WheN8</v>
      </c>
      <c r="C74" s="7" t="str">
        <f t="shared" si="1"/>
        <v>Land Talk Project-QPqu07WheN8.txt</v>
      </c>
    </row>
    <row r="75" spans="1:3" ht="15.75" customHeight="1" x14ac:dyDescent="0.15">
      <c r="A75" s="7" t="s">
        <v>395</v>
      </c>
      <c r="B75" t="str">
        <f t="shared" si="0"/>
        <v>W7KLVS3bUmU</v>
      </c>
      <c r="C75" s="7" t="str">
        <f t="shared" si="1"/>
        <v>Land Talk Project-W7KLVS3bUmU.txt</v>
      </c>
    </row>
    <row r="76" spans="1:3" ht="15.75" customHeight="1" x14ac:dyDescent="0.15">
      <c r="A76" s="7" t="s">
        <v>396</v>
      </c>
      <c r="B76" t="str">
        <f t="shared" si="0"/>
        <v>X2GhxRAgUgY</v>
      </c>
      <c r="C76" s="7" t="str">
        <f t="shared" si="1"/>
        <v>Land Talk Project-X2GhxRAgUgY.txt</v>
      </c>
    </row>
    <row r="77" spans="1:3" ht="15.75" customHeight="1" x14ac:dyDescent="0.15">
      <c r="A77" s="7" t="s">
        <v>408</v>
      </c>
      <c r="B77" t="str">
        <f t="shared" si="0"/>
        <v>oacAwF1h0sI</v>
      </c>
      <c r="C77" s="7" t="str">
        <f t="shared" si="1"/>
        <v>Land talk psychology project-oacAwF1h0sI.txt</v>
      </c>
    </row>
    <row r="78" spans="1:3" ht="15.75" customHeight="1" x14ac:dyDescent="0.15">
      <c r="A78" s="7" t="s">
        <v>410</v>
      </c>
      <c r="B78" t="str">
        <f t="shared" si="0"/>
        <v>hPT6B7d2gJI</v>
      </c>
      <c r="C78" s="7" t="str">
        <f t="shared" si="1"/>
        <v>Land Talk Union NE-hPT6B7d2gJI.txt</v>
      </c>
    </row>
    <row r="79" spans="1:3" ht="15.75" customHeight="1" x14ac:dyDescent="0.15">
      <c r="A79" s="7" t="s">
        <v>411</v>
      </c>
      <c r="B79" t="str">
        <f t="shared" si="0"/>
        <v>LGgeYFHllF8</v>
      </c>
      <c r="C79" s="7" t="str">
        <f t="shared" si="1"/>
        <v>Land Talk Video   Richland WA-LGgeYFHllF8.txt</v>
      </c>
    </row>
    <row r="80" spans="1:3" ht="15.75" customHeight="1" x14ac:dyDescent="0.15">
      <c r="A80" s="7" t="s">
        <v>421</v>
      </c>
      <c r="B80" t="str">
        <f t="shared" si="0"/>
        <v>ut2JvYEKd8s</v>
      </c>
      <c r="C80" s="7" t="str">
        <f t="shared" si="1"/>
        <v>Land Talk Winter 18 19 VSingh-ut2JvYEKd8s.txt</v>
      </c>
    </row>
    <row r="81" spans="1:3" ht="15.75" customHeight="1" x14ac:dyDescent="0.15">
      <c r="A81" s="7" t="s">
        <v>422</v>
      </c>
      <c r="B81" t="str">
        <f t="shared" si="0"/>
        <v>KigA7DXWYyY</v>
      </c>
      <c r="C81" s="7" t="str">
        <f t="shared" si="1"/>
        <v>Land Talk- Allie Jones-KigA7DXWYyY.txt</v>
      </c>
    </row>
    <row r="82" spans="1:3" ht="13" x14ac:dyDescent="0.15">
      <c r="A82" s="7" t="s">
        <v>423</v>
      </c>
      <c r="B82" t="str">
        <f t="shared" si="0"/>
        <v>BswZcRkOUw8</v>
      </c>
      <c r="C82" s="7" t="str">
        <f t="shared" si="1"/>
        <v>Land Talk- El Centro-BswZcRkOUw8.txt</v>
      </c>
    </row>
    <row r="83" spans="1:3" ht="13" x14ac:dyDescent="0.15">
      <c r="A83" s="7" t="s">
        <v>434</v>
      </c>
      <c r="B83" t="str">
        <f t="shared" si="0"/>
        <v>TmO9WvnD7N4</v>
      </c>
      <c r="C83" s="7" t="str">
        <f t="shared" si="1"/>
        <v>Land Talk- Stapleton-TmO9WvnD7N4.txt</v>
      </c>
    </row>
    <row r="84" spans="1:3" ht="13" x14ac:dyDescent="0.15">
      <c r="A84" s="7" t="s">
        <v>436</v>
      </c>
      <c r="B84" t="str">
        <f t="shared" si="0"/>
        <v>0r6901uqrQA</v>
      </c>
      <c r="C84" s="7" t="str">
        <f t="shared" si="1"/>
        <v>land talk-0r6901uqrQA.txt</v>
      </c>
    </row>
    <row r="85" spans="1:3" ht="13" x14ac:dyDescent="0.15">
      <c r="A85" s="7" t="s">
        <v>445</v>
      </c>
      <c r="B85" t="str">
        <f t="shared" si="0"/>
        <v>aiEh-HV6xtk</v>
      </c>
      <c r="C85" s="7" t="str">
        <f t="shared" si="1"/>
        <v>Land Talk-aiEh-HV6xtk.txt</v>
      </c>
    </row>
    <row r="86" spans="1:3" ht="13" x14ac:dyDescent="0.15">
      <c r="A86" s="7" t="s">
        <v>455</v>
      </c>
      <c r="B86" t="str">
        <f t="shared" si="0"/>
        <v>CTHO9CUwvGE</v>
      </c>
      <c r="C86" s="7" t="str">
        <f t="shared" si="1"/>
        <v>Land Talk-CTHO9CUwvGE.txt</v>
      </c>
    </row>
    <row r="87" spans="1:3" ht="13" x14ac:dyDescent="0.15">
      <c r="A87" s="7" t="s">
        <v>456</v>
      </c>
      <c r="B87" t="str">
        <f t="shared" si="0"/>
        <v>DRKFRaqCJVI</v>
      </c>
      <c r="C87" s="7" t="str">
        <f t="shared" si="1"/>
        <v>Land Talk-DRKFRaqCJVI.txt</v>
      </c>
    </row>
    <row r="88" spans="1:3" ht="13" x14ac:dyDescent="0.15">
      <c r="A88" s="7" t="s">
        <v>464</v>
      </c>
      <c r="B88" t="str">
        <f t="shared" si="0"/>
        <v>GBUgQIme4NM</v>
      </c>
      <c r="C88" s="7" t="str">
        <f t="shared" si="1"/>
        <v>Land Talk-GBUgQIme4NM.txt</v>
      </c>
    </row>
    <row r="89" spans="1:3" ht="13" x14ac:dyDescent="0.15">
      <c r="A89" s="7" t="s">
        <v>466</v>
      </c>
      <c r="B89" t="str">
        <f t="shared" si="0"/>
        <v>hCqfSjmKM38</v>
      </c>
      <c r="C89" s="7" t="str">
        <f t="shared" si="1"/>
        <v>Land Talk-hCqfSjmKM38.txt</v>
      </c>
    </row>
    <row r="90" spans="1:3" ht="13" x14ac:dyDescent="0.15">
      <c r="A90" s="7" t="s">
        <v>479</v>
      </c>
      <c r="B90" t="str">
        <f t="shared" si="0"/>
        <v>j82ONXYfefY</v>
      </c>
      <c r="C90" s="7" t="str">
        <f t="shared" si="1"/>
        <v>Land Talk-j82ONXYfefY.txt</v>
      </c>
    </row>
    <row r="91" spans="1:3" ht="13" x14ac:dyDescent="0.15">
      <c r="A91" s="7" t="s">
        <v>480</v>
      </c>
      <c r="B91" t="str">
        <f t="shared" si="0"/>
        <v>K1sq6Ajd-SU</v>
      </c>
      <c r="C91" s="7" t="str">
        <f t="shared" si="1"/>
        <v>Land Talk-K1sq6Ajd-SU.txt</v>
      </c>
    </row>
    <row r="92" spans="1:3" ht="13" x14ac:dyDescent="0.15">
      <c r="A92" s="7" t="s">
        <v>481</v>
      </c>
      <c r="B92" t="str">
        <f t="shared" si="0"/>
        <v>LF3JcLx2q5k</v>
      </c>
      <c r="C92" s="7" t="str">
        <f t="shared" si="1"/>
        <v>Land Talk-LF3JcLx2q5k.txt</v>
      </c>
    </row>
    <row r="93" spans="1:3" ht="13" x14ac:dyDescent="0.15">
      <c r="A93" s="7" t="s">
        <v>493</v>
      </c>
      <c r="B93" t="str">
        <f t="shared" si="0"/>
        <v>m6mnh1MOEAs</v>
      </c>
      <c r="C93" s="7" t="str">
        <f t="shared" si="1"/>
        <v>Land Talk-m6mnh1MOEAs.txt</v>
      </c>
    </row>
    <row r="94" spans="1:3" ht="13" x14ac:dyDescent="0.15">
      <c r="A94" s="7" t="s">
        <v>495</v>
      </c>
      <c r="B94" t="str">
        <f t="shared" si="0"/>
        <v>NSD-mLgpHWo</v>
      </c>
      <c r="C94" s="7" t="str">
        <f t="shared" si="1"/>
        <v>Land talk-NSD-mLgpHWo.txt</v>
      </c>
    </row>
    <row r="95" spans="1:3" ht="13" x14ac:dyDescent="0.15">
      <c r="A95" s="7" t="s">
        <v>501</v>
      </c>
      <c r="B95" t="str">
        <f t="shared" si="0"/>
        <v>PoJ_0OueQds</v>
      </c>
      <c r="C95" s="7" t="str">
        <f t="shared" si="1"/>
        <v>Land Talk-PoJ_0OueQds.txt</v>
      </c>
    </row>
    <row r="96" spans="1:3" ht="13" x14ac:dyDescent="0.15">
      <c r="A96" s="7" t="s">
        <v>502</v>
      </c>
      <c r="B96" t="str">
        <f t="shared" si="0"/>
        <v>Sxt87I1xndE</v>
      </c>
      <c r="C96" s="7" t="str">
        <f t="shared" si="1"/>
        <v>Land Talk-Sxt87I1xndE.txt</v>
      </c>
    </row>
    <row r="97" spans="1:3" ht="13" x14ac:dyDescent="0.15">
      <c r="A97" s="7" t="s">
        <v>503</v>
      </c>
      <c r="B97" t="str">
        <f t="shared" si="0"/>
        <v>TivJN2QQfPk</v>
      </c>
      <c r="C97" s="7" t="str">
        <f t="shared" si="1"/>
        <v>Land Talk-TivJN2QQfPk.txt</v>
      </c>
    </row>
    <row r="98" spans="1:3" ht="13" x14ac:dyDescent="0.15">
      <c r="A98" s="7" t="s">
        <v>507</v>
      </c>
      <c r="B98" t="str">
        <f t="shared" si="0"/>
        <v>ttigNQNAw08</v>
      </c>
      <c r="C98" s="7" t="str">
        <f t="shared" si="1"/>
        <v>Land Talk-ttigNQNAw08.txt</v>
      </c>
    </row>
    <row r="99" spans="1:3" ht="13" x14ac:dyDescent="0.15">
      <c r="A99" s="7" t="s">
        <v>519</v>
      </c>
      <c r="B99" t="str">
        <f t="shared" si="0"/>
        <v>WN1McBDaL2I</v>
      </c>
      <c r="C99" s="7" t="str">
        <f t="shared" si="1"/>
        <v>Land Talk-WN1McBDaL2I.txt</v>
      </c>
    </row>
    <row r="100" spans="1:3" ht="13" x14ac:dyDescent="0.15">
      <c r="A100" s="7" t="s">
        <v>525</v>
      </c>
      <c r="B100" t="str">
        <f t="shared" si="0"/>
        <v>Xbcr53qbkyo</v>
      </c>
      <c r="C100" s="7" t="str">
        <f t="shared" si="1"/>
        <v>Land Talk-Xbcr53qbkyo.txt</v>
      </c>
    </row>
    <row r="101" spans="1:3" ht="13" x14ac:dyDescent="0.15">
      <c r="A101" s="7" t="s">
        <v>529</v>
      </c>
      <c r="B101" t="str">
        <f t="shared" si="0"/>
        <v>YC6uNPETBUU</v>
      </c>
      <c r="C101" s="7" t="str">
        <f t="shared" si="1"/>
        <v>Land Talk-YC6uNPETBUU.txt</v>
      </c>
    </row>
    <row r="102" spans="1:3" ht="13" x14ac:dyDescent="0.15">
      <c r="A102" s="7" t="s">
        <v>530</v>
      </c>
      <c r="B102" t="str">
        <f t="shared" si="0"/>
        <v>zL9eE_TJNzw</v>
      </c>
      <c r="C102" s="7" t="str">
        <f t="shared" si="1"/>
        <v>Land Talk-zL9eE_TJNzw.txt</v>
      </c>
    </row>
    <row r="103" spans="1:3" ht="13" x14ac:dyDescent="0.15">
      <c r="A103" s="7" t="s">
        <v>533</v>
      </c>
      <c r="B103" t="str">
        <f t="shared" si="0"/>
        <v>xmOWnACKtqQ</v>
      </c>
      <c r="C103" s="7" t="str">
        <f t="shared" si="1"/>
        <v>Land Talk. Bloomington IN.-xmOWnACKtqQ.txt</v>
      </c>
    </row>
    <row r="104" spans="1:3" ht="13" x14ac:dyDescent="0.15">
      <c r="A104" s="7" t="s">
        <v>534</v>
      </c>
      <c r="B104" t="str">
        <f t="shared" si="0"/>
        <v>CNNCFi55JVs</v>
      </c>
      <c r="C104" s="7" t="str">
        <f t="shared" si="1"/>
        <v>Land Talks - Beijing China-CNNCFi55JVs.txt</v>
      </c>
    </row>
    <row r="105" spans="1:3" ht="13" x14ac:dyDescent="0.15">
      <c r="A105" s="7" t="s">
        <v>547</v>
      </c>
      <c r="B105" t="str">
        <f t="shared" si="0"/>
        <v>FKTBQWxo-Ow</v>
      </c>
      <c r="C105" s="7" t="str">
        <f t="shared" si="1"/>
        <v>land_talk-FKTBQWxo-Ow.txt</v>
      </c>
    </row>
    <row r="106" spans="1:3" ht="13" x14ac:dyDescent="0.15">
      <c r="A106" s="7" t="s">
        <v>548</v>
      </c>
      <c r="B106" t="str">
        <f t="shared" si="0"/>
        <v>KSDuYiKzgrs</v>
      </c>
      <c r="C106" s="7" t="str">
        <f t="shared" si="1"/>
        <v>Landmark-KSDuYiKzgrs.txt</v>
      </c>
    </row>
    <row r="107" spans="1:3" ht="13" x14ac:dyDescent="0.15">
      <c r="A107" s="7" t="s">
        <v>561</v>
      </c>
      <c r="B107" t="str">
        <f t="shared" si="0"/>
        <v>ypblokp-8fE</v>
      </c>
      <c r="C107" s="7" t="str">
        <f t="shared" si="1"/>
        <v>LandTalk - Honolulu Hawaii in the 1960s and Today-ypblokp-8fE.txt</v>
      </c>
    </row>
    <row r="108" spans="1:3" ht="13" x14ac:dyDescent="0.15">
      <c r="A108" s="7" t="s">
        <v>562</v>
      </c>
      <c r="B108" t="str">
        <f t="shared" si="0"/>
        <v>-jai44EFai8</v>
      </c>
      <c r="C108" s="7" t="str">
        <f t="shared" si="1"/>
        <v>Landtalk 2019--jai44EFai8.txt</v>
      </c>
    </row>
    <row r="109" spans="1:3" ht="13" x14ac:dyDescent="0.15">
      <c r="A109" s="7" t="s">
        <v>565</v>
      </c>
      <c r="B109" t="str">
        <f t="shared" si="0"/>
        <v>TH4LyXp6gOo</v>
      </c>
      <c r="C109" s="7" t="str">
        <f t="shared" si="1"/>
        <v>Landtalk 2019-TH4LyXp6gOo.txt</v>
      </c>
    </row>
    <row r="110" spans="1:3" ht="13" x14ac:dyDescent="0.15">
      <c r="A110" s="7" t="s">
        <v>581</v>
      </c>
      <c r="B110" t="str">
        <f t="shared" si="0"/>
        <v>EP-VkW4nz9U</v>
      </c>
      <c r="C110" s="7" t="str">
        <f t="shared" si="1"/>
        <v>LandTalk Interview - Judy Ramos-EP-VkW4nz9U.txt</v>
      </c>
    </row>
    <row r="111" spans="1:3" ht="13" x14ac:dyDescent="0.15">
      <c r="A111" s="7" t="s">
        <v>957</v>
      </c>
      <c r="B111" t="str">
        <f t="shared" si="0"/>
        <v>VkW4nz9U(1)</v>
      </c>
      <c r="C111" s="7" t="str">
        <f t="shared" si="1"/>
        <v>LandTalk Interview - Judy Ramos-EP-VkW4nz9U(1).txt</v>
      </c>
    </row>
    <row r="112" spans="1:3" ht="13" x14ac:dyDescent="0.15">
      <c r="A112" s="7" t="s">
        <v>587</v>
      </c>
      <c r="B112" t="str">
        <f t="shared" si="0"/>
        <v>E8eAx-4rXQo</v>
      </c>
      <c r="C112" s="7" t="str">
        <f t="shared" si="1"/>
        <v>LandTalk Interview with Shakinah Stansberry-E8eAx-4rXQo.txt</v>
      </c>
    </row>
    <row r="113" spans="1:3" ht="13" x14ac:dyDescent="0.15">
      <c r="A113" s="7" t="s">
        <v>589</v>
      </c>
      <c r="B113" t="str">
        <f t="shared" si="0"/>
        <v>pWnytYeHoEE</v>
      </c>
      <c r="C113" s="7" t="str">
        <f t="shared" si="1"/>
        <v>LandTalk Interview-pWnytYeHoEE.txt</v>
      </c>
    </row>
    <row r="114" spans="1:3" ht="13" x14ac:dyDescent="0.15">
      <c r="A114" s="7" t="s">
        <v>958</v>
      </c>
      <c r="B114" t="str">
        <f t="shared" si="0"/>
        <v>ytYeHoEE(1)</v>
      </c>
      <c r="C114" s="7" t="str">
        <f t="shared" si="1"/>
        <v>LandTalk Interview-pWnytYeHoEE(1).txt</v>
      </c>
    </row>
    <row r="115" spans="1:3" ht="13" x14ac:dyDescent="0.15">
      <c r="A115" s="7" t="s">
        <v>600</v>
      </c>
      <c r="B115" t="str">
        <f t="shared" si="0"/>
        <v>GZcNR_xJ8lA</v>
      </c>
      <c r="C115" s="7" t="str">
        <f t="shared" si="1"/>
        <v>LandTalk Jongno-GZcNR_xJ8lA.txt</v>
      </c>
    </row>
    <row r="116" spans="1:3" ht="13" x14ac:dyDescent="0.15">
      <c r="A116" s="7" t="s">
        <v>606</v>
      </c>
      <c r="B116" t="str">
        <f t="shared" si="0"/>
        <v>UWk32S3C3mw</v>
      </c>
      <c r="C116" s="7" t="str">
        <f t="shared" si="1"/>
        <v>LandTalk Project - Calee Martin-UWk32S3C3mw.txt</v>
      </c>
    </row>
    <row r="117" spans="1:3" ht="13" x14ac:dyDescent="0.15">
      <c r="A117" s="7" t="s">
        <v>609</v>
      </c>
      <c r="B117" t="str">
        <f t="shared" si="0"/>
        <v>1xE3vKWhnz8</v>
      </c>
      <c r="C117" s="7" t="str">
        <f t="shared" si="1"/>
        <v>LandTalk Project - Morgan Davis-1xE3vKWhnz8.txt</v>
      </c>
    </row>
    <row r="118" spans="1:3" ht="13" x14ac:dyDescent="0.15">
      <c r="A118" s="7" t="s">
        <v>615</v>
      </c>
      <c r="B118" t="str">
        <f t="shared" si="0"/>
        <v>WNcjP0iuvHc</v>
      </c>
      <c r="C118" s="7" t="str">
        <f t="shared" si="1"/>
        <v>landtalk project-WNcjP0iuvHc.txt</v>
      </c>
    </row>
    <row r="119" spans="1:3" ht="13" x14ac:dyDescent="0.15">
      <c r="A119" s="7" t="s">
        <v>616</v>
      </c>
      <c r="B119" t="str">
        <f t="shared" si="0"/>
        <v>4k5JaF0-c4g</v>
      </c>
      <c r="C119" s="7" t="str">
        <f t="shared" si="1"/>
        <v>Landtalk Recording-4k5JaF0-c4g.txt</v>
      </c>
    </row>
    <row r="120" spans="1:3" ht="13" x14ac:dyDescent="0.15">
      <c r="A120" s="7" t="s">
        <v>965</v>
      </c>
      <c r="B120" t="str">
        <f t="shared" si="0"/>
        <v>Video URLs.</v>
      </c>
      <c r="C120" s="7" t="str">
        <f t="shared" si="1"/>
        <v>Landtalk Video URLs.xlsx</v>
      </c>
    </row>
    <row r="121" spans="1:3" ht="13" x14ac:dyDescent="0.15">
      <c r="A121" s="7" t="s">
        <v>620</v>
      </c>
      <c r="B121" t="str">
        <f t="shared" si="0"/>
        <v>0uZWcE1sYt4</v>
      </c>
      <c r="C121" s="7" t="str">
        <f t="shared" si="1"/>
        <v>LandTalk video-0uZWcE1sYt4.txt</v>
      </c>
    </row>
    <row r="122" spans="1:3" ht="13" x14ac:dyDescent="0.15">
      <c r="A122" s="7" t="s">
        <v>626</v>
      </c>
      <c r="B122" t="str">
        <f t="shared" si="0"/>
        <v>n-lBzYQVxfY</v>
      </c>
      <c r="C122" s="7" t="str">
        <f t="shared" si="1"/>
        <v>LandTalk Video-n-lBzYQVxfY.txt</v>
      </c>
    </row>
    <row r="123" spans="1:3" ht="13" x14ac:dyDescent="0.15">
      <c r="A123" s="7" t="s">
        <v>630</v>
      </c>
      <c r="B123" t="str">
        <f t="shared" si="0"/>
        <v>ObaBpAztGzY</v>
      </c>
      <c r="C123" s="7" t="str">
        <f t="shared" si="1"/>
        <v>Landtalk with Deana Fabbro-Johnston-ObaBpAztGzY.txt</v>
      </c>
    </row>
    <row r="124" spans="1:3" ht="13" x14ac:dyDescent="0.15">
      <c r="A124" s="7" t="s">
        <v>644</v>
      </c>
      <c r="B124" t="str">
        <f t="shared" si="0"/>
        <v>0F5QVDaYg2A</v>
      </c>
      <c r="C124" s="7" t="str">
        <f t="shared" si="1"/>
        <v>LandTalk_PachecoPass-0F5QVDaYg2A.txt</v>
      </c>
    </row>
    <row r="125" spans="1:3" ht="13" x14ac:dyDescent="0.15">
      <c r="A125" s="7" t="s">
        <v>645</v>
      </c>
      <c r="B125" t="str">
        <f t="shared" si="0"/>
        <v>XErhhmYevmQ</v>
      </c>
      <c r="C125" s="7" t="str">
        <f t="shared" si="1"/>
        <v>Landtalk_Roost-XErhhmYevmQ.txt</v>
      </c>
    </row>
    <row r="126" spans="1:3" ht="13" x14ac:dyDescent="0.15">
      <c r="A126" s="7" t="s">
        <v>646</v>
      </c>
      <c r="B126" t="str">
        <f t="shared" si="0"/>
        <v>jslJ6eoyU-U</v>
      </c>
      <c r="C126" s="7" t="str">
        <f t="shared" si="1"/>
        <v>LandTalk- Frackville PA-jslJ6eoyU-U.txt</v>
      </c>
    </row>
    <row r="127" spans="1:3" ht="13" x14ac:dyDescent="0.15">
      <c r="A127" s="7" t="s">
        <v>655</v>
      </c>
      <c r="B127" t="str">
        <f t="shared" si="0"/>
        <v>2n30qt0Ibho</v>
      </c>
      <c r="C127" s="7" t="str">
        <f t="shared" si="1"/>
        <v>Landtalk-2n30qt0Ibho.txt</v>
      </c>
    </row>
    <row r="128" spans="1:3" ht="13" x14ac:dyDescent="0.15">
      <c r="A128" s="7" t="s">
        <v>657</v>
      </c>
      <c r="B128" t="str">
        <f t="shared" si="0"/>
        <v>99U0Wf5eSck</v>
      </c>
      <c r="C128" s="7" t="str">
        <f t="shared" si="1"/>
        <v>Landtalk-99U0Wf5eSck.txt</v>
      </c>
    </row>
    <row r="129" spans="1:3" ht="13" x14ac:dyDescent="0.15">
      <c r="A129" s="7" t="s">
        <v>668</v>
      </c>
      <c r="B129" t="str">
        <f t="shared" si="0"/>
        <v>EUmDMIb6IFQ</v>
      </c>
      <c r="C129" s="7" t="str">
        <f t="shared" si="1"/>
        <v>LandTalk-EUmDMIb6IFQ.txt</v>
      </c>
    </row>
    <row r="130" spans="1:3" ht="13" x14ac:dyDescent="0.15">
      <c r="A130" s="7" t="s">
        <v>672</v>
      </c>
      <c r="B130" t="str">
        <f t="shared" si="0"/>
        <v>mwOiAvwSFQc</v>
      </c>
      <c r="C130" s="7" t="str">
        <f t="shared" si="1"/>
        <v>Landtalk-mwOiAvwSFQc.txt</v>
      </c>
    </row>
    <row r="131" spans="1:3" ht="13" x14ac:dyDescent="0.15">
      <c r="A131" s="7" t="s">
        <v>676</v>
      </c>
      <c r="B131" t="str">
        <f t="shared" si="0"/>
        <v>uv_gqJm2sY0</v>
      </c>
      <c r="C131" s="7" t="str">
        <f t="shared" si="1"/>
        <v>LandTalk-uv_gqJm2sY0.txt</v>
      </c>
    </row>
    <row r="132" spans="1:3" ht="13" x14ac:dyDescent="0.15">
      <c r="A132" s="7" t="s">
        <v>690</v>
      </c>
      <c r="B132" t="str">
        <f t="shared" si="0"/>
        <v>pDG_-01dOHs</v>
      </c>
      <c r="C132" s="7" t="str">
        <f t="shared" si="1"/>
        <v>Laura Robson_s Ecology for Everyone Interview-pDG_-01dOHs.txt</v>
      </c>
    </row>
    <row r="133" spans="1:3" ht="13" x14ac:dyDescent="0.15">
      <c r="A133" s="7" t="s">
        <v>692</v>
      </c>
      <c r="B133" t="str">
        <f t="shared" si="0"/>
        <v>jkxbHV43aBs</v>
      </c>
      <c r="C133" s="7" t="str">
        <f t="shared" si="1"/>
        <v>LeAnn_s Landtalk video Jan 6 2018-jkxbHV43aBs.txt</v>
      </c>
    </row>
    <row r="134" spans="1:3" ht="13" x14ac:dyDescent="0.15">
      <c r="A134" s="7" t="s">
        <v>702</v>
      </c>
      <c r="B134" t="str">
        <f t="shared" si="0"/>
        <v>EiG2SPps3No</v>
      </c>
      <c r="C134" s="7" t="str">
        <f t="shared" si="1"/>
        <v>Mama interview-EiG2SPps3No.txt</v>
      </c>
    </row>
    <row r="135" spans="1:3" ht="13" x14ac:dyDescent="0.15">
      <c r="A135" s="7" t="s">
        <v>704</v>
      </c>
      <c r="B135" t="str">
        <f t="shared" si="0"/>
        <v>V3TbC2rtMzo</v>
      </c>
      <c r="C135" s="7" t="str">
        <f t="shared" si="1"/>
        <v>Margo Miller_s Home-V3TbC2rtMzo.txt</v>
      </c>
    </row>
    <row r="136" spans="1:3" ht="13" x14ac:dyDescent="0.15">
      <c r="A136" s="7" t="s">
        <v>708</v>
      </c>
      <c r="B136" t="str">
        <f t="shared" si="0"/>
        <v>eLzZN28iCHM</v>
      </c>
      <c r="C136" s="7" t="str">
        <f t="shared" si="1"/>
        <v>Memphid Land Talk - Jamya Jones (ft Ms. Smith)-eLzZN28iCHM.txt</v>
      </c>
    </row>
    <row r="137" spans="1:3" ht="13" x14ac:dyDescent="0.15">
      <c r="A137" s="7" t="s">
        <v>734</v>
      </c>
      <c r="B137" t="str">
        <f t="shared" si="0"/>
        <v>UYF2BBTb-aQ</v>
      </c>
      <c r="C137" s="7" t="str">
        <f t="shared" si="1"/>
        <v>Michael Wilson Land Talk-UYF2BBTb-aQ.txt</v>
      </c>
    </row>
    <row r="138" spans="1:3" ht="13" x14ac:dyDescent="0.15">
      <c r="A138" s="7" t="s">
        <v>735</v>
      </c>
      <c r="B138" t="str">
        <f t="shared" si="0"/>
        <v>z0XZjhsPiQU</v>
      </c>
      <c r="C138" s="7" t="str">
        <f t="shared" si="1"/>
        <v>Ms.Maye interview-z0XZjhsPiQU.txt</v>
      </c>
    </row>
    <row r="139" spans="1:3" ht="13" x14ac:dyDescent="0.15">
      <c r="A139" s="35" t="s">
        <v>736</v>
      </c>
      <c r="B139" s="36" t="str">
        <f t="shared" si="0"/>
        <v>fBhzTdSP2W4</v>
      </c>
      <c r="C139" s="37" t="str">
        <f t="shared" si="1"/>
        <v>My land Talk interview-fBhzTdSP2W4.txt</v>
      </c>
    </row>
    <row r="140" spans="1:3" ht="13" x14ac:dyDescent="0.15">
      <c r="A140" s="3" t="s">
        <v>738</v>
      </c>
      <c r="B140" t="str">
        <f t="shared" si="0"/>
        <v>3cWke8zW8lQ</v>
      </c>
      <c r="C140" s="7" t="str">
        <f t="shared" si="1"/>
        <v>My Movie-3cWke8zW8lQ.txt</v>
      </c>
    </row>
    <row r="141" spans="1:3" ht="13" x14ac:dyDescent="0.15">
      <c r="A141" s="3" t="s">
        <v>751</v>
      </c>
      <c r="B141" t="str">
        <f t="shared" si="0"/>
        <v>szvtM9wtdJc</v>
      </c>
      <c r="C141" s="7" t="str">
        <f t="shared" si="1"/>
        <v>My Movie-szvtM9wtdJc.txt</v>
      </c>
    </row>
    <row r="142" spans="1:3" ht="13" x14ac:dyDescent="0.15">
      <c r="A142" s="3" t="s">
        <v>756</v>
      </c>
      <c r="B142" t="str">
        <f t="shared" si="0"/>
        <v>pfSHN4VnTfw</v>
      </c>
      <c r="C142" s="7" t="str">
        <f t="shared" si="1"/>
        <v>New Project  Made with Clipchamp 1-pfSHN4VnTfw.txt</v>
      </c>
    </row>
    <row r="143" spans="1:3" ht="13" x14ac:dyDescent="0.15">
      <c r="A143" s="3" t="s">
        <v>760</v>
      </c>
      <c r="B143" t="str">
        <f t="shared" si="0"/>
        <v>jzrKZa3FyFc</v>
      </c>
      <c r="C143" s="7" t="str">
        <f t="shared" si="1"/>
        <v>New Project  Made with Clipchamp-jzrKZa3FyFc.txt</v>
      </c>
    </row>
    <row r="144" spans="1:3" ht="13" x14ac:dyDescent="0.15">
      <c r="A144" s="3" t="s">
        <v>763</v>
      </c>
      <c r="B144" t="str">
        <f t="shared" si="0"/>
        <v>mIAKRwEm0WI</v>
      </c>
      <c r="C144" s="7" t="str">
        <f t="shared" si="1"/>
        <v>North Hills Land Talk-mIAKRwEm0WI.txt</v>
      </c>
    </row>
    <row r="145" spans="1:3" ht="13" x14ac:dyDescent="0.15">
      <c r="A145" s="3" t="s">
        <v>783</v>
      </c>
      <c r="B145" t="str">
        <f t="shared" si="0"/>
        <v>Kq_XOKli_rI</v>
      </c>
      <c r="C145" s="7" t="str">
        <f t="shared" si="1"/>
        <v>Poway California USA-Kq_XOKli_rI.txt</v>
      </c>
    </row>
    <row r="146" spans="1:3" ht="13" x14ac:dyDescent="0.15">
      <c r="A146" s="3" t="s">
        <v>788</v>
      </c>
      <c r="B146" t="str">
        <f t="shared" si="0"/>
        <v>L0SRnEw1MMQ</v>
      </c>
      <c r="C146" s="7" t="str">
        <f t="shared" si="1"/>
        <v>Punalu_u Black Sand Beach Land Talk-L0SRnEw1MMQ.txt</v>
      </c>
    </row>
    <row r="147" spans="1:3" ht="13" x14ac:dyDescent="0.15">
      <c r="A147" s="3" t="s">
        <v>790</v>
      </c>
      <c r="B147" t="str">
        <f t="shared" si="0"/>
        <v>O2xzNlwrDbo</v>
      </c>
      <c r="C147" s="7" t="str">
        <f t="shared" si="1"/>
        <v>Raya Land Talk 2019-O2xzNlwrDbo.txt</v>
      </c>
    </row>
    <row r="148" spans="1:3" ht="13" x14ac:dyDescent="0.15">
      <c r="A148" s="3" t="s">
        <v>796</v>
      </c>
      <c r="B148" t="str">
        <f t="shared" si="0"/>
        <v>K27QgoT5Ynk</v>
      </c>
      <c r="C148" s="7" t="str">
        <f t="shared" si="1"/>
        <v>Sebewaing Michigan Ecology Land Talk-K27QgoT5Ynk.txt</v>
      </c>
    </row>
    <row r="149" spans="1:3" ht="13" x14ac:dyDescent="0.15">
      <c r="A149" s="3" t="s">
        <v>797</v>
      </c>
      <c r="B149" t="str">
        <f t="shared" si="0"/>
        <v>uDghZvV9R40</v>
      </c>
      <c r="C149" s="7" t="str">
        <f t="shared" si="1"/>
        <v>Stanford Land Talk-uDghZvV9R40.txt</v>
      </c>
    </row>
    <row r="150" spans="1:3" ht="13" x14ac:dyDescent="0.15">
      <c r="A150" s="3" t="s">
        <v>798</v>
      </c>
      <c r="B150" t="str">
        <f t="shared" si="0"/>
        <v>G451aYU6r8w</v>
      </c>
      <c r="C150" s="7" t="str">
        <f t="shared" si="1"/>
        <v>Stanford Landtalk - Dallas Area Home-G451aYU6r8w.txt</v>
      </c>
    </row>
    <row r="151" spans="1:3" ht="13" x14ac:dyDescent="0.15">
      <c r="A151" s="3" t="s">
        <v>799</v>
      </c>
      <c r="B151" t="str">
        <f t="shared" si="0"/>
        <v>x9JGeo0juc8</v>
      </c>
      <c r="C151" s="7" t="str">
        <f t="shared" si="1"/>
        <v>The environment has changed-x9JGeo0juc8.txt</v>
      </c>
    </row>
    <row r="152" spans="1:3" ht="13" x14ac:dyDescent="0.15">
      <c r="A152" s="3" t="s">
        <v>804</v>
      </c>
      <c r="B152" t="str">
        <f t="shared" si="0"/>
        <v>s74kDakijy4</v>
      </c>
      <c r="C152" s="7" t="str">
        <f t="shared" si="1"/>
        <v>TOP 15 THINGS TO DO IN MEMPHIS TENNESSEE _ Travel Guide-s74kDakijy4.txt</v>
      </c>
    </row>
    <row r="153" spans="1:3" ht="13" x14ac:dyDescent="0.15">
      <c r="A153" s="3" t="s">
        <v>817</v>
      </c>
      <c r="B153" t="str">
        <f t="shared" si="0"/>
        <v>KHoOJcw4p7Q</v>
      </c>
      <c r="C153" s="7" t="str">
        <f t="shared" si="1"/>
        <v>trim 4173BE73 E0F8 415B 8612 8EB76B6F0D8C-KHoOJcw4p7Q.txt</v>
      </c>
    </row>
    <row r="154" spans="1:3" ht="13" x14ac:dyDescent="0.15">
      <c r="A154" s="3" t="s">
        <v>48</v>
      </c>
      <c r="B154" t="str">
        <f t="shared" si="0"/>
        <v>XC8ddcc8X0U</v>
      </c>
      <c r="C154" s="7" t="str">
        <f t="shared" si="1"/>
        <v>Adair Maxwell McKay Bay Interview Video-XC8ddcc8X0U.txt</v>
      </c>
    </row>
    <row r="155" spans="1:3" ht="13" x14ac:dyDescent="0.15">
      <c r="A155" s="3" t="s">
        <v>49</v>
      </c>
      <c r="B155" t="str">
        <f t="shared" si="0"/>
        <v>gDLk88BPHEs</v>
      </c>
      <c r="C155" s="7" t="str">
        <f t="shared" si="1"/>
        <v>Ann Mahowald Land Talk-gDLk88BPHEs.txt</v>
      </c>
    </row>
    <row r="156" spans="1:3" ht="13" x14ac:dyDescent="0.15">
      <c r="A156" s="3" t="s">
        <v>53</v>
      </c>
      <c r="B156" t="str">
        <f t="shared" si="0"/>
        <v>0bvSGN3dets</v>
      </c>
      <c r="C156" s="7" t="str">
        <f t="shared" si="1"/>
        <v>Avila Beach CA Landtalk-0bvSGN3dets.txt</v>
      </c>
    </row>
    <row r="157" spans="1:3" ht="13" x14ac:dyDescent="0.15">
      <c r="A157" s="3" t="s">
        <v>54</v>
      </c>
      <c r="B157" t="str">
        <f t="shared" si="0"/>
        <v>O8eNPh0Vkhc</v>
      </c>
      <c r="C157" s="7" t="str">
        <f t="shared" si="1"/>
        <v>Avisha_landtalk-O8eNPh0Vkhc.txt</v>
      </c>
    </row>
    <row r="158" spans="1:3" ht="13" x14ac:dyDescent="0.15">
      <c r="A158" s="3" t="s">
        <v>55</v>
      </c>
      <c r="B158" t="str">
        <f t="shared" si="0"/>
        <v>XzXwX9rl_jg</v>
      </c>
      <c r="C158" s="7" t="str">
        <f t="shared" si="1"/>
        <v>Bay Area California USA-XzXwX9rl_jg.txt</v>
      </c>
    </row>
    <row r="159" spans="1:3" ht="13" x14ac:dyDescent="0.15">
      <c r="A159" s="3" t="s">
        <v>57</v>
      </c>
      <c r="B159" t="str">
        <f t="shared" si="0"/>
        <v>BJB8ifyVIYY</v>
      </c>
      <c r="C159" s="7" t="str">
        <f t="shared" si="1"/>
        <v>Bio 30 - Tucson Land Talk-BJB8ifyVIYY.txt</v>
      </c>
    </row>
    <row r="160" spans="1:3" ht="13" x14ac:dyDescent="0.15">
      <c r="A160" s="3" t="s">
        <v>58</v>
      </c>
      <c r="B160" t="str">
        <f t="shared" si="0"/>
        <v>Gc8eB8e-Izo</v>
      </c>
      <c r="C160" s="7" t="str">
        <f t="shared" si="1"/>
        <v>Bio 30 Assignment Landtalk interview-Gc8eB8e-Izo.txt</v>
      </c>
    </row>
    <row r="161" spans="1:3" ht="13" x14ac:dyDescent="0.15">
      <c r="A161" s="3" t="s">
        <v>59</v>
      </c>
      <c r="B161" t="str">
        <f t="shared" si="0"/>
        <v>vgaLkX4zWpk</v>
      </c>
      <c r="C161" s="7" t="str">
        <f t="shared" si="1"/>
        <v>BIO 30 Claire and Marcus Interview-vgaLkX4zWpk.txt</v>
      </c>
    </row>
    <row r="162" spans="1:3" ht="13" x14ac:dyDescent="0.15">
      <c r="A162" s="3" t="s">
        <v>63</v>
      </c>
      <c r="B162" t="str">
        <f t="shared" si="0"/>
        <v>LxJZRyj2wiY</v>
      </c>
      <c r="C162" s="7" t="str">
        <f t="shared" si="1"/>
        <v>Bio 30 Land Talk-LxJZRyj2wiY.txt</v>
      </c>
    </row>
    <row r="163" spans="1:3" ht="13" x14ac:dyDescent="0.15">
      <c r="A163" s="3" t="s">
        <v>64</v>
      </c>
      <c r="B163" t="str">
        <f t="shared" si="0"/>
        <v>g1GvinB5PgI</v>
      </c>
      <c r="C163" s="7" t="str">
        <f t="shared" si="1"/>
        <v>Bio 30 Landtalk Interview-g1GvinB5PgI.txt</v>
      </c>
    </row>
    <row r="164" spans="1:3" ht="13" x14ac:dyDescent="0.15">
      <c r="A164" s="3" t="s">
        <v>65</v>
      </c>
      <c r="B164" t="str">
        <f t="shared" si="0"/>
        <v>R0xKnhzJ7pg</v>
      </c>
      <c r="C164" s="7" t="str">
        <f t="shared" si="1"/>
        <v>Bio 30 LandTalk-R0xKnhzJ7pg.txt</v>
      </c>
    </row>
    <row r="165" spans="1:3" ht="13" x14ac:dyDescent="0.15">
      <c r="A165" s="3" t="s">
        <v>66</v>
      </c>
      <c r="B165" t="str">
        <f t="shared" si="0"/>
        <v>SoL4WrE1Ho4</v>
      </c>
      <c r="C165" s="7" t="str">
        <f t="shared" si="1"/>
        <v>Bio30_David-SoL4WrE1Ho4.txt</v>
      </c>
    </row>
    <row r="166" spans="1:3" ht="13" x14ac:dyDescent="0.15">
      <c r="A166" s="3" t="s">
        <v>73</v>
      </c>
      <c r="B166" t="str">
        <f t="shared" si="0"/>
        <v>5W_kfr7NUnE</v>
      </c>
      <c r="C166" s="7" t="str">
        <f t="shared" si="1"/>
        <v>bio30-5W_kfr7NUnE.txt</v>
      </c>
    </row>
    <row r="167" spans="1:3" ht="13" x14ac:dyDescent="0.15">
      <c r="A167" s="3" t="s">
        <v>76</v>
      </c>
      <c r="B167" t="str">
        <f t="shared" si="0"/>
        <v>eUZ6thC1z3U</v>
      </c>
      <c r="C167" s="7" t="str">
        <f t="shared" si="1"/>
        <v>C21CAF5B A23A 4E92 B8D6 C7B23532764C-eUZ6thC1z3U.txt</v>
      </c>
    </row>
    <row r="168" spans="1:3" ht="13" x14ac:dyDescent="0.15">
      <c r="A168" s="3" t="s">
        <v>78</v>
      </c>
      <c r="B168" t="str">
        <f t="shared" si="0"/>
        <v>RvJqI2Y37Lo</v>
      </c>
      <c r="C168" s="7" t="str">
        <f t="shared" si="1"/>
        <v>Central Park Landtalk-RvJqI2Y37Lo.txt</v>
      </c>
    </row>
    <row r="169" spans="1:3" ht="13" x14ac:dyDescent="0.15">
      <c r="A169" s="3" t="s">
        <v>86</v>
      </c>
      <c r="B169" t="str">
        <f t="shared" si="0"/>
        <v>sfvGFqH_HEc</v>
      </c>
      <c r="C169" s="7" t="str">
        <f t="shared" si="1"/>
        <v>Discussion of My Home-sfvGFqH_HEc.txt</v>
      </c>
    </row>
    <row r="170" spans="1:3" ht="13" x14ac:dyDescent="0.15">
      <c r="A170" s="3" t="s">
        <v>87</v>
      </c>
      <c r="B170" t="str">
        <f t="shared" si="0"/>
        <v>16mFN4LHqGs</v>
      </c>
      <c r="C170" s="7" t="str">
        <f t="shared" si="1"/>
        <v>Dorian Land Talk Assignment-16mFN4LHqGs.txt</v>
      </c>
    </row>
    <row r="171" spans="1:3" ht="13" x14ac:dyDescent="0.15">
      <c r="A171" s="3" t="s">
        <v>88</v>
      </c>
      <c r="B171" t="str">
        <f t="shared" si="0"/>
        <v>O4r6R7lPKtk</v>
      </c>
      <c r="C171" s="7" t="str">
        <f t="shared" si="1"/>
        <v>E4E - Landtalk-O4r6R7lPKtk.txt</v>
      </c>
    </row>
    <row r="172" spans="1:3" ht="13" x14ac:dyDescent="0.15">
      <c r="A172" s="3" t="s">
        <v>89</v>
      </c>
      <c r="B172" t="str">
        <f t="shared" si="0"/>
        <v>fCKESrqilc4</v>
      </c>
      <c r="C172" s="7" t="str">
        <f t="shared" si="1"/>
        <v>E4E interview-fCKESrqilc4.txt</v>
      </c>
    </row>
    <row r="173" spans="1:3" ht="13" x14ac:dyDescent="0.15">
      <c r="A173" s="3" t="s">
        <v>94</v>
      </c>
      <c r="B173" t="str">
        <f t="shared" si="0"/>
        <v>PYKSg0ma9kM</v>
      </c>
      <c r="C173" s="7" t="str">
        <f t="shared" si="1"/>
        <v>E4E LandMark- Professor Walbot-PYKSg0ma9kM.txt</v>
      </c>
    </row>
    <row r="174" spans="1:3" ht="13" x14ac:dyDescent="0.15">
      <c r="A174" s="3" t="s">
        <v>99</v>
      </c>
      <c r="B174" t="str">
        <f t="shared" si="0"/>
        <v>Zn-ZuEU5DwM</v>
      </c>
      <c r="C174" s="7" t="str">
        <f t="shared" si="1"/>
        <v>E4E Landtalk - Fort Bonifacio-Zn-ZuEU5DwM.txt</v>
      </c>
    </row>
    <row r="175" spans="1:3" ht="13" x14ac:dyDescent="0.15">
      <c r="A175" s="3" t="s">
        <v>102</v>
      </c>
      <c r="B175" t="str">
        <f t="shared" si="0"/>
        <v>h-VgNswSsg0</v>
      </c>
      <c r="C175" s="7" t="str">
        <f t="shared" si="1"/>
        <v>E4E Landtalk - San Clemente CA-h-VgNswSsg0.txt</v>
      </c>
    </row>
    <row r="176" spans="1:3" ht="13" x14ac:dyDescent="0.15">
      <c r="A176" s="3" t="s">
        <v>103</v>
      </c>
      <c r="B176" t="str">
        <f t="shared" si="0"/>
        <v>cvk1WR7uk2c</v>
      </c>
      <c r="C176" s="7" t="str">
        <f t="shared" si="1"/>
        <v>E4E The Hamptons NY entry-cvk1WR7uk2c.txt</v>
      </c>
    </row>
    <row r="177" spans="1:3" ht="13" x14ac:dyDescent="0.15">
      <c r="A177" s="3" t="s">
        <v>104</v>
      </c>
      <c r="B177" t="str">
        <f t="shared" si="0"/>
        <v>dD62vP4wyck</v>
      </c>
      <c r="C177" s="7" t="str">
        <f t="shared" si="1"/>
        <v>Ecology for Everyone Landtalk-dD62vP4wyck.txt</v>
      </c>
    </row>
    <row r="178" spans="1:3" ht="13" x14ac:dyDescent="0.15">
      <c r="A178" s="3" t="s">
        <v>108</v>
      </c>
      <c r="B178" t="str">
        <f t="shared" si="0"/>
        <v>cqxOzO17Sp0</v>
      </c>
      <c r="C178" s="7" t="str">
        <f t="shared" si="1"/>
        <v>Ecology LandTalk Video-cqxOzO17Sp0.txt</v>
      </c>
    </row>
    <row r="179" spans="1:3" ht="13" x14ac:dyDescent="0.15">
      <c r="A179" s="3" t="s">
        <v>110</v>
      </c>
      <c r="B179" t="str">
        <f t="shared" si="0"/>
        <v>wAuHWPlkfIY</v>
      </c>
      <c r="C179" s="7" t="str">
        <f t="shared" si="1"/>
        <v>Ecology-wAuHWPlkfIY.txt</v>
      </c>
    </row>
    <row r="180" spans="1:3" ht="13" x14ac:dyDescent="0.15">
      <c r="A180" s="3" t="s">
        <v>112</v>
      </c>
      <c r="B180" t="str">
        <f t="shared" si="0"/>
        <v>gotQRJnneaE</v>
      </c>
      <c r="C180" s="7" t="str">
        <f t="shared" si="1"/>
        <v>ES 30 Landtalk Assignment-gotQRJnneaE.txt</v>
      </c>
    </row>
    <row r="181" spans="1:3" ht="13" x14ac:dyDescent="0.15">
      <c r="A181" s="3" t="s">
        <v>113</v>
      </c>
      <c r="B181" t="str">
        <f t="shared" si="0"/>
        <v>wVBvKi8uiMA</v>
      </c>
      <c r="C181" s="7" t="str">
        <f t="shared" si="1"/>
        <v>Etta Pearl talks about growing up in Lake Charles-wVBvKi8uiMA.txt</v>
      </c>
    </row>
    <row r="182" spans="1:3" ht="13" x14ac:dyDescent="0.15">
      <c r="A182" s="3" t="s">
        <v>114</v>
      </c>
      <c r="B182" t="str">
        <f t="shared" si="0"/>
        <v>k32FV95907M</v>
      </c>
      <c r="C182" s="7" t="str">
        <f t="shared" si="1"/>
        <v>Farm north of Storm Lake Iowa-k32FV95907M.txt</v>
      </c>
    </row>
    <row r="183" spans="1:3" ht="13" x14ac:dyDescent="0.15">
      <c r="A183" s="3" t="s">
        <v>115</v>
      </c>
      <c r="B183" t="str">
        <f t="shared" si="0"/>
        <v>1z37dZbZuZk</v>
      </c>
      <c r="C183" s="7" t="str">
        <f t="shared" si="1"/>
        <v>Fifty Five Years of Change-1z37dZbZuZk.txt</v>
      </c>
    </row>
    <row r="184" spans="1:3" ht="13" x14ac:dyDescent="0.15">
      <c r="A184" s="3" t="s">
        <v>127</v>
      </c>
      <c r="B184" t="str">
        <f t="shared" si="0"/>
        <v>Bdr8qLjUXiE</v>
      </c>
      <c r="C184" s="7" t="str">
        <f t="shared" si="1"/>
        <v>Hannah Parrish - Land Talk - Montecito Interview-Bdr8qLjUXiE.txt</v>
      </c>
    </row>
    <row r="185" spans="1:3" ht="13" x14ac:dyDescent="0.15">
      <c r="A185" s="3" t="s">
        <v>128</v>
      </c>
      <c r="B185" t="str">
        <f t="shared" si="0"/>
        <v>BV9XLsIwD2s</v>
      </c>
      <c r="C185" s="7" t="str">
        <f t="shared" si="1"/>
        <v>Harleysville - Ecology for Everyone-BV9XLsIwD2s.txt</v>
      </c>
    </row>
    <row r="186" spans="1:3" ht="13" x14ac:dyDescent="0.15">
      <c r="A186" s="3" t="s">
        <v>133</v>
      </c>
      <c r="B186" t="str">
        <f t="shared" si="0"/>
        <v>bcLWf_RS6VE</v>
      </c>
      <c r="C186" s="7" t="str">
        <f t="shared" si="1"/>
        <v>Highland Park - Landtalk-bcLWf_RS6VE.txt</v>
      </c>
    </row>
    <row r="187" spans="1:3" ht="13" x14ac:dyDescent="0.15">
      <c r="A187" s="3" t="s">
        <v>142</v>
      </c>
      <c r="B187" t="str">
        <f t="shared" si="0"/>
        <v>LMSKdYQadVo</v>
      </c>
      <c r="C187" s="7" t="str">
        <f t="shared" si="1"/>
        <v>IMG 0065-LMSKdYQadVo.txt</v>
      </c>
    </row>
    <row r="188" spans="1:3" ht="13" x14ac:dyDescent="0.15">
      <c r="A188" s="3" t="s">
        <v>147</v>
      </c>
      <c r="B188" t="str">
        <f t="shared" si="0"/>
        <v>AMnW-lzpEaA</v>
      </c>
      <c r="C188" s="7" t="str">
        <f t="shared" si="1"/>
        <v>IMG 1816 MOV-AMnW-lzpEaA.txt</v>
      </c>
    </row>
    <row r="189" spans="1:3" ht="13" x14ac:dyDescent="0.15">
      <c r="A189" s="3" t="s">
        <v>149</v>
      </c>
      <c r="B189" t="str">
        <f t="shared" si="0"/>
        <v>aKpQH3Ymgfs</v>
      </c>
      <c r="C189" s="7" t="str">
        <f t="shared" si="1"/>
        <v>Interview for Land Talk-aKpQH3Ymgfs.txt</v>
      </c>
    </row>
    <row r="190" spans="1:3" ht="13" x14ac:dyDescent="0.15">
      <c r="A190" s="3" t="s">
        <v>150</v>
      </c>
      <c r="B190" t="str">
        <f t="shared" si="0"/>
        <v>cLbshk09HPw</v>
      </c>
      <c r="C190" s="7" t="str">
        <f t="shared" si="1"/>
        <v>Interview with Mom-cLbshk09HPw.txt</v>
      </c>
    </row>
    <row r="191" spans="1:3" ht="13" x14ac:dyDescent="0.15">
      <c r="A191" s="3" t="s">
        <v>168</v>
      </c>
      <c r="B191" t="str">
        <f t="shared" si="0"/>
        <v>Ain5TGjaRiU</v>
      </c>
      <c r="C191" s="7" t="str">
        <f t="shared" si="1"/>
        <v>Land Recording-Ain5TGjaRiU.txt</v>
      </c>
    </row>
    <row r="192" spans="1:3" ht="13" x14ac:dyDescent="0.15">
      <c r="A192" s="3" t="s">
        <v>172</v>
      </c>
      <c r="B192" t="str">
        <f t="shared" si="0"/>
        <v>HgtHxiYgBpo</v>
      </c>
      <c r="C192" s="7" t="str">
        <f t="shared" si="1"/>
        <v>Land Talk  Oxon Hill Maryland-HgtHxiYgBpo.txt</v>
      </c>
    </row>
    <row r="193" spans="1:3" ht="13" x14ac:dyDescent="0.15">
      <c r="A193" s="3" t="s">
        <v>177</v>
      </c>
      <c r="B193" t="str">
        <f t="shared" si="0"/>
        <v>0C2bXql3LEg</v>
      </c>
      <c r="C193" s="7" t="str">
        <f t="shared" si="1"/>
        <v>Land Talk - Arbuckle Park-0C2bXql3LEg.txt</v>
      </c>
    </row>
    <row r="194" spans="1:3" ht="13" x14ac:dyDescent="0.15">
      <c r="A194" s="3" t="s">
        <v>187</v>
      </c>
      <c r="B194" t="str">
        <f t="shared" si="0"/>
        <v>o2BUN3OjUok</v>
      </c>
      <c r="C194" s="7" t="str">
        <f t="shared" si="1"/>
        <v>Land Talk - Cornell CA-o2BUN3OjUok.txt</v>
      </c>
    </row>
    <row r="195" spans="1:3" ht="13" x14ac:dyDescent="0.15">
      <c r="A195" s="3" t="s">
        <v>195</v>
      </c>
      <c r="B195" t="str">
        <f t="shared" si="0"/>
        <v>royIt4RPRLc</v>
      </c>
      <c r="C195" s="7" t="str">
        <f t="shared" si="1"/>
        <v>Land Talk - Delmar New York-royIt4RPRLc.txt</v>
      </c>
    </row>
    <row r="196" spans="1:3" ht="13" x14ac:dyDescent="0.15">
      <c r="A196" s="3" t="s">
        <v>201</v>
      </c>
      <c r="B196" t="str">
        <f t="shared" si="0"/>
        <v>T-21zxYW9mA</v>
      </c>
      <c r="C196" s="7" t="str">
        <f t="shared" si="1"/>
        <v>Land Talk - E4E Stanford-T-21zxYW9mA.txt</v>
      </c>
    </row>
    <row r="197" spans="1:3" ht="13" x14ac:dyDescent="0.15">
      <c r="A197" s="3" t="s">
        <v>202</v>
      </c>
      <c r="B197" t="str">
        <f t="shared" si="0"/>
        <v>h6yVSW6mxxo</v>
      </c>
      <c r="C197" s="7" t="str">
        <f t="shared" si="1"/>
        <v>Land Talk - Grange Canal-h6yVSW6mxxo.txt</v>
      </c>
    </row>
    <row r="198" spans="1:3" ht="13" x14ac:dyDescent="0.15">
      <c r="A198" s="3" t="s">
        <v>216</v>
      </c>
      <c r="B198" t="str">
        <f t="shared" si="0"/>
        <v>28sHwoiNLjQ</v>
      </c>
      <c r="C198" s="7" t="str">
        <f t="shared" si="1"/>
        <v>Land Talk - Maria and Manuel Yupa-28sHwoiNLjQ.txt</v>
      </c>
    </row>
    <row r="199" spans="1:3" ht="13" x14ac:dyDescent="0.15">
      <c r="A199" s="3" t="s">
        <v>220</v>
      </c>
      <c r="B199" t="str">
        <f t="shared" si="0"/>
        <v>SCZX83QSElA</v>
      </c>
      <c r="C199" s="7" t="str">
        <f t="shared" si="1"/>
        <v>Land Talk - Newport Beach-SCZX83QSElA.txt</v>
      </c>
    </row>
    <row r="200" spans="1:3" ht="13" x14ac:dyDescent="0.15">
      <c r="A200" s="3" t="s">
        <v>234</v>
      </c>
      <c r="B200" t="str">
        <f t="shared" si="0"/>
        <v>2Q6qAqtwcRU</v>
      </c>
      <c r="C200" s="7" t="str">
        <f t="shared" si="1"/>
        <v>Land Talk - Wardlow Park Long Beach CA-2Q6qAqtwcRU.txt</v>
      </c>
    </row>
    <row r="201" spans="1:3" ht="13" x14ac:dyDescent="0.15">
      <c r="A201" s="3" t="s">
        <v>271</v>
      </c>
      <c r="B201" t="str">
        <f t="shared" si="0"/>
        <v>nwSbF5_-uAM</v>
      </c>
      <c r="C201" s="7" t="str">
        <f t="shared" si="1"/>
        <v>Land Talk Assignment-nwSbF5_-uAM.txt</v>
      </c>
    </row>
    <row r="202" spans="1:3" ht="13" x14ac:dyDescent="0.15">
      <c r="A202" s="3" t="s">
        <v>274</v>
      </c>
      <c r="B202" t="str">
        <f t="shared" si="0"/>
        <v>PArl9clJga4</v>
      </c>
      <c r="C202" s="7" t="str">
        <f t="shared" si="1"/>
        <v>Land Talk Assignment-PArl9clJga4.txt</v>
      </c>
    </row>
    <row r="203" spans="1:3" ht="13" x14ac:dyDescent="0.15">
      <c r="A203" s="3" t="s">
        <v>283</v>
      </c>
      <c r="B203" t="str">
        <f t="shared" si="0"/>
        <v>yTclz0u-P1w</v>
      </c>
      <c r="C203" s="7" t="str">
        <f t="shared" si="1"/>
        <v>Land Talk Assignment-yTclz0u-P1w.txt</v>
      </c>
    </row>
    <row r="204" spans="1:3" ht="13" x14ac:dyDescent="0.15">
      <c r="A204" s="3" t="s">
        <v>284</v>
      </c>
      <c r="B204" t="str">
        <f t="shared" si="0"/>
        <v>Ctd6o3Xl57k</v>
      </c>
      <c r="C204" s="7" t="str">
        <f t="shared" si="1"/>
        <v>land talk audio and pictures-Ctd6o3Xl57k.txt</v>
      </c>
    </row>
    <row r="205" spans="1:3" ht="13" x14ac:dyDescent="0.15">
      <c r="A205" s="3" t="s">
        <v>285</v>
      </c>
      <c r="B205" t="str">
        <f t="shared" si="0"/>
        <v>HEwOi1K09xw</v>
      </c>
      <c r="C205" s="7" t="str">
        <f t="shared" si="1"/>
        <v>Land Talk EPA-HEwOi1K09xw.txt</v>
      </c>
    </row>
    <row r="206" spans="1:3" ht="13" x14ac:dyDescent="0.15">
      <c r="A206" s="3" t="s">
        <v>295</v>
      </c>
      <c r="B206" t="str">
        <f t="shared" si="0"/>
        <v>edAnhGuRLts</v>
      </c>
      <c r="C206" s="7" t="str">
        <f t="shared" si="1"/>
        <v>Land Talk HB-edAnhGuRLts.txt</v>
      </c>
    </row>
    <row r="207" spans="1:3" ht="13" x14ac:dyDescent="0.15">
      <c r="A207" s="3" t="s">
        <v>302</v>
      </c>
      <c r="B207" t="str">
        <f t="shared" si="0"/>
        <v>HO1sV6BsEbc</v>
      </c>
      <c r="C207" s="7" t="str">
        <f t="shared" si="1"/>
        <v>Land Talk Interview - Ecology for Everyone - Masantol Pampanga Philippines-HO1sV6BsEbc.txt</v>
      </c>
    </row>
    <row r="208" spans="1:3" ht="13" x14ac:dyDescent="0.15">
      <c r="A208" s="3" t="s">
        <v>305</v>
      </c>
      <c r="B208" t="str">
        <f t="shared" si="0"/>
        <v>w80kz4wa0bo</v>
      </c>
      <c r="C208" s="7" t="str">
        <f t="shared" si="1"/>
        <v>Land Talk Interview - Headington Oxford England-w80kz4wa0bo.txt</v>
      </c>
    </row>
    <row r="209" spans="1:3" ht="13" x14ac:dyDescent="0.15">
      <c r="A209" s="3" t="s">
        <v>309</v>
      </c>
      <c r="B209" t="str">
        <f t="shared" si="0"/>
        <v>S9nNV0PDXAA</v>
      </c>
      <c r="C209" s="7" t="str">
        <f t="shared" si="1"/>
        <v>Land Talk Interview Red Hills Jamaica-S9nNV0PDXAA.txt</v>
      </c>
    </row>
    <row r="210" spans="1:3" ht="13" x14ac:dyDescent="0.15">
      <c r="A210" s="3" t="s">
        <v>315</v>
      </c>
      <c r="B210" t="str">
        <f t="shared" si="0"/>
        <v>J84caaMv_9o</v>
      </c>
      <c r="C210" s="7" t="str">
        <f t="shared" si="1"/>
        <v>Land Talk Interview- Joanne Williams-J84caaMv_9o.txt</v>
      </c>
    </row>
    <row r="211" spans="1:3" ht="13" x14ac:dyDescent="0.15">
      <c r="A211" s="3" t="s">
        <v>316</v>
      </c>
      <c r="B211" t="str">
        <f t="shared" si="0"/>
        <v>bwOPkKAXdRw</v>
      </c>
      <c r="C211" s="7" t="str">
        <f t="shared" si="1"/>
        <v>Land Talk Interview- Mark Berg-bwOPkKAXdRw.txt</v>
      </c>
    </row>
    <row r="212" spans="1:3" ht="13" x14ac:dyDescent="0.15">
      <c r="A212" s="3" t="s">
        <v>328</v>
      </c>
      <c r="B212" t="str">
        <f t="shared" si="0"/>
        <v>BaCp8oFJnZY</v>
      </c>
      <c r="C212" s="7" t="str">
        <f t="shared" si="1"/>
        <v>Land Talk Interview-BaCp8oFJnZY.txt</v>
      </c>
    </row>
    <row r="213" spans="1:3" ht="13" x14ac:dyDescent="0.15">
      <c r="A213" s="3" t="s">
        <v>365</v>
      </c>
      <c r="B213" t="str">
        <f t="shared" si="0"/>
        <v>xInoxnGkiXw</v>
      </c>
      <c r="C213" s="7" t="str">
        <f t="shared" si="1"/>
        <v>Land Talk Interview-xInoxnGkiXw.txt</v>
      </c>
    </row>
    <row r="214" spans="1:3" ht="13" x14ac:dyDescent="0.15">
      <c r="A214" s="3" t="s">
        <v>367</v>
      </c>
      <c r="B214" t="str">
        <f t="shared" si="0"/>
        <v>QM3MSOX5tw0</v>
      </c>
      <c r="C214" s="7" t="str">
        <f t="shared" si="1"/>
        <v>Land Talk Lake Travis Texas-QM3MSOX5tw0.txt</v>
      </c>
    </row>
    <row r="215" spans="1:3" ht="13" x14ac:dyDescent="0.15">
      <c r="A215" s="3" t="s">
        <v>373</v>
      </c>
      <c r="B215" t="str">
        <f t="shared" si="0"/>
        <v>3NSAHSuZtts</v>
      </c>
      <c r="C215" s="7" t="str">
        <f t="shared" si="1"/>
        <v>Land Talk Project - University Town Center La Jolla CA-3NSAHSuZtts.txt</v>
      </c>
    </row>
    <row r="216" spans="1:3" ht="13" x14ac:dyDescent="0.15">
      <c r="A216" s="3" t="s">
        <v>409</v>
      </c>
      <c r="B216" t="str">
        <f t="shared" si="0"/>
        <v>TWMFPlYX1YA</v>
      </c>
      <c r="C216" s="7" t="str">
        <f t="shared" si="1"/>
        <v>Land Talk Publication Video (for Ecology Course)-TWMFPlYX1YA.txt</v>
      </c>
    </row>
    <row r="217" spans="1:3" ht="13" x14ac:dyDescent="0.15">
      <c r="A217" s="3" t="s">
        <v>413</v>
      </c>
      <c r="B217" t="str">
        <f t="shared" si="0"/>
        <v>7hRyxVMTU4o</v>
      </c>
      <c r="C217" s="7" t="str">
        <f t="shared" si="1"/>
        <v>Land Talk Video - Mason County Michigan-7hRyxVMTU4o.txt</v>
      </c>
    </row>
    <row r="218" spans="1:3" ht="13" x14ac:dyDescent="0.15">
      <c r="A218" s="3" t="s">
        <v>425</v>
      </c>
      <c r="B218" t="str">
        <f t="shared" si="0"/>
        <v>4ka7JrzRpPw</v>
      </c>
      <c r="C218" s="7" t="str">
        <f t="shared" si="1"/>
        <v>Land Talk- South Pasadena-4ka7JrzRpPw.txt</v>
      </c>
    </row>
    <row r="219" spans="1:3" ht="13" x14ac:dyDescent="0.15">
      <c r="A219" s="3" t="s">
        <v>437</v>
      </c>
      <c r="B219" t="str">
        <f t="shared" si="0"/>
        <v>6s1Y1jKorjk</v>
      </c>
      <c r="C219" s="7" t="str">
        <f t="shared" si="1"/>
        <v>Land Talk-6s1Y1jKorjk.txt</v>
      </c>
    </row>
    <row r="220" spans="1:3" ht="13" x14ac:dyDescent="0.15">
      <c r="A220" s="3" t="s">
        <v>442</v>
      </c>
      <c r="B220" t="str">
        <f t="shared" si="0"/>
        <v>9mrUCFDsoss</v>
      </c>
      <c r="C220" s="7" t="str">
        <f t="shared" si="1"/>
        <v>Land Talk-9mrUCFDsoss.txt</v>
      </c>
    </row>
    <row r="221" spans="1:3" ht="13" x14ac:dyDescent="0.15">
      <c r="A221" s="3" t="s">
        <v>446</v>
      </c>
      <c r="B221" t="str">
        <f t="shared" si="0"/>
        <v>AZ0h-ko_Uuc</v>
      </c>
      <c r="C221" s="7" t="str">
        <f t="shared" si="1"/>
        <v>Land Talk-AZ0h-ko_Uuc.txt</v>
      </c>
    </row>
    <row r="222" spans="1:3" ht="13" x14ac:dyDescent="0.15">
      <c r="A222" s="3" t="s">
        <v>461</v>
      </c>
      <c r="B222" t="str">
        <f t="shared" si="0"/>
        <v>fuaTTly0yUU</v>
      </c>
      <c r="C222" s="7" t="str">
        <f t="shared" si="1"/>
        <v>Land Talk-fuaTTly0yUU.txt</v>
      </c>
    </row>
    <row r="223" spans="1:3" ht="13" x14ac:dyDescent="0.15">
      <c r="A223" s="3" t="s">
        <v>467</v>
      </c>
      <c r="B223" t="str">
        <f t="shared" si="0"/>
        <v>iAbcVJtNsnY</v>
      </c>
      <c r="C223" s="7" t="str">
        <f t="shared" si="1"/>
        <v>Land Talk-iAbcVJtNsnY.txt</v>
      </c>
    </row>
    <row r="224" spans="1:3" ht="13" x14ac:dyDescent="0.15">
      <c r="A224" s="3" t="s">
        <v>468</v>
      </c>
      <c r="B224" t="str">
        <f t="shared" si="0"/>
        <v>ipT1NkEiE_s</v>
      </c>
      <c r="C224" s="7" t="str">
        <f t="shared" si="1"/>
        <v>Land Talk-ipT1NkEiE_s.txt</v>
      </c>
    </row>
    <row r="225" spans="1:3" ht="13" x14ac:dyDescent="0.15">
      <c r="A225" s="3" t="s">
        <v>471</v>
      </c>
      <c r="B225" t="str">
        <f t="shared" si="0"/>
        <v>IvIq0CTdTIg</v>
      </c>
      <c r="C225" s="7" t="str">
        <f t="shared" si="1"/>
        <v>Land Talk-IvIq0CTdTIg.txt</v>
      </c>
    </row>
    <row r="226" spans="1:3" ht="13" x14ac:dyDescent="0.15">
      <c r="A226" s="3" t="s">
        <v>483</v>
      </c>
      <c r="B226" t="str">
        <f t="shared" si="0"/>
        <v>yXPacq4ekjE</v>
      </c>
      <c r="C226" s="7" t="str">
        <f t="shared" si="1"/>
        <v>Land Talk-Los Angeles-yXPacq4ekjE.txt</v>
      </c>
    </row>
    <row r="227" spans="1:3" ht="13" x14ac:dyDescent="0.15">
      <c r="A227" s="3" t="s">
        <v>494</v>
      </c>
      <c r="B227" t="str">
        <f t="shared" si="0"/>
        <v>MNot0Nj9OpM</v>
      </c>
      <c r="C227" s="7" t="str">
        <f t="shared" si="1"/>
        <v>Land Talk-MNot0Nj9OpM.txt</v>
      </c>
    </row>
    <row r="228" spans="1:3" ht="13" x14ac:dyDescent="0.15">
      <c r="A228" s="3" t="s">
        <v>496</v>
      </c>
      <c r="B228" t="str">
        <f t="shared" si="0"/>
        <v>nzPpOxGWhMA</v>
      </c>
      <c r="C228" s="7" t="str">
        <f t="shared" si="1"/>
        <v>Land talk-nzPpOxGWhMA.txt</v>
      </c>
    </row>
    <row r="229" spans="1:3" ht="13" x14ac:dyDescent="0.15">
      <c r="A229" s="3" t="s">
        <v>500</v>
      </c>
      <c r="B229" t="str">
        <f t="shared" si="0"/>
        <v>oaA0PjwXyWc</v>
      </c>
      <c r="C229" s="7" t="str">
        <f t="shared" si="1"/>
        <v>land talk-oaA0PjwXyWc.txt</v>
      </c>
    </row>
    <row r="230" spans="1:3" ht="13" x14ac:dyDescent="0.15">
      <c r="A230" s="3" t="s">
        <v>517</v>
      </c>
      <c r="B230" t="str">
        <f t="shared" si="0"/>
        <v>VvHYFJZSWwE</v>
      </c>
      <c r="C230" s="7" t="str">
        <f t="shared" si="1"/>
        <v>land talk-VvHYFJZSWwE.txt</v>
      </c>
    </row>
    <row r="231" spans="1:3" ht="13" x14ac:dyDescent="0.15">
      <c r="A231" s="3" t="s">
        <v>532</v>
      </c>
      <c r="B231" t="str">
        <f t="shared" si="0"/>
        <v>Zp2vDrmakUU</v>
      </c>
      <c r="C231" s="7" t="str">
        <f t="shared" si="1"/>
        <v>Land Talk-Zp2vDrmakUU.txt</v>
      </c>
    </row>
    <row r="232" spans="1:3" ht="13" x14ac:dyDescent="0.15">
      <c r="A232" s="3" t="s">
        <v>535</v>
      </c>
      <c r="B232" t="str">
        <f t="shared" si="0"/>
        <v>Jchic6XppWY</v>
      </c>
      <c r="C232" s="7" t="str">
        <f t="shared" si="1"/>
        <v>land talks interview - jackson ms-Jchic6XppWY.txt</v>
      </c>
    </row>
    <row r="233" spans="1:3" ht="13" x14ac:dyDescent="0.15">
      <c r="A233" s="3" t="s">
        <v>544</v>
      </c>
      <c r="B233" t="str">
        <f t="shared" si="0"/>
        <v>R_-4cBCNzbM</v>
      </c>
      <c r="C233" s="7" t="str">
        <f t="shared" si="1"/>
        <v>Land Talks Interview by Joshua Orrick-R_-4cBCNzbM.txt</v>
      </c>
    </row>
    <row r="234" spans="1:3" ht="13" x14ac:dyDescent="0.15">
      <c r="A234" s="3" t="s">
        <v>546</v>
      </c>
      <c r="B234" t="str">
        <f t="shared" si="0"/>
        <v>o1tLPEqkqh0</v>
      </c>
      <c r="C234" s="7" t="str">
        <f t="shared" si="1"/>
        <v>Land Talks Newport Pier-o1tLPEqkqh0.txt</v>
      </c>
    </row>
    <row r="235" spans="1:3" ht="13" x14ac:dyDescent="0.15">
      <c r="A235" s="3" t="s">
        <v>554</v>
      </c>
      <c r="B235" t="str">
        <f t="shared" si="0"/>
        <v>VrMt8DqM5_A</v>
      </c>
      <c r="C235" s="7" t="str">
        <f t="shared" si="1"/>
        <v>LandTalk - Batiquitos Lagoon-VrMt8DqM5_A.txt</v>
      </c>
    </row>
    <row r="236" spans="1:3" ht="13" x14ac:dyDescent="0.15">
      <c r="A236" s="3" t="s">
        <v>557</v>
      </c>
      <c r="B236" t="str">
        <f t="shared" si="0"/>
        <v>CwubD4gGaeU</v>
      </c>
      <c r="C236" s="7" t="str">
        <f t="shared" si="1"/>
        <v>LandTalk - Corinne Thomas-CwubD4gGaeU.txt</v>
      </c>
    </row>
    <row r="237" spans="1:3" ht="13" x14ac:dyDescent="0.15">
      <c r="A237" s="3" t="s">
        <v>560</v>
      </c>
      <c r="B237" t="str">
        <f t="shared" si="0"/>
        <v>swuoqLAMlNM</v>
      </c>
      <c r="C237" s="7" t="str">
        <f t="shared" si="1"/>
        <v>LandTalk - Delaware Ohio-swuoqLAMlNM.txt</v>
      </c>
    </row>
    <row r="238" spans="1:3" ht="13" x14ac:dyDescent="0.15">
      <c r="A238" s="3" t="s">
        <v>572</v>
      </c>
      <c r="B238" t="str">
        <f t="shared" si="0"/>
        <v>lP6XbwW85oM</v>
      </c>
      <c r="C238" s="7" t="str">
        <f t="shared" si="1"/>
        <v>LandTalk Assignment - Camp Muir-lP6XbwW85oM.txt</v>
      </c>
    </row>
    <row r="239" spans="1:3" ht="13" x14ac:dyDescent="0.15">
      <c r="A239" s="3" t="s">
        <v>573</v>
      </c>
      <c r="B239" t="str">
        <f t="shared" si="0"/>
        <v>Lhu_51Nu_0M</v>
      </c>
      <c r="C239" s="7" t="str">
        <f t="shared" si="1"/>
        <v>Landtalk Assignment-Lhu_51Nu_0M.txt</v>
      </c>
    </row>
    <row r="240" spans="1:3" ht="13" x14ac:dyDescent="0.15">
      <c r="A240" s="3" t="s">
        <v>574</v>
      </c>
      <c r="B240" t="str">
        <f t="shared" si="0"/>
        <v>WjbodywAF_g</v>
      </c>
      <c r="C240" s="7" t="str">
        <f t="shared" si="1"/>
        <v>LANDTALK ASSIGNMENT-WjbodywAF_g.txt</v>
      </c>
    </row>
    <row r="241" spans="1:3" ht="13" x14ac:dyDescent="0.15">
      <c r="A241" s="3" t="s">
        <v>580</v>
      </c>
      <c r="B241" t="str">
        <f t="shared" si="0"/>
        <v>H-Cm8ped1JE</v>
      </c>
      <c r="C241" s="7" t="str">
        <f t="shared" si="1"/>
        <v>LandTalk in  Potomac MD-H-Cm8ped1JE.txt</v>
      </c>
    </row>
    <row r="242" spans="1:3" ht="13" x14ac:dyDescent="0.15">
      <c r="A242" s="3" t="s">
        <v>584</v>
      </c>
      <c r="B242" t="str">
        <f t="shared" si="0"/>
        <v>bqiuyy3zN1k</v>
      </c>
      <c r="C242" s="7" t="str">
        <f t="shared" si="1"/>
        <v>LandTalk interview with Captain Lou Hatty-bqiuyy3zN1k.txt</v>
      </c>
    </row>
    <row r="243" spans="1:3" ht="13" x14ac:dyDescent="0.15">
      <c r="A243" s="3" t="s">
        <v>139</v>
      </c>
      <c r="B243" t="str">
        <f t="shared" si="0"/>
        <v>iolHqP6cTMU</v>
      </c>
      <c r="C243" s="7" t="str">
        <f t="shared" si="1"/>
        <v>Landtalk Interview- Quebec, Canada-iolHqP6cTMU.txt</v>
      </c>
    </row>
    <row r="244" spans="1:3" ht="13" x14ac:dyDescent="0.15">
      <c r="A244" s="3" t="s">
        <v>588</v>
      </c>
      <c r="B244" t="str">
        <f t="shared" si="0"/>
        <v>_nP6t4YaTOc</v>
      </c>
      <c r="C244" s="7" t="str">
        <f t="shared" si="1"/>
        <v>Landtalk interview-_nP6t4YaTOc.txt</v>
      </c>
    </row>
    <row r="245" spans="1:3" ht="13" x14ac:dyDescent="0.15">
      <c r="A245" s="3" t="s">
        <v>596</v>
      </c>
      <c r="B245" t="str">
        <f t="shared" si="0"/>
        <v>Vn8VBSiiZf0</v>
      </c>
      <c r="C245" s="7" t="str">
        <f t="shared" si="1"/>
        <v>Landtalk Interview-Vn8VBSiiZf0.txt</v>
      </c>
    </row>
    <row r="246" spans="1:3" ht="13" x14ac:dyDescent="0.15">
      <c r="A246" s="3" t="s">
        <v>601</v>
      </c>
      <c r="B246" t="str">
        <f t="shared" si="0"/>
        <v>ZM5xrar7haU</v>
      </c>
      <c r="C246" s="7" t="str">
        <f t="shared" si="1"/>
        <v>LandTalk Orinda CA-ZM5xrar7haU.txt</v>
      </c>
    </row>
    <row r="247" spans="1:3" ht="13" x14ac:dyDescent="0.15">
      <c r="A247" s="3" t="s">
        <v>602</v>
      </c>
      <c r="B247" t="str">
        <f t="shared" si="0"/>
        <v>WYIUCooOnog</v>
      </c>
      <c r="C247" s="7" t="str">
        <f t="shared" si="1"/>
        <v>LandTalk Plattsmouth NE-WYIUCooOnog.txt</v>
      </c>
    </row>
    <row r="248" spans="1:3" ht="13" x14ac:dyDescent="0.15">
      <c r="A248" s="3" t="s">
        <v>613</v>
      </c>
      <c r="B248" t="str">
        <f t="shared" si="0"/>
        <v>LCMCYZqQb84</v>
      </c>
      <c r="C248" s="7" t="str">
        <f t="shared" si="1"/>
        <v>Landtalk Project-LCMCYZqQb84.txt</v>
      </c>
    </row>
    <row r="249" spans="1:3" ht="13" x14ac:dyDescent="0.15">
      <c r="A249" s="3" t="s">
        <v>629</v>
      </c>
      <c r="B249" t="str">
        <f t="shared" si="0"/>
        <v>QML8dVFuUdY</v>
      </c>
      <c r="C249" s="7" t="str">
        <f t="shared" si="1"/>
        <v>Landtalk video-QML8dVFuUdY.txt</v>
      </c>
    </row>
    <row r="250" spans="1:3" ht="13" x14ac:dyDescent="0.15">
      <c r="A250" s="3" t="s">
        <v>635</v>
      </c>
      <c r="B250" t="str">
        <f t="shared" si="0"/>
        <v>1vDKiMjKMx0</v>
      </c>
      <c r="C250" s="7" t="str">
        <f t="shared" si="1"/>
        <v>Landtalk Yosemite-1vDKiMjKMx0.txt</v>
      </c>
    </row>
    <row r="251" spans="1:3" ht="13" x14ac:dyDescent="0.15">
      <c r="A251" s="3" t="s">
        <v>639</v>
      </c>
      <c r="B251" t="str">
        <f t="shared" si="0"/>
        <v>scOKDQnGgI0</v>
      </c>
      <c r="C251" s="7" t="str">
        <f t="shared" si="1"/>
        <v>LANDTALK_BIO-scOKDQnGgI0.txt</v>
      </c>
    </row>
    <row r="252" spans="1:3" ht="13" x14ac:dyDescent="0.15">
      <c r="A252" s="3" t="s">
        <v>642</v>
      </c>
      <c r="B252" t="str">
        <f t="shared" si="0"/>
        <v>KRWadbSSu6o</v>
      </c>
      <c r="C252" s="7" t="str">
        <f t="shared" si="1"/>
        <v>LandTalk_Interview-KRWadbSSu6o.txt</v>
      </c>
    </row>
    <row r="253" spans="1:3" ht="13" x14ac:dyDescent="0.15">
      <c r="A253" s="3" t="s">
        <v>643</v>
      </c>
      <c r="B253" t="str">
        <f t="shared" si="0"/>
        <v>ocqfSwJgBcw</v>
      </c>
      <c r="C253" s="7" t="str">
        <f t="shared" si="1"/>
        <v>LandTalk_ML-ocqfSwJgBcw.txt</v>
      </c>
    </row>
    <row r="254" spans="1:3" ht="13" x14ac:dyDescent="0.15">
      <c r="A254" s="3" t="s">
        <v>658</v>
      </c>
      <c r="B254" t="str">
        <f t="shared" si="0"/>
        <v>dr2m3740afE</v>
      </c>
      <c r="C254" s="7" t="str">
        <f t="shared" si="1"/>
        <v>Landtalk-Buford GA Mall of Georgia.-dr2m3740afE.txt</v>
      </c>
    </row>
    <row r="255" spans="1:3" ht="13" x14ac:dyDescent="0.15">
      <c r="A255" s="3" t="s">
        <v>661</v>
      </c>
      <c r="B255" t="str">
        <f t="shared" si="0"/>
        <v>cVMlQ_6Mdz8</v>
      </c>
      <c r="C255" s="7" t="str">
        <f t="shared" si="1"/>
        <v>landtalk-cVMlQ_6Mdz8.txt</v>
      </c>
    </row>
    <row r="256" spans="1:3" ht="13" x14ac:dyDescent="0.15">
      <c r="A256" s="3" t="s">
        <v>669</v>
      </c>
      <c r="B256" t="str">
        <f t="shared" si="0"/>
        <v>kPsoKc7kD4I</v>
      </c>
      <c r="C256" s="7" t="str">
        <f t="shared" si="1"/>
        <v>Landtalk-kPsoKc7kD4I.txt</v>
      </c>
    </row>
    <row r="257" spans="1:3" ht="13" x14ac:dyDescent="0.15">
      <c r="A257" s="3" t="s">
        <v>675</v>
      </c>
      <c r="B257" t="str">
        <f t="shared" si="0"/>
        <v>sYjG-bJda_Y</v>
      </c>
      <c r="C257" s="7" t="str">
        <f t="shared" si="1"/>
        <v>Landtalk-sYjG-bJda_Y.txt</v>
      </c>
    </row>
    <row r="258" spans="1:3" ht="13" x14ac:dyDescent="0.15">
      <c r="A258" s="3" t="s">
        <v>677</v>
      </c>
      <c r="B258" t="str">
        <f t="shared" si="0"/>
        <v>zlvpHwYBZxc</v>
      </c>
      <c r="C258" s="7" t="str">
        <f t="shared" si="1"/>
        <v>LandTalk-zlvpHwYBZxc.txt</v>
      </c>
    </row>
    <row r="259" spans="1:3" ht="13" x14ac:dyDescent="0.15">
      <c r="A259" s="3" t="s">
        <v>680</v>
      </c>
      <c r="B259" t="str">
        <f t="shared" si="0"/>
        <v>3fQLkbcaeoU</v>
      </c>
      <c r="C259" s="7" t="str">
        <f t="shared" si="1"/>
        <v>LandTalks-3fQLkbcaeoU.txt</v>
      </c>
    </row>
    <row r="260" spans="1:3" ht="13" x14ac:dyDescent="0.15">
      <c r="A260" s="3" t="s">
        <v>688</v>
      </c>
      <c r="B260" t="str">
        <f t="shared" si="0"/>
        <v>AvaNCY8X1ws</v>
      </c>
      <c r="C260" s="7" t="str">
        <f t="shared" si="1"/>
        <v>Lanikai Beach Land Talk-AvaNCY8X1ws.txt</v>
      </c>
    </row>
    <row r="261" spans="1:3" ht="13" x14ac:dyDescent="0.15">
      <c r="A261" s="3" t="s">
        <v>689</v>
      </c>
      <c r="B261" t="str">
        <f t="shared" si="0"/>
        <v>uDevi6xRd64</v>
      </c>
      <c r="C261" s="7" t="str">
        <f t="shared" si="1"/>
        <v>Lantalk Interview Loretta-uDevi6xRd64.txt</v>
      </c>
    </row>
    <row r="262" spans="1:3" ht="13" x14ac:dyDescent="0.15">
      <c r="A262" s="3" t="s">
        <v>1059</v>
      </c>
      <c r="B262" t="str">
        <f t="shared" si="0"/>
        <v>pDG_-01dOHs</v>
      </c>
      <c r="C262" s="7" t="str">
        <f t="shared" si="1"/>
        <v>Laura Robson's Ecology for Everyone Interview-pDG_-01dOHs.txt</v>
      </c>
    </row>
    <row r="263" spans="1:3" ht="13" x14ac:dyDescent="0.15">
      <c r="A263" s="3" t="s">
        <v>1060</v>
      </c>
      <c r="B263" t="str">
        <f t="shared" si="0"/>
        <v>jkxbHV43aBs</v>
      </c>
      <c r="C263" s="7" t="str">
        <f t="shared" si="1"/>
        <v>LeAnn's Landtalk video Jan 6 2018-jkxbHV43aBs.txt</v>
      </c>
    </row>
    <row r="264" spans="1:3" ht="13" x14ac:dyDescent="0.15">
      <c r="A264" s="3" t="s">
        <v>698</v>
      </c>
      <c r="B264" t="str">
        <f t="shared" si="0"/>
        <v>eJLckTMEWWA</v>
      </c>
      <c r="C264" s="7" t="str">
        <f t="shared" si="1"/>
        <v>Lemon Heights CA - Past and Present-eJLckTMEWWA.txt</v>
      </c>
    </row>
    <row r="265" spans="1:3" ht="13" x14ac:dyDescent="0.15">
      <c r="A265" s="3" t="s">
        <v>701</v>
      </c>
      <c r="B265" t="str">
        <f t="shared" si="0"/>
        <v>_84gnd9fudU</v>
      </c>
      <c r="C265" s="7" t="str">
        <f t="shared" si="1"/>
        <v>Life History Project-_84gnd9fudU.txt</v>
      </c>
    </row>
    <row r="266" spans="1:3" ht="13" x14ac:dyDescent="0.15">
      <c r="A266" s="3" t="s">
        <v>1064</v>
      </c>
      <c r="B266" t="str">
        <f t="shared" si="0"/>
        <v>V3TbC2rtMzo</v>
      </c>
      <c r="C266" s="7" t="str">
        <f t="shared" si="1"/>
        <v>Margo Miller's Home-V3TbC2rtMzo.txt</v>
      </c>
    </row>
    <row r="267" spans="1:3" ht="13" x14ac:dyDescent="0.15">
      <c r="A267" s="3" t="s">
        <v>709</v>
      </c>
      <c r="B267" t="str">
        <f t="shared" si="0"/>
        <v>-d0mPf3MmY4</v>
      </c>
      <c r="C267" s="7" t="str">
        <f t="shared" si="1"/>
        <v>Menlo Park California--d0mPf3MmY4.txt</v>
      </c>
    </row>
    <row r="268" spans="1:3" ht="13" x14ac:dyDescent="0.15">
      <c r="A268" s="3" t="s">
        <v>710</v>
      </c>
      <c r="B268" t="str">
        <f t="shared" si="0"/>
        <v>5YkqXe824jw</v>
      </c>
      <c r="C268" s="7" t="str">
        <f t="shared" si="1"/>
        <v>Menlo Park California-5YkqXe824jw.txt</v>
      </c>
    </row>
    <row r="269" spans="1:3" ht="13" x14ac:dyDescent="0.15">
      <c r="A269" s="3" t="s">
        <v>713</v>
      </c>
      <c r="B269" t="str">
        <f t="shared" si="0"/>
        <v>40TJawG7R6s</v>
      </c>
      <c r="C269" s="7" t="str">
        <f t="shared" si="1"/>
        <v>Menlo Park California-40TJawG7R6s.txt</v>
      </c>
    </row>
    <row r="270" spans="1:3" ht="13" x14ac:dyDescent="0.15">
      <c r="A270" s="3" t="s">
        <v>721</v>
      </c>
      <c r="B270" t="str">
        <f t="shared" si="0"/>
        <v>AJr61mJ0Iqs</v>
      </c>
      <c r="C270" s="7" t="str">
        <f t="shared" si="1"/>
        <v>Menlo Park California-AJr61mJ0Iqs.txt</v>
      </c>
    </row>
    <row r="271" spans="1:3" ht="13" x14ac:dyDescent="0.15">
      <c r="A271" s="3" t="s">
        <v>722</v>
      </c>
      <c r="B271" t="str">
        <f t="shared" si="0"/>
        <v>bDsRbokbyQA</v>
      </c>
      <c r="C271" s="7" t="str">
        <f t="shared" si="1"/>
        <v>Menlo Park California-bDsRbokbyQA.txt</v>
      </c>
    </row>
    <row r="272" spans="1:3" ht="13" x14ac:dyDescent="0.15">
      <c r="A272" s="3" t="s">
        <v>723</v>
      </c>
      <c r="B272" t="str">
        <f t="shared" si="0"/>
        <v>Er9b59p-VOI</v>
      </c>
      <c r="C272" s="7" t="str">
        <f t="shared" si="1"/>
        <v>Menlo Park California-Er9b59p-VOI.txt</v>
      </c>
    </row>
    <row r="273" spans="1:3" ht="13" x14ac:dyDescent="0.15">
      <c r="A273" s="3" t="s">
        <v>725</v>
      </c>
      <c r="B273" t="str">
        <f t="shared" si="0"/>
        <v>QhAf2sepZCE</v>
      </c>
      <c r="C273" s="7" t="str">
        <f t="shared" si="1"/>
        <v>Menlo Park California-QhAf2sepZCE.txt</v>
      </c>
    </row>
    <row r="274" spans="1:3" ht="13" x14ac:dyDescent="0.15">
      <c r="A274" s="3" t="s">
        <v>731</v>
      </c>
      <c r="B274" t="str">
        <f t="shared" si="0"/>
        <v>QHL8ANmfrRs</v>
      </c>
      <c r="C274" s="7" t="str">
        <f t="shared" si="1"/>
        <v>Menlo Park California-QHL8ANmfrRs.txt</v>
      </c>
    </row>
    <row r="275" spans="1:3" ht="13" x14ac:dyDescent="0.15">
      <c r="A275" s="3" t="s">
        <v>739</v>
      </c>
      <c r="B275" t="str">
        <f t="shared" si="0"/>
        <v>gCucz9VPtxw</v>
      </c>
      <c r="C275" s="7" t="str">
        <f t="shared" si="1"/>
        <v>My Movie-gCucz9VPtxw.txt</v>
      </c>
    </row>
    <row r="276" spans="1:3" ht="13" x14ac:dyDescent="0.15">
      <c r="A276" s="3" t="s">
        <v>742</v>
      </c>
      <c r="B276" t="str">
        <f t="shared" si="0"/>
        <v>IgS7bYZwASI</v>
      </c>
      <c r="C276" s="7" t="str">
        <f t="shared" si="1"/>
        <v>My Movie-IgS7bYZwASI.txt</v>
      </c>
    </row>
    <row r="277" spans="1:3" ht="13" x14ac:dyDescent="0.15">
      <c r="A277" s="3" t="s">
        <v>744</v>
      </c>
      <c r="B277" t="str">
        <f t="shared" si="0"/>
        <v>II_RaTDk7Ls</v>
      </c>
      <c r="C277" s="7" t="str">
        <f t="shared" si="1"/>
        <v>My Movie-II_RaTDk7Ls.txt</v>
      </c>
    </row>
    <row r="278" spans="1:3" ht="13" x14ac:dyDescent="0.15">
      <c r="A278" s="3" t="s">
        <v>752</v>
      </c>
      <c r="B278" t="str">
        <f t="shared" si="0"/>
        <v>zC3746JF_iQ</v>
      </c>
      <c r="C278" s="7" t="str">
        <f t="shared" si="1"/>
        <v>My Movie-zC3746JF_iQ.txt</v>
      </c>
    </row>
    <row r="279" spans="1:3" ht="13" x14ac:dyDescent="0.15">
      <c r="A279" s="3" t="s">
        <v>764</v>
      </c>
      <c r="B279" t="str">
        <f t="shared" si="0"/>
        <v>x05EQWUVR8w</v>
      </c>
      <c r="C279" s="7" t="str">
        <f t="shared" si="1"/>
        <v>NYC - No Fur Hat-x05EQWUVR8w.txt</v>
      </c>
    </row>
    <row r="280" spans="1:3" ht="13" x14ac:dyDescent="0.15">
      <c r="A280" s="3" t="s">
        <v>768</v>
      </c>
      <c r="B280" t="str">
        <f t="shared" si="0"/>
        <v>nq2h-qejF50</v>
      </c>
      <c r="C280" s="7" t="str">
        <f t="shared" si="1"/>
        <v>Old Laguna Hills CA vs Today-nq2h-qejF50.txt</v>
      </c>
    </row>
    <row r="281" spans="1:3" ht="13" x14ac:dyDescent="0.15">
      <c r="A281" s="3" t="s">
        <v>770</v>
      </c>
      <c r="B281" t="str">
        <f t="shared" si="0"/>
        <v>rvBeTDHW0k4</v>
      </c>
      <c r="C281" s="7" t="str">
        <f t="shared" si="1"/>
        <v>Omaha Nebraska Change-rvBeTDHW0k4.txt</v>
      </c>
    </row>
    <row r="282" spans="1:3" ht="13" x14ac:dyDescent="0.15">
      <c r="A282" s="3" t="s">
        <v>777</v>
      </c>
      <c r="B282" t="str">
        <f t="shared" si="0"/>
        <v>G9Urt3vRKfw</v>
      </c>
      <c r="C282" s="7" t="str">
        <f t="shared" si="1"/>
        <v>Paduano   Land Talk-G9Urt3vRKfw.txt</v>
      </c>
    </row>
    <row r="283" spans="1:3" ht="13" x14ac:dyDescent="0.15">
      <c r="A283" s="3" t="s">
        <v>778</v>
      </c>
      <c r="B283" t="str">
        <f t="shared" si="0"/>
        <v>asH4t1i12_s</v>
      </c>
      <c r="C283" s="7" t="str">
        <f t="shared" si="1"/>
        <v>Phoenix Arizona - Then vs. Now-asH4t1i12_s.txt</v>
      </c>
    </row>
    <row r="284" spans="1:3" ht="13" x14ac:dyDescent="0.15">
      <c r="A284" s="3" t="s">
        <v>782</v>
      </c>
      <c r="B284" t="str">
        <f t="shared" si="0"/>
        <v>1KZfYjwOOto</v>
      </c>
      <c r="C284" s="7" t="str">
        <f t="shared" si="1"/>
        <v>Ponto MN land talk-1KZfYjwOOto.txt</v>
      </c>
    </row>
    <row r="285" spans="1:3" ht="13" x14ac:dyDescent="0.15">
      <c r="A285" s="3" t="s">
        <v>1074</v>
      </c>
      <c r="B285" t="str">
        <f t="shared" si="0"/>
        <v>L0SRnEw1MMQ</v>
      </c>
      <c r="C285" s="7" t="str">
        <f t="shared" si="1"/>
        <v>Punalu'u Black Sand Beach Land Talk-L0SRnEw1MMQ.txt</v>
      </c>
    </row>
    <row r="286" spans="1:3" ht="13" x14ac:dyDescent="0.15">
      <c r="A286" s="3" t="s">
        <v>794</v>
      </c>
      <c r="B286" t="str">
        <f t="shared" si="0"/>
        <v>cnA743XH3b4</v>
      </c>
      <c r="C286" s="7" t="str">
        <f t="shared" si="1"/>
        <v>Rehoboth Beach-cnA743XH3b4.txt</v>
      </c>
    </row>
    <row r="287" spans="1:3" ht="13" x14ac:dyDescent="0.15">
      <c r="A287" s="3" t="s">
        <v>805</v>
      </c>
      <c r="B287" t="str">
        <f t="shared" si="0"/>
        <v>nfQtkJLTI-I</v>
      </c>
      <c r="C287" s="7" t="str">
        <f t="shared" si="1"/>
        <v>trim 5E2DA1B2 2332 41B3 86A3 1EB163B1F529-nfQtkJLTI-I.txt</v>
      </c>
    </row>
    <row r="288" spans="1:3" ht="13" x14ac:dyDescent="0.15">
      <c r="A288" s="3" t="s">
        <v>808</v>
      </c>
      <c r="B288" t="str">
        <f t="shared" si="0"/>
        <v>e1GzvVXoZbk</v>
      </c>
      <c r="C288" s="7" t="str">
        <f t="shared" si="1"/>
        <v>trim 61EB5762 081A 43BB 9BF5 34E6877FF94B-e1GzvVXoZbk.txt</v>
      </c>
    </row>
    <row r="289" spans="1:3" ht="13" x14ac:dyDescent="0.15">
      <c r="A289" s="3" t="s">
        <v>815</v>
      </c>
      <c r="B289" t="str">
        <f t="shared" si="0"/>
        <v>I0t8vqHFZ-0</v>
      </c>
      <c r="C289" s="7" t="str">
        <f t="shared" si="1"/>
        <v>trim 361E33D6 45FB 4419 9B8E B79EAC6FB81F-I0t8vqHFZ-0.txt</v>
      </c>
    </row>
    <row r="290" spans="1:3" ht="13" x14ac:dyDescent="0.15">
      <c r="A290" s="3" t="s">
        <v>818</v>
      </c>
      <c r="B290" t="str">
        <f t="shared" si="0"/>
        <v>gA76bA6U2Y4</v>
      </c>
      <c r="C290" s="7" t="str">
        <f t="shared" si="1"/>
        <v>trim CD69B8FF B08A 46D7 B1F5 82E6F38AB935-gA76bA6U2Y4.txt</v>
      </c>
    </row>
    <row r="291" spans="1:3" ht="13" x14ac:dyDescent="0.15">
      <c r="A291" s="3" t="s">
        <v>824</v>
      </c>
      <c r="B291" t="str">
        <f t="shared" si="0"/>
        <v>uripre5LhLc</v>
      </c>
      <c r="C291" s="7" t="str">
        <f t="shared" si="1"/>
        <v>zoom 0-uripre5LhLc.txt</v>
      </c>
    </row>
    <row r="292" spans="1:3" ht="13" x14ac:dyDescent="0.15">
      <c r="A292" s="3" t="s">
        <v>613</v>
      </c>
      <c r="B292" t="str">
        <f t="shared" si="0"/>
        <v>LCMCYZqQb84</v>
      </c>
      <c r="C292" s="7" t="str">
        <f t="shared" si="1"/>
        <v>Landtalk Project-LCMCYZqQb84.txt</v>
      </c>
    </row>
    <row r="293" spans="1:3" ht="13" x14ac:dyDescent="0.15">
      <c r="A293" s="3" t="s">
        <v>615</v>
      </c>
      <c r="B293" t="str">
        <f t="shared" si="0"/>
        <v>WNcjP0iuvHc</v>
      </c>
      <c r="C293" s="7" t="str">
        <f t="shared" si="1"/>
        <v>landtalk project-WNcjP0iuvHc.txt</v>
      </c>
    </row>
    <row r="294" spans="1:3" ht="13" x14ac:dyDescent="0.15">
      <c r="A294" s="3" t="s">
        <v>616</v>
      </c>
      <c r="B294" t="str">
        <f t="shared" si="0"/>
        <v>4k5JaF0-c4g</v>
      </c>
      <c r="C294" s="7" t="str">
        <f t="shared" si="1"/>
        <v>Landtalk Recording-4k5JaF0-c4g.txt</v>
      </c>
    </row>
    <row r="295" spans="1:3" ht="13" x14ac:dyDescent="0.15">
      <c r="A295" s="3" t="s">
        <v>620</v>
      </c>
      <c r="B295" t="str">
        <f t="shared" si="0"/>
        <v>0uZWcE1sYt4</v>
      </c>
      <c r="C295" s="7" t="str">
        <f t="shared" si="1"/>
        <v>LandTalk video-0uZWcE1sYt4.txt</v>
      </c>
    </row>
    <row r="296" spans="1:3" ht="13" x14ac:dyDescent="0.15">
      <c r="A296" s="3" t="s">
        <v>626</v>
      </c>
      <c r="B296" t="str">
        <f t="shared" si="0"/>
        <v>n-lBzYQVxfY</v>
      </c>
      <c r="C296" s="7" t="str">
        <f t="shared" si="1"/>
        <v>LandTalk Video-n-lBzYQVxfY.txt</v>
      </c>
    </row>
    <row r="297" spans="1:3" ht="13" x14ac:dyDescent="0.15">
      <c r="A297" s="3" t="s">
        <v>629</v>
      </c>
      <c r="B297" t="str">
        <f t="shared" si="0"/>
        <v>QML8dVFuUdY</v>
      </c>
      <c r="C297" s="7" t="str">
        <f t="shared" si="1"/>
        <v>Landtalk video-QML8dVFuUdY.txt</v>
      </c>
    </row>
    <row r="298" spans="1:3" ht="13" x14ac:dyDescent="0.15">
      <c r="A298" s="3" t="s">
        <v>630</v>
      </c>
      <c r="B298" t="str">
        <f t="shared" si="0"/>
        <v>ObaBpAztGzY</v>
      </c>
      <c r="C298" s="7" t="str">
        <f t="shared" si="1"/>
        <v>Landtalk with Deana Fabbro-Johnston-ObaBpAztGzY.txt</v>
      </c>
    </row>
    <row r="299" spans="1:3" ht="13" x14ac:dyDescent="0.15">
      <c r="A299" s="3" t="s">
        <v>635</v>
      </c>
      <c r="B299" t="str">
        <f t="shared" si="0"/>
        <v>1vDKiMjKMx0</v>
      </c>
      <c r="C299" s="7" t="str">
        <f t="shared" si="1"/>
        <v>Landtalk Yosemite-1vDKiMjKMx0.txt</v>
      </c>
    </row>
    <row r="300" spans="1:3" ht="13" x14ac:dyDescent="0.15">
      <c r="A300" s="3" t="s">
        <v>639</v>
      </c>
      <c r="B300" t="str">
        <f t="shared" si="0"/>
        <v>scOKDQnGgI0</v>
      </c>
      <c r="C300" s="7" t="str">
        <f t="shared" si="1"/>
        <v>LANDTALK_BIO-scOKDQnGgI0.txt</v>
      </c>
    </row>
    <row r="301" spans="1:3" ht="13" x14ac:dyDescent="0.15">
      <c r="A301" s="3" t="s">
        <v>642</v>
      </c>
      <c r="B301" t="str">
        <f t="shared" si="0"/>
        <v>KRWadbSSu6o</v>
      </c>
      <c r="C301" s="7" t="str">
        <f t="shared" si="1"/>
        <v>LandTalk_Interview-KRWadbSSu6o.txt</v>
      </c>
    </row>
    <row r="302" spans="1:3" ht="13" x14ac:dyDescent="0.15">
      <c r="A302" s="3" t="s">
        <v>643</v>
      </c>
      <c r="B302" t="str">
        <f t="shared" si="0"/>
        <v>ocqfSwJgBcw</v>
      </c>
      <c r="C302" s="7" t="str">
        <f t="shared" si="1"/>
        <v>LandTalk_ML-ocqfSwJgBcw.txt</v>
      </c>
    </row>
    <row r="303" spans="1:3" ht="13" x14ac:dyDescent="0.15">
      <c r="A303" s="3" t="s">
        <v>644</v>
      </c>
      <c r="B303" t="str">
        <f t="shared" si="0"/>
        <v>0F5QVDaYg2A</v>
      </c>
      <c r="C303" s="7" t="str">
        <f t="shared" si="1"/>
        <v>LandTalk_PachecoPass-0F5QVDaYg2A.txt</v>
      </c>
    </row>
    <row r="304" spans="1:3" ht="13" x14ac:dyDescent="0.15">
      <c r="A304" s="3" t="s">
        <v>646</v>
      </c>
      <c r="B304" t="str">
        <f t="shared" si="0"/>
        <v>jslJ6eoyU-U</v>
      </c>
      <c r="C304" s="7" t="str">
        <f t="shared" si="1"/>
        <v>LandTalk- Frackville PA-jslJ6eoyU-U.txt</v>
      </c>
    </row>
    <row r="305" spans="1:3" ht="13" x14ac:dyDescent="0.15">
      <c r="A305" s="3" t="s">
        <v>658</v>
      </c>
      <c r="B305" t="str">
        <f t="shared" si="0"/>
        <v>dr2m3740afE</v>
      </c>
      <c r="C305" s="7" t="str">
        <f t="shared" si="1"/>
        <v>Landtalk-Buford GA Mall of Georgia.-dr2m3740afE.txt</v>
      </c>
    </row>
    <row r="306" spans="1:3" ht="13" x14ac:dyDescent="0.15">
      <c r="A306" s="3" t="s">
        <v>661</v>
      </c>
      <c r="B306" t="str">
        <f t="shared" si="0"/>
        <v>cVMlQ_6Mdz8</v>
      </c>
      <c r="C306" s="7" t="str">
        <f t="shared" si="1"/>
        <v>landtalk-cVMlQ_6Mdz8.txt</v>
      </c>
    </row>
    <row r="307" spans="1:3" ht="13" x14ac:dyDescent="0.15">
      <c r="A307" s="3" t="s">
        <v>669</v>
      </c>
      <c r="B307" t="str">
        <f t="shared" si="0"/>
        <v>kPsoKc7kD4I</v>
      </c>
      <c r="C307" s="7" t="str">
        <f t="shared" si="1"/>
        <v>Landtalk-kPsoKc7kD4I.txt</v>
      </c>
    </row>
    <row r="308" spans="1:3" ht="13" x14ac:dyDescent="0.15">
      <c r="A308" s="3" t="s">
        <v>672</v>
      </c>
      <c r="B308" t="str">
        <f t="shared" si="0"/>
        <v>mwOiAvwSFQc</v>
      </c>
      <c r="C308" s="7" t="str">
        <f t="shared" si="1"/>
        <v>Landtalk-mwOiAvwSFQc.txt</v>
      </c>
    </row>
    <row r="309" spans="1:3" ht="13" x14ac:dyDescent="0.15">
      <c r="A309" s="3" t="s">
        <v>675</v>
      </c>
      <c r="B309" t="str">
        <f t="shared" si="0"/>
        <v>sYjG-bJda_Y</v>
      </c>
      <c r="C309" s="7" t="str">
        <f t="shared" si="1"/>
        <v>Landtalk-sYjG-bJda_Y.txt</v>
      </c>
    </row>
    <row r="310" spans="1:3" ht="13" x14ac:dyDescent="0.15">
      <c r="A310" s="3" t="s">
        <v>676</v>
      </c>
      <c r="B310" t="str">
        <f t="shared" si="0"/>
        <v>uv_gqJm2sY0</v>
      </c>
      <c r="C310" s="7" t="str">
        <f t="shared" si="1"/>
        <v>LandTalk-uv_gqJm2sY0.txt</v>
      </c>
    </row>
    <row r="311" spans="1:3" ht="13" x14ac:dyDescent="0.15">
      <c r="A311" s="3" t="s">
        <v>677</v>
      </c>
      <c r="B311" t="str">
        <f t="shared" si="0"/>
        <v>zlvpHwYBZxc</v>
      </c>
      <c r="C311" s="7" t="str">
        <f t="shared" si="1"/>
        <v>LandTalk-zlvpHwYBZxc.txt</v>
      </c>
    </row>
    <row r="312" spans="1:3" ht="13" x14ac:dyDescent="0.15">
      <c r="A312" s="3" t="s">
        <v>680</v>
      </c>
      <c r="B312" t="str">
        <f t="shared" si="0"/>
        <v>3fQLkbcaeoU</v>
      </c>
      <c r="C312" s="7" t="str">
        <f t="shared" si="1"/>
        <v>LandTalks-3fQLkbcaeoU.txt</v>
      </c>
    </row>
    <row r="313" spans="1:3" ht="13" x14ac:dyDescent="0.15">
      <c r="A313" s="3" t="s">
        <v>688</v>
      </c>
      <c r="B313" t="str">
        <f t="shared" si="0"/>
        <v>AvaNCY8X1ws</v>
      </c>
      <c r="C313" s="7" t="str">
        <f t="shared" si="1"/>
        <v>Lanikai Beach Land Talk-AvaNCY8X1ws.txt</v>
      </c>
    </row>
    <row r="314" spans="1:3" ht="13" x14ac:dyDescent="0.15">
      <c r="A314" s="3" t="s">
        <v>689</v>
      </c>
      <c r="B314" t="str">
        <f t="shared" si="0"/>
        <v>uDevi6xRd64</v>
      </c>
      <c r="C314" s="7" t="str">
        <f t="shared" si="1"/>
        <v>Lantalk Interview Loretta-uDevi6xRd64.txt</v>
      </c>
    </row>
    <row r="315" spans="1:3" ht="13" x14ac:dyDescent="0.15">
      <c r="A315" s="3" t="s">
        <v>1059</v>
      </c>
      <c r="B315" t="str">
        <f t="shared" si="0"/>
        <v>pDG_-01dOHs</v>
      </c>
      <c r="C315" s="7" t="str">
        <f t="shared" si="1"/>
        <v>Laura Robson's Ecology for Everyone Interview-pDG_-01dOHs.txt</v>
      </c>
    </row>
    <row r="316" spans="1:3" ht="13" x14ac:dyDescent="0.15">
      <c r="A316" s="3" t="s">
        <v>1060</v>
      </c>
      <c r="B316" t="str">
        <f t="shared" si="0"/>
        <v>jkxbHV43aBs</v>
      </c>
      <c r="C316" s="7" t="str">
        <f t="shared" si="1"/>
        <v>LeAnn's Landtalk video Jan 6 2018-jkxbHV43aBs.txt</v>
      </c>
    </row>
    <row r="317" spans="1:3" ht="13" x14ac:dyDescent="0.15">
      <c r="A317" s="3" t="s">
        <v>698</v>
      </c>
      <c r="B317" t="str">
        <f t="shared" si="0"/>
        <v>eJLckTMEWWA</v>
      </c>
      <c r="C317" s="7" t="str">
        <f t="shared" si="1"/>
        <v>Lemon Heights CA - Past and Present-eJLckTMEWWA.txt</v>
      </c>
    </row>
    <row r="318" spans="1:3" ht="13" x14ac:dyDescent="0.15">
      <c r="A318" s="3" t="s">
        <v>701</v>
      </c>
      <c r="B318" t="str">
        <f t="shared" si="0"/>
        <v>_84gnd9fudU</v>
      </c>
      <c r="C318" s="7" t="str">
        <f t="shared" si="1"/>
        <v>Life History Project-_84gnd9fudU.txt</v>
      </c>
    </row>
    <row r="319" spans="1:3" ht="13" x14ac:dyDescent="0.15">
      <c r="A319" s="3" t="s">
        <v>702</v>
      </c>
      <c r="B319" t="str">
        <f t="shared" si="0"/>
        <v>EiG2SPps3No</v>
      </c>
      <c r="C319" s="7" t="str">
        <f t="shared" si="1"/>
        <v>Mama interview-EiG2SPps3No.txt</v>
      </c>
    </row>
    <row r="320" spans="1:3" ht="13" x14ac:dyDescent="0.15">
      <c r="A320" s="3" t="s">
        <v>1064</v>
      </c>
      <c r="B320" t="str">
        <f t="shared" si="0"/>
        <v>V3TbC2rtMzo</v>
      </c>
      <c r="C320" s="7" t="str">
        <f t="shared" si="1"/>
        <v>Margo Miller's Home-V3TbC2rtMzo.txt</v>
      </c>
    </row>
    <row r="321" spans="1:3" ht="13" x14ac:dyDescent="0.15">
      <c r="A321" s="3" t="s">
        <v>709</v>
      </c>
      <c r="B321" t="str">
        <f t="shared" si="0"/>
        <v>-d0mPf3MmY4</v>
      </c>
      <c r="C321" s="7" t="str">
        <f t="shared" si="1"/>
        <v>Menlo Park California--d0mPf3MmY4.txt</v>
      </c>
    </row>
    <row r="322" spans="1:3" ht="13" x14ac:dyDescent="0.15">
      <c r="A322" s="3" t="s">
        <v>710</v>
      </c>
      <c r="B322" t="str">
        <f t="shared" si="0"/>
        <v>5YkqXe824jw</v>
      </c>
      <c r="C322" s="7" t="str">
        <f t="shared" si="1"/>
        <v>Menlo Park California-5YkqXe824jw.txt</v>
      </c>
    </row>
    <row r="323" spans="1:3" ht="13" x14ac:dyDescent="0.15">
      <c r="A323" s="3" t="s">
        <v>713</v>
      </c>
      <c r="B323" t="str">
        <f t="shared" si="0"/>
        <v>40TJawG7R6s</v>
      </c>
      <c r="C323" s="7" t="str">
        <f t="shared" si="1"/>
        <v>Menlo Park California-40TJawG7R6s.txt</v>
      </c>
    </row>
    <row r="324" spans="1:3" ht="13" x14ac:dyDescent="0.15">
      <c r="A324" s="3" t="s">
        <v>721</v>
      </c>
      <c r="B324" t="str">
        <f t="shared" si="0"/>
        <v>AJr61mJ0Iqs</v>
      </c>
      <c r="C324" s="7" t="str">
        <f t="shared" si="1"/>
        <v>Menlo Park California-AJr61mJ0Iqs.txt</v>
      </c>
    </row>
    <row r="325" spans="1:3" ht="13" x14ac:dyDescent="0.15">
      <c r="A325" s="3" t="s">
        <v>722</v>
      </c>
      <c r="B325" t="str">
        <f t="shared" si="0"/>
        <v>bDsRbokbyQA</v>
      </c>
      <c r="C325" s="7" t="str">
        <f t="shared" si="1"/>
        <v>Menlo Park California-bDsRbokbyQA.txt</v>
      </c>
    </row>
    <row r="326" spans="1:3" ht="13" x14ac:dyDescent="0.15">
      <c r="A326" s="3" t="s">
        <v>723</v>
      </c>
      <c r="B326" t="str">
        <f t="shared" si="0"/>
        <v>Er9b59p-VOI</v>
      </c>
      <c r="C326" s="7" t="str">
        <f t="shared" si="1"/>
        <v>Menlo Park California-Er9b59p-VOI.txt</v>
      </c>
    </row>
    <row r="327" spans="1:3" ht="13" x14ac:dyDescent="0.15">
      <c r="A327" s="3" t="s">
        <v>725</v>
      </c>
      <c r="B327" t="str">
        <f t="shared" si="0"/>
        <v>QhAf2sepZCE</v>
      </c>
      <c r="C327" s="7" t="str">
        <f t="shared" si="1"/>
        <v>Menlo Park California-QhAf2sepZCE.txt</v>
      </c>
    </row>
    <row r="328" spans="1:3" ht="13" x14ac:dyDescent="0.15">
      <c r="A328" s="3" t="s">
        <v>731</v>
      </c>
      <c r="B328" t="str">
        <f t="shared" si="0"/>
        <v>QHL8ANmfrRs</v>
      </c>
      <c r="C328" s="7" t="str">
        <f t="shared" si="1"/>
        <v>Menlo Park California-QHL8ANmfrRs.txt</v>
      </c>
    </row>
    <row r="329" spans="1:3" ht="13" x14ac:dyDescent="0.15">
      <c r="A329" s="3" t="s">
        <v>734</v>
      </c>
      <c r="B329" t="str">
        <f t="shared" si="0"/>
        <v>UYF2BBTb-aQ</v>
      </c>
      <c r="C329" s="7" t="str">
        <f t="shared" si="1"/>
        <v>Michael Wilson Land Talk-UYF2BBTb-aQ.txt</v>
      </c>
    </row>
    <row r="330" spans="1:3" ht="13" x14ac:dyDescent="0.15">
      <c r="A330" s="3" t="s">
        <v>738</v>
      </c>
      <c r="B330" t="str">
        <f t="shared" si="0"/>
        <v>3cWke8zW8lQ</v>
      </c>
      <c r="C330" s="7" t="str">
        <f t="shared" si="1"/>
        <v>My Movie-3cWke8zW8lQ.txt</v>
      </c>
    </row>
    <row r="331" spans="1:3" ht="13" x14ac:dyDescent="0.15">
      <c r="A331" s="3" t="s">
        <v>739</v>
      </c>
      <c r="B331" t="str">
        <f t="shared" si="0"/>
        <v>gCucz9VPtxw</v>
      </c>
      <c r="C331" s="7" t="str">
        <f t="shared" si="1"/>
        <v>My Movie-gCucz9VPtxw.txt</v>
      </c>
    </row>
    <row r="332" spans="1:3" ht="13" x14ac:dyDescent="0.15">
      <c r="A332" s="3" t="s">
        <v>742</v>
      </c>
      <c r="B332" t="str">
        <f t="shared" si="0"/>
        <v>IgS7bYZwASI</v>
      </c>
      <c r="C332" s="7" t="str">
        <f t="shared" si="1"/>
        <v>My Movie-IgS7bYZwASI.txt</v>
      </c>
    </row>
    <row r="333" spans="1:3" ht="13" x14ac:dyDescent="0.15">
      <c r="A333" s="3" t="s">
        <v>744</v>
      </c>
      <c r="B333" t="str">
        <f t="shared" si="0"/>
        <v>II_RaTDk7Ls</v>
      </c>
      <c r="C333" s="7" t="str">
        <f t="shared" si="1"/>
        <v>My Movie-II_RaTDk7Ls.txt</v>
      </c>
    </row>
    <row r="334" spans="1:3" ht="13" x14ac:dyDescent="0.15">
      <c r="A334" s="3" t="s">
        <v>752</v>
      </c>
      <c r="B334" t="str">
        <f t="shared" si="0"/>
        <v>zC3746JF_iQ</v>
      </c>
      <c r="C334" s="7" t="str">
        <f t="shared" si="1"/>
        <v>My Movie-zC3746JF_iQ.txt</v>
      </c>
    </row>
    <row r="335" spans="1:3" ht="13" x14ac:dyDescent="0.15">
      <c r="A335" s="3" t="s">
        <v>763</v>
      </c>
      <c r="B335" t="str">
        <f t="shared" si="0"/>
        <v>mIAKRwEm0WI</v>
      </c>
      <c r="C335" s="7" t="str">
        <f t="shared" si="1"/>
        <v>North Hills Land Talk-mIAKRwEm0WI.txt</v>
      </c>
    </row>
    <row r="336" spans="1:3" ht="13" x14ac:dyDescent="0.15">
      <c r="A336" s="3" t="s">
        <v>764</v>
      </c>
      <c r="B336" t="str">
        <f t="shared" si="0"/>
        <v>x05EQWUVR8w</v>
      </c>
      <c r="C336" s="7" t="str">
        <f t="shared" si="1"/>
        <v>NYC - No Fur Hat-x05EQWUVR8w.txt</v>
      </c>
    </row>
    <row r="337" spans="1:3" ht="13" x14ac:dyDescent="0.15">
      <c r="A337" s="3" t="s">
        <v>768</v>
      </c>
      <c r="B337" t="str">
        <f t="shared" si="0"/>
        <v>nq2h-qejF50</v>
      </c>
      <c r="C337" s="7" t="str">
        <f t="shared" si="1"/>
        <v>Old Laguna Hills CA vs Today-nq2h-qejF50.txt</v>
      </c>
    </row>
    <row r="338" spans="1:3" ht="13" x14ac:dyDescent="0.15">
      <c r="A338" s="3" t="s">
        <v>770</v>
      </c>
      <c r="B338" t="str">
        <f t="shared" si="0"/>
        <v>rvBeTDHW0k4</v>
      </c>
      <c r="C338" s="7" t="str">
        <f t="shared" si="1"/>
        <v>Omaha Nebraska Change-rvBeTDHW0k4.txt</v>
      </c>
    </row>
    <row r="339" spans="1:3" ht="13" x14ac:dyDescent="0.15">
      <c r="A339" s="3" t="s">
        <v>777</v>
      </c>
      <c r="B339" t="str">
        <f t="shared" si="0"/>
        <v>G9Urt3vRKfw</v>
      </c>
      <c r="C339" s="7" t="str">
        <f t="shared" si="1"/>
        <v>Paduano   Land Talk-G9Urt3vRKfw.txt</v>
      </c>
    </row>
    <row r="340" spans="1:3" ht="13" x14ac:dyDescent="0.15">
      <c r="A340" s="3" t="s">
        <v>778</v>
      </c>
      <c r="B340" t="str">
        <f t="shared" si="0"/>
        <v>asH4t1i12_s</v>
      </c>
      <c r="C340" s="7" t="str">
        <f t="shared" si="1"/>
        <v>Phoenix Arizona - Then vs. Now-asH4t1i12_s.txt</v>
      </c>
    </row>
    <row r="341" spans="1:3" ht="13" x14ac:dyDescent="0.15">
      <c r="A341" s="3" t="s">
        <v>782</v>
      </c>
      <c r="B341" t="str">
        <f t="shared" si="0"/>
        <v>1KZfYjwOOto</v>
      </c>
      <c r="C341" s="7" t="str">
        <f t="shared" si="1"/>
        <v>Ponto MN land talk-1KZfYjwOOto.txt</v>
      </c>
    </row>
    <row r="342" spans="1:3" ht="13" x14ac:dyDescent="0.15">
      <c r="A342" s="3" t="s">
        <v>783</v>
      </c>
      <c r="B342" t="str">
        <f t="shared" si="0"/>
        <v>Kq_XOKli_rI</v>
      </c>
      <c r="C342" s="7" t="str">
        <f t="shared" si="1"/>
        <v>Poway California USA-Kq_XOKli_rI.txt</v>
      </c>
    </row>
    <row r="343" spans="1:3" ht="13" x14ac:dyDescent="0.15">
      <c r="A343" s="3" t="s">
        <v>1074</v>
      </c>
      <c r="B343" t="str">
        <f t="shared" si="0"/>
        <v>L0SRnEw1MMQ</v>
      </c>
      <c r="C343" s="7" t="str">
        <f t="shared" si="1"/>
        <v>Punalu'u Black Sand Beach Land Talk-L0SRnEw1MMQ.txt</v>
      </c>
    </row>
    <row r="344" spans="1:3" ht="13" x14ac:dyDescent="0.15">
      <c r="A344" s="3" t="s">
        <v>794</v>
      </c>
      <c r="B344" t="str">
        <f t="shared" si="0"/>
        <v>cnA743XH3b4</v>
      </c>
      <c r="C344" s="7" t="str">
        <f t="shared" si="1"/>
        <v>Rehoboth Beach-cnA743XH3b4.txt</v>
      </c>
    </row>
    <row r="345" spans="1:3" ht="13" x14ac:dyDescent="0.15">
      <c r="A345" s="3" t="s">
        <v>796</v>
      </c>
      <c r="B345" t="str">
        <f t="shared" si="0"/>
        <v>K27QgoT5Ynk</v>
      </c>
      <c r="C345" s="7" t="str">
        <f t="shared" si="1"/>
        <v>Sebewaing Michigan Ecology Land Talk-K27QgoT5Ynk.txt</v>
      </c>
    </row>
    <row r="346" spans="1:3" ht="13" x14ac:dyDescent="0.15">
      <c r="A346" s="3" t="s">
        <v>797</v>
      </c>
      <c r="B346" t="str">
        <f t="shared" si="0"/>
        <v>uDghZvV9R40</v>
      </c>
      <c r="C346" s="7" t="str">
        <f t="shared" si="1"/>
        <v>Stanford Land Talk-uDghZvV9R40.txt</v>
      </c>
    </row>
    <row r="347" spans="1:3" ht="13" x14ac:dyDescent="0.15">
      <c r="A347" s="3" t="s">
        <v>798</v>
      </c>
      <c r="B347" t="str">
        <f t="shared" si="0"/>
        <v>G451aYU6r8w</v>
      </c>
      <c r="C347" s="7" t="str">
        <f t="shared" si="1"/>
        <v>Stanford Landtalk - Dallas Area Home-G451aYU6r8w.txt</v>
      </c>
    </row>
    <row r="348" spans="1:3" ht="13" x14ac:dyDescent="0.15">
      <c r="A348" s="3" t="s">
        <v>805</v>
      </c>
      <c r="B348" t="str">
        <f t="shared" si="0"/>
        <v>nfQtkJLTI-I</v>
      </c>
      <c r="C348" s="7" t="str">
        <f t="shared" si="1"/>
        <v>trim 5E2DA1B2 2332 41B3 86A3 1EB163B1F529-nfQtkJLTI-I.txt</v>
      </c>
    </row>
    <row r="349" spans="1:3" ht="13" x14ac:dyDescent="0.15">
      <c r="A349" s="3" t="s">
        <v>808</v>
      </c>
      <c r="B349" t="str">
        <f t="shared" si="0"/>
        <v>e1GzvVXoZbk</v>
      </c>
      <c r="C349" s="7" t="str">
        <f t="shared" si="1"/>
        <v>trim 61EB5762 081A 43BB 9BF5 34E6877FF94B-e1GzvVXoZbk.txt</v>
      </c>
    </row>
    <row r="350" spans="1:3" ht="13" x14ac:dyDescent="0.15">
      <c r="A350" s="3" t="s">
        <v>815</v>
      </c>
      <c r="B350" t="str">
        <f t="shared" si="0"/>
        <v>I0t8vqHFZ-0</v>
      </c>
      <c r="C350" s="7" t="str">
        <f t="shared" si="1"/>
        <v>trim 361E33D6 45FB 4419 9B8E B79EAC6FB81F-I0t8vqHFZ-0.txt</v>
      </c>
    </row>
    <row r="351" spans="1:3" ht="13" x14ac:dyDescent="0.15">
      <c r="A351" s="3" t="s">
        <v>817</v>
      </c>
      <c r="B351" t="str">
        <f t="shared" si="0"/>
        <v>KHoOJcw4p7Q</v>
      </c>
      <c r="C351" s="7" t="str">
        <f t="shared" si="1"/>
        <v>trim 4173BE73 E0F8 415B 8612 8EB76B6F0D8C-KHoOJcw4p7Q.txt</v>
      </c>
    </row>
    <row r="352" spans="1:3" ht="13" x14ac:dyDescent="0.15">
      <c r="A352" s="3" t="s">
        <v>818</v>
      </c>
      <c r="B352" t="str">
        <f t="shared" si="0"/>
        <v>gA76bA6U2Y4</v>
      </c>
      <c r="C352" s="7" t="str">
        <f t="shared" si="1"/>
        <v>trim CD69B8FF B08A 46D7 B1F5 82E6F38AB935-gA76bA6U2Y4.txt</v>
      </c>
    </row>
    <row r="353" spans="1:3" ht="13" x14ac:dyDescent="0.15">
      <c r="A353" s="3" t="s">
        <v>824</v>
      </c>
      <c r="B353" t="str">
        <f t="shared" si="0"/>
        <v>uripre5LhLc</v>
      </c>
      <c r="C353" s="7" t="str">
        <f t="shared" si="1"/>
        <v>zoom 0-uripre5LhLc.txt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349"/>
  <sheetViews>
    <sheetView tabSelected="1" topLeftCell="A122" workbookViewId="0">
      <selection activeCell="A129" sqref="A129"/>
    </sheetView>
  </sheetViews>
  <sheetFormatPr baseColWidth="10" defaultColWidth="14.5" defaultRowHeight="15.75" customHeight="1" x14ac:dyDescent="0.15"/>
  <cols>
    <col min="1" max="1" width="47.5" customWidth="1"/>
    <col min="5" max="6" width="79.5" customWidth="1"/>
  </cols>
  <sheetData>
    <row r="1" spans="1:6" ht="15.75" customHeight="1" x14ac:dyDescent="0.15">
      <c r="A1" s="26" t="s">
        <v>116</v>
      </c>
      <c r="B1" s="26">
        <v>904</v>
      </c>
      <c r="C1" s="26" t="s">
        <v>60</v>
      </c>
      <c r="D1" s="26">
        <v>904</v>
      </c>
      <c r="E1" s="38" t="s">
        <v>541</v>
      </c>
      <c r="F1" t="str">
        <f t="shared" ref="F1:F349" si="0">RIGHT(SUBSTITUTE(SUBSTITUTE(SUBSTITUTE(SUBSTITUTE(SUBSTITUTE(SUBSTITUTE(E1,"&amp;t=1s",""),"?ecver=2",""),"?rel=0",""),"&amp;t=9s",""),"&amp;t=2s",""),"&amp;feature=youtu.be",""),11)</f>
        <v>1z37dZbZuZk</v>
      </c>
    </row>
    <row r="2" spans="1:6" ht="15.75" customHeight="1" x14ac:dyDescent="0.15">
      <c r="A2" s="26" t="s">
        <v>131</v>
      </c>
      <c r="B2" s="26">
        <v>958</v>
      </c>
      <c r="C2" s="26" t="s">
        <v>60</v>
      </c>
      <c r="D2" s="26">
        <v>958</v>
      </c>
      <c r="E2" s="38" t="s">
        <v>571</v>
      </c>
      <c r="F2" t="str">
        <f t="shared" si="0"/>
        <v>iolHqP6cTMU</v>
      </c>
    </row>
    <row r="3" spans="1:6" ht="15.75" customHeight="1" x14ac:dyDescent="0.15">
      <c r="A3" s="26" t="s">
        <v>143</v>
      </c>
      <c r="B3" s="26">
        <v>964</v>
      </c>
      <c r="C3" s="26" t="s">
        <v>60</v>
      </c>
      <c r="D3" s="26">
        <v>964</v>
      </c>
      <c r="E3" s="38" t="s">
        <v>595</v>
      </c>
      <c r="F3" t="str">
        <f t="shared" si="0"/>
        <v>HO1sV6BsEbc</v>
      </c>
    </row>
    <row r="4" spans="1:6" ht="15.75" customHeight="1" x14ac:dyDescent="0.15">
      <c r="A4" s="26" t="s">
        <v>151</v>
      </c>
      <c r="B4" s="26">
        <v>970</v>
      </c>
      <c r="C4" s="26" t="s">
        <v>60</v>
      </c>
      <c r="D4" s="26">
        <v>970</v>
      </c>
      <c r="E4" s="38" t="s">
        <v>625</v>
      </c>
      <c r="F4" t="str">
        <f t="shared" si="0"/>
        <v>XC8ddcc8X0U</v>
      </c>
    </row>
    <row r="5" spans="1:6" ht="15.75" customHeight="1" x14ac:dyDescent="0.15">
      <c r="A5" s="26" t="s">
        <v>169</v>
      </c>
      <c r="B5" s="26">
        <v>979</v>
      </c>
      <c r="C5" s="26" t="s">
        <v>60</v>
      </c>
      <c r="D5" s="26">
        <v>979</v>
      </c>
      <c r="E5" s="38" t="s">
        <v>687</v>
      </c>
      <c r="F5" t="str">
        <f t="shared" si="0"/>
        <v>O4r6R7lPKtk</v>
      </c>
    </row>
    <row r="6" spans="1:6" ht="15.75" customHeight="1" x14ac:dyDescent="0.15">
      <c r="A6" s="26" t="s">
        <v>180</v>
      </c>
      <c r="B6" s="26">
        <v>997</v>
      </c>
      <c r="C6" s="26" t="s">
        <v>60</v>
      </c>
      <c r="D6" s="26">
        <v>997</v>
      </c>
      <c r="E6" s="38" t="s">
        <v>719</v>
      </c>
      <c r="F6" t="str">
        <f t="shared" si="0"/>
        <v>R0xKnhzJ7pg</v>
      </c>
    </row>
    <row r="7" spans="1:6" ht="15.75" customHeight="1" x14ac:dyDescent="0.15">
      <c r="A7" s="26" t="s">
        <v>193</v>
      </c>
      <c r="B7" s="26">
        <v>1012</v>
      </c>
      <c r="C7" s="26" t="s">
        <v>60</v>
      </c>
      <c r="D7" s="26">
        <v>1012</v>
      </c>
      <c r="E7" s="38" t="s">
        <v>750</v>
      </c>
      <c r="F7" t="str">
        <f t="shared" si="0"/>
        <v>H-Cm8ped1JE</v>
      </c>
    </row>
    <row r="8" spans="1:6" ht="15.75" customHeight="1" x14ac:dyDescent="0.15">
      <c r="A8" s="26" t="s">
        <v>462</v>
      </c>
      <c r="B8" s="26">
        <v>1018</v>
      </c>
      <c r="C8" s="26" t="s">
        <v>60</v>
      </c>
      <c r="D8" s="26">
        <v>1018</v>
      </c>
      <c r="E8" s="38" t="s">
        <v>776</v>
      </c>
      <c r="F8" t="str">
        <f t="shared" si="0"/>
        <v>S9nNV0PDXAA</v>
      </c>
    </row>
    <row r="9" spans="1:6" ht="15.75" customHeight="1" x14ac:dyDescent="0.15">
      <c r="A9" s="26" t="s">
        <v>204</v>
      </c>
      <c r="B9" s="26">
        <v>1021</v>
      </c>
      <c r="C9" s="26" t="s">
        <v>60</v>
      </c>
      <c r="D9" s="26">
        <v>1021</v>
      </c>
      <c r="E9" s="38" t="s">
        <v>812</v>
      </c>
      <c r="F9" t="str">
        <f t="shared" si="0"/>
        <v>cnA743XH3b4</v>
      </c>
    </row>
    <row r="10" spans="1:6" ht="15.75" customHeight="1" x14ac:dyDescent="0.15">
      <c r="A10" s="26" t="s">
        <v>217</v>
      </c>
      <c r="B10" s="26">
        <v>1027</v>
      </c>
      <c r="C10" s="26" t="s">
        <v>60</v>
      </c>
      <c r="D10" s="26">
        <v>1027</v>
      </c>
      <c r="E10" s="38" t="s">
        <v>841</v>
      </c>
      <c r="F10" t="str">
        <f t="shared" si="0"/>
        <v>4Y7PJM6Fhh0</v>
      </c>
    </row>
    <row r="11" spans="1:6" ht="15.75" customHeight="1" x14ac:dyDescent="0.15">
      <c r="A11" s="26" t="s">
        <v>469</v>
      </c>
      <c r="B11" s="26">
        <v>1042</v>
      </c>
      <c r="C11" s="26" t="s">
        <v>60</v>
      </c>
      <c r="D11" s="26">
        <v>1042</v>
      </c>
      <c r="E11" s="38" t="s">
        <v>882</v>
      </c>
      <c r="F11" t="str">
        <f t="shared" si="0"/>
        <v>G9Urt3vRKfw</v>
      </c>
    </row>
    <row r="12" spans="1:6" ht="15.75" customHeight="1" x14ac:dyDescent="0.15">
      <c r="A12" s="26" t="s">
        <v>247</v>
      </c>
      <c r="B12" s="26">
        <v>1045</v>
      </c>
      <c r="C12" s="26" t="s">
        <v>60</v>
      </c>
      <c r="D12" s="26">
        <v>1045</v>
      </c>
      <c r="E12" s="38" t="s">
        <v>898</v>
      </c>
      <c r="F12" t="str">
        <f t="shared" si="0"/>
        <v>AMnW-lzpEaA</v>
      </c>
    </row>
    <row r="13" spans="1:6" ht="15.75" customHeight="1" x14ac:dyDescent="0.15">
      <c r="A13" s="26" t="s">
        <v>487</v>
      </c>
      <c r="B13" s="26">
        <v>1048</v>
      </c>
      <c r="C13" s="26" t="s">
        <v>60</v>
      </c>
      <c r="D13" s="26">
        <v>1048</v>
      </c>
      <c r="E13" s="38" t="s">
        <v>918</v>
      </c>
      <c r="F13" t="str">
        <f t="shared" si="0"/>
        <v>zL9eE_TJNzw</v>
      </c>
    </row>
    <row r="14" spans="1:6" ht="15.75" customHeight="1" x14ac:dyDescent="0.15">
      <c r="A14" s="26" t="s">
        <v>497</v>
      </c>
      <c r="B14" s="26">
        <v>1051</v>
      </c>
      <c r="C14" s="26" t="s">
        <v>60</v>
      </c>
      <c r="D14" s="26">
        <v>1051</v>
      </c>
      <c r="E14" s="38" t="s">
        <v>935</v>
      </c>
      <c r="F14" t="str">
        <f t="shared" si="0"/>
        <v>4ka7JrzRpPw</v>
      </c>
    </row>
    <row r="15" spans="1:6" ht="15.75" customHeight="1" x14ac:dyDescent="0.15">
      <c r="A15" s="26" t="s">
        <v>261</v>
      </c>
      <c r="B15" s="26">
        <v>1054</v>
      </c>
      <c r="C15" s="26" t="s">
        <v>60</v>
      </c>
      <c r="D15" s="26">
        <v>1054</v>
      </c>
      <c r="E15" s="38" t="s">
        <v>1238</v>
      </c>
      <c r="F15" t="str">
        <f t="shared" si="0"/>
        <v>_nP6t4YaTOc</v>
      </c>
    </row>
    <row r="16" spans="1:6" ht="15.75" customHeight="1" x14ac:dyDescent="0.15">
      <c r="A16" s="26" t="s">
        <v>504</v>
      </c>
      <c r="B16" s="26">
        <v>1060</v>
      </c>
      <c r="C16" s="26" t="s">
        <v>60</v>
      </c>
      <c r="D16" s="26">
        <v>1060</v>
      </c>
      <c r="E16" s="38" t="s">
        <v>1242</v>
      </c>
      <c r="F16" t="str">
        <f t="shared" si="0"/>
        <v>CwubD4gGaeU</v>
      </c>
    </row>
    <row r="17" spans="1:6" ht="15.75" customHeight="1" x14ac:dyDescent="0.15">
      <c r="A17" s="26" t="s">
        <v>515</v>
      </c>
      <c r="B17" s="26">
        <v>1063</v>
      </c>
      <c r="C17" s="26" t="s">
        <v>60</v>
      </c>
      <c r="D17" s="26">
        <v>1063</v>
      </c>
      <c r="E17" s="38" t="s">
        <v>1252</v>
      </c>
      <c r="F17" t="str">
        <f t="shared" si="0"/>
        <v>MNot0Nj9OpM</v>
      </c>
    </row>
    <row r="18" spans="1:6" ht="15.75" customHeight="1" x14ac:dyDescent="0.15">
      <c r="A18" s="26" t="s">
        <v>291</v>
      </c>
      <c r="B18" s="26">
        <v>1069</v>
      </c>
      <c r="C18" s="26" t="s">
        <v>60</v>
      </c>
      <c r="D18" s="26">
        <v>1069</v>
      </c>
      <c r="E18" s="38" t="s">
        <v>975</v>
      </c>
      <c r="F18" t="str">
        <f t="shared" si="0"/>
        <v>BJB8ifyVIYY</v>
      </c>
    </row>
    <row r="19" spans="1:6" ht="15.75" customHeight="1" x14ac:dyDescent="0.15">
      <c r="A19" s="26" t="s">
        <v>523</v>
      </c>
      <c r="B19" s="26">
        <v>1072</v>
      </c>
      <c r="C19" s="26" t="s">
        <v>60</v>
      </c>
      <c r="D19" s="26">
        <v>1072</v>
      </c>
      <c r="E19" s="38" t="s">
        <v>1262</v>
      </c>
      <c r="F19" t="str">
        <f t="shared" si="0"/>
        <v>3NSAHSuZtts</v>
      </c>
    </row>
    <row r="20" spans="1:6" ht="15.75" customHeight="1" x14ac:dyDescent="0.15">
      <c r="A20" s="26" t="s">
        <v>307</v>
      </c>
      <c r="B20" s="26">
        <v>1084</v>
      </c>
      <c r="C20" s="26" t="s">
        <v>60</v>
      </c>
      <c r="D20" s="26">
        <v>1084</v>
      </c>
      <c r="E20" s="38" t="s">
        <v>996</v>
      </c>
      <c r="F20" t="str">
        <f t="shared" si="0"/>
        <v>LCMCYZqQb84</v>
      </c>
    </row>
    <row r="21" spans="1:6" ht="15.75" customHeight="1" x14ac:dyDescent="0.15">
      <c r="A21" s="26" t="s">
        <v>318</v>
      </c>
      <c r="B21" s="26">
        <v>808</v>
      </c>
      <c r="C21" s="26" t="s">
        <v>60</v>
      </c>
      <c r="D21" s="26">
        <v>808</v>
      </c>
      <c r="E21" s="38" t="s">
        <v>1016</v>
      </c>
      <c r="F21" t="str">
        <f t="shared" si="0"/>
        <v>zC3746JF_iQ</v>
      </c>
    </row>
    <row r="22" spans="1:6" ht="15.75" customHeight="1" x14ac:dyDescent="0.15">
      <c r="A22" s="26" t="s">
        <v>627</v>
      </c>
      <c r="B22" s="26">
        <v>865</v>
      </c>
      <c r="C22" s="26" t="s">
        <v>60</v>
      </c>
      <c r="D22" s="26">
        <v>865</v>
      </c>
      <c r="E22" s="38" t="s">
        <v>1034</v>
      </c>
      <c r="F22" t="str">
        <f t="shared" si="0"/>
        <v>royIt4RPRLc</v>
      </c>
    </row>
    <row r="23" spans="1:6" ht="15.75" customHeight="1" x14ac:dyDescent="0.15">
      <c r="A23" s="26" t="s">
        <v>331</v>
      </c>
      <c r="B23" s="26">
        <v>871</v>
      </c>
      <c r="C23" s="26" t="s">
        <v>60</v>
      </c>
      <c r="D23" s="26">
        <v>871</v>
      </c>
      <c r="E23" s="38" t="s">
        <v>1284</v>
      </c>
      <c r="F23" t="str">
        <f t="shared" si="0"/>
        <v>haU?ecver=1</v>
      </c>
    </row>
    <row r="24" spans="1:6" ht="15.75" customHeight="1" x14ac:dyDescent="0.15">
      <c r="A24" s="26" t="s">
        <v>351</v>
      </c>
      <c r="B24" s="26">
        <v>877</v>
      </c>
      <c r="C24" s="26" t="s">
        <v>60</v>
      </c>
      <c r="D24" s="26">
        <v>877</v>
      </c>
      <c r="E24" s="38" t="s">
        <v>1070</v>
      </c>
      <c r="F24" t="str">
        <f t="shared" si="0"/>
        <v>QML8dVFuUdY</v>
      </c>
    </row>
    <row r="25" spans="1:6" ht="15.75" customHeight="1" x14ac:dyDescent="0.15">
      <c r="A25" s="26" t="s">
        <v>361</v>
      </c>
      <c r="B25" s="26">
        <v>889</v>
      </c>
      <c r="C25" s="26" t="s">
        <v>60</v>
      </c>
      <c r="D25" s="26">
        <v>889</v>
      </c>
      <c r="E25" s="38" t="s">
        <v>1092</v>
      </c>
      <c r="F25" t="str">
        <f t="shared" si="0"/>
        <v>BV9XLsIwD2s</v>
      </c>
    </row>
    <row r="26" spans="1:6" ht="15.75" customHeight="1" x14ac:dyDescent="0.15">
      <c r="A26" s="26" t="s">
        <v>715</v>
      </c>
      <c r="B26" s="26">
        <v>937</v>
      </c>
      <c r="C26" s="26" t="s">
        <v>60</v>
      </c>
      <c r="D26" s="26">
        <v>937</v>
      </c>
      <c r="E26" s="38" t="s">
        <v>1112</v>
      </c>
      <c r="F26" t="str">
        <f t="shared" si="0"/>
        <v>2Q6qAqtwcRU</v>
      </c>
    </row>
    <row r="27" spans="1:6" ht="15.75" customHeight="1" x14ac:dyDescent="0.15">
      <c r="A27" s="26" t="s">
        <v>368</v>
      </c>
      <c r="B27" s="26">
        <v>940</v>
      </c>
      <c r="C27" s="26" t="s">
        <v>60</v>
      </c>
      <c r="D27" s="26">
        <v>940</v>
      </c>
      <c r="E27" s="38" t="s">
        <v>1129</v>
      </c>
      <c r="F27" t="str">
        <f t="shared" si="0"/>
        <v>iAbcVJtNsnY</v>
      </c>
    </row>
    <row r="28" spans="1:6" ht="15.75" customHeight="1" x14ac:dyDescent="0.15">
      <c r="A28" s="26" t="s">
        <v>383</v>
      </c>
      <c r="B28" s="26">
        <v>946</v>
      </c>
      <c r="C28" s="26" t="s">
        <v>60</v>
      </c>
      <c r="D28" s="26">
        <v>946</v>
      </c>
      <c r="E28" s="38" t="s">
        <v>1148</v>
      </c>
      <c r="F28" t="str">
        <f t="shared" si="0"/>
        <v>9mrUCFDsoss</v>
      </c>
    </row>
    <row r="29" spans="1:6" ht="15.75" customHeight="1" x14ac:dyDescent="0.15">
      <c r="A29" s="26" t="s">
        <v>398</v>
      </c>
      <c r="B29" s="26">
        <v>967</v>
      </c>
      <c r="C29" s="26" t="s">
        <v>60</v>
      </c>
      <c r="D29" s="26">
        <v>967</v>
      </c>
      <c r="E29" s="38" t="s">
        <v>1167</v>
      </c>
      <c r="F29" t="str">
        <f t="shared" si="0"/>
        <v>7hRyxVMTU4o</v>
      </c>
    </row>
    <row r="30" spans="1:6" ht="15.75" customHeight="1" x14ac:dyDescent="0.15">
      <c r="A30" s="26" t="s">
        <v>412</v>
      </c>
      <c r="B30" s="26">
        <v>982</v>
      </c>
      <c r="C30" s="26" t="s">
        <v>60</v>
      </c>
      <c r="D30" s="26">
        <v>982</v>
      </c>
      <c r="E30" s="38" t="s">
        <v>1184</v>
      </c>
      <c r="F30" t="str">
        <f t="shared" si="0"/>
        <v>IgS7bYZwASI</v>
      </c>
    </row>
    <row r="31" spans="1:6" ht="15.75" customHeight="1" x14ac:dyDescent="0.15">
      <c r="A31" s="26" t="s">
        <v>740</v>
      </c>
      <c r="B31" s="26">
        <v>988</v>
      </c>
      <c r="C31" s="26" t="s">
        <v>60</v>
      </c>
      <c r="D31" s="26">
        <v>988</v>
      </c>
      <c r="E31" s="38" t="s">
        <v>1203</v>
      </c>
      <c r="F31" t="str">
        <f t="shared" si="0"/>
        <v>vgaLkX4zWpk</v>
      </c>
    </row>
    <row r="32" spans="1:6" ht="15.75" customHeight="1" x14ac:dyDescent="0.15">
      <c r="A32" s="26" t="s">
        <v>432</v>
      </c>
      <c r="B32" s="26">
        <v>991</v>
      </c>
      <c r="C32" s="26" t="s">
        <v>60</v>
      </c>
      <c r="D32" s="26">
        <v>991</v>
      </c>
      <c r="E32" s="38" t="s">
        <v>1221</v>
      </c>
      <c r="F32" t="str">
        <f t="shared" si="0"/>
        <v>sfvGFqH_HEc</v>
      </c>
    </row>
    <row r="33" spans="1:6" ht="15.75" customHeight="1" x14ac:dyDescent="0.15">
      <c r="A33" s="26" t="s">
        <v>447</v>
      </c>
      <c r="B33" s="26">
        <v>994</v>
      </c>
      <c r="C33" s="26" t="s">
        <v>60</v>
      </c>
      <c r="D33" s="26">
        <v>994</v>
      </c>
      <c r="E33" s="38" t="s">
        <v>1248</v>
      </c>
      <c r="F33" t="str">
        <f t="shared" si="0"/>
        <v>HgtHxiYgBpo</v>
      </c>
    </row>
    <row r="34" spans="1:6" ht="15.75" customHeight="1" x14ac:dyDescent="0.15">
      <c r="A34" s="26" t="s">
        <v>753</v>
      </c>
      <c r="B34" s="26">
        <v>1009</v>
      </c>
      <c r="C34" s="26" t="s">
        <v>60</v>
      </c>
      <c r="D34" s="26">
        <v>1009</v>
      </c>
      <c r="E34" s="38" t="s">
        <v>1332</v>
      </c>
      <c r="F34" t="str">
        <f t="shared" si="0"/>
        <v>wAuHWPlkfIY</v>
      </c>
    </row>
    <row r="35" spans="1:6" ht="15.75" customHeight="1" x14ac:dyDescent="0.15">
      <c r="A35" s="26" t="s">
        <v>765</v>
      </c>
      <c r="B35" s="26">
        <v>1015</v>
      </c>
      <c r="C35" s="26" t="s">
        <v>60</v>
      </c>
      <c r="D35" s="26">
        <v>1015</v>
      </c>
      <c r="E35" s="38" t="s">
        <v>1271</v>
      </c>
      <c r="F35" t="str">
        <f t="shared" si="0"/>
        <v>5W_kfr7NUnE</v>
      </c>
    </row>
    <row r="36" spans="1:6" ht="15.75" customHeight="1" x14ac:dyDescent="0.15">
      <c r="A36" s="26" t="s">
        <v>779</v>
      </c>
      <c r="B36" s="26">
        <v>1024</v>
      </c>
      <c r="C36" s="26" t="s">
        <v>60</v>
      </c>
      <c r="D36" s="26">
        <v>1024</v>
      </c>
      <c r="E36" s="38" t="s">
        <v>1341</v>
      </c>
      <c r="F36" t="str">
        <f t="shared" si="0"/>
        <v>ObaBpAztGzY</v>
      </c>
    </row>
    <row r="37" spans="1:6" ht="15.75" customHeight="1" x14ac:dyDescent="0.15">
      <c r="A37" s="26" t="s">
        <v>801</v>
      </c>
      <c r="B37" s="26">
        <v>1057</v>
      </c>
      <c r="C37" s="26" t="s">
        <v>60</v>
      </c>
      <c r="D37" s="26">
        <v>1057</v>
      </c>
      <c r="E37" s="38" t="s">
        <v>1343</v>
      </c>
      <c r="F37" t="str">
        <f t="shared" si="0"/>
        <v>yTclz0u-P1w</v>
      </c>
    </row>
    <row r="38" spans="1:6" ht="15.75" customHeight="1" x14ac:dyDescent="0.15">
      <c r="A38" s="26" t="s">
        <v>542</v>
      </c>
      <c r="B38" s="26">
        <v>1075</v>
      </c>
      <c r="C38" s="26" t="s">
        <v>60</v>
      </c>
      <c r="D38" s="26">
        <v>1075</v>
      </c>
      <c r="E38" s="38" t="s">
        <v>1347</v>
      </c>
      <c r="F38" t="str">
        <f t="shared" si="0"/>
        <v>nzPpOxGWhMA</v>
      </c>
    </row>
    <row r="39" spans="1:6" ht="15.75" customHeight="1" x14ac:dyDescent="0.15">
      <c r="A39" s="26" t="s">
        <v>555</v>
      </c>
      <c r="B39" s="26">
        <v>1078</v>
      </c>
      <c r="C39" s="26" t="s">
        <v>60</v>
      </c>
      <c r="D39" s="26">
        <v>1078</v>
      </c>
      <c r="E39" s="38" t="s">
        <v>1353</v>
      </c>
      <c r="F39" t="str">
        <f t="shared" si="0"/>
        <v>Ctd6o3Xl57k</v>
      </c>
    </row>
    <row r="40" spans="1:6" ht="15.75" customHeight="1" x14ac:dyDescent="0.15">
      <c r="A40" s="26" t="s">
        <v>563</v>
      </c>
      <c r="B40" s="26">
        <v>1081</v>
      </c>
      <c r="C40" s="26" t="s">
        <v>60</v>
      </c>
      <c r="D40" s="26">
        <v>1081</v>
      </c>
      <c r="E40" s="38" t="s">
        <v>1356</v>
      </c>
      <c r="F40" t="str">
        <f t="shared" si="0"/>
        <v>PYKSg0ma9kM</v>
      </c>
    </row>
    <row r="41" spans="1:6" ht="15.75" customHeight="1" x14ac:dyDescent="0.15">
      <c r="A41" s="26" t="s">
        <v>825</v>
      </c>
      <c r="B41" s="26">
        <v>814</v>
      </c>
      <c r="C41" s="26" t="s">
        <v>60</v>
      </c>
      <c r="D41" s="26">
        <v>814</v>
      </c>
      <c r="E41" s="38" t="s">
        <v>1364</v>
      </c>
      <c r="F41" t="str">
        <f t="shared" si="0"/>
        <v>3fQLkbcaeoU</v>
      </c>
    </row>
    <row r="42" spans="1:6" ht="15.75" customHeight="1" x14ac:dyDescent="0.15">
      <c r="A42" s="26" t="s">
        <v>829</v>
      </c>
      <c r="B42" s="26">
        <v>820</v>
      </c>
      <c r="C42" s="26" t="s">
        <v>60</v>
      </c>
      <c r="D42" s="26">
        <v>820</v>
      </c>
      <c r="E42" s="38" t="s">
        <v>1368</v>
      </c>
      <c r="F42" t="str">
        <f t="shared" si="0"/>
        <v>VrMt8DqM5_A</v>
      </c>
    </row>
    <row r="43" spans="1:6" ht="15.75" customHeight="1" x14ac:dyDescent="0.15">
      <c r="A43" s="26" t="s">
        <v>582</v>
      </c>
      <c r="B43" s="26">
        <v>826</v>
      </c>
      <c r="C43" s="26" t="s">
        <v>60</v>
      </c>
      <c r="D43" s="26">
        <v>826</v>
      </c>
      <c r="E43" s="38" t="s">
        <v>1370</v>
      </c>
      <c r="F43" t="str">
        <f t="shared" si="0"/>
        <v>pDG_-01dOHs</v>
      </c>
    </row>
    <row r="44" spans="1:6" ht="15.75" customHeight="1" x14ac:dyDescent="0.15">
      <c r="A44" s="26" t="s">
        <v>597</v>
      </c>
      <c r="B44" s="26">
        <v>832</v>
      </c>
      <c r="C44" s="26" t="s">
        <v>60</v>
      </c>
      <c r="D44" s="26">
        <v>832</v>
      </c>
      <c r="E44" s="38" t="s">
        <v>1378</v>
      </c>
      <c r="F44" t="str">
        <f t="shared" si="0"/>
        <v>dD62vP4wyck</v>
      </c>
    </row>
    <row r="45" spans="1:6" ht="15.75" customHeight="1" x14ac:dyDescent="0.15">
      <c r="A45" s="26" t="s">
        <v>850</v>
      </c>
      <c r="B45" s="26">
        <v>844</v>
      </c>
      <c r="C45" s="26" t="s">
        <v>60</v>
      </c>
      <c r="D45" s="26">
        <v>844</v>
      </c>
      <c r="E45" s="38" t="s">
        <v>1386</v>
      </c>
      <c r="F45" t="str">
        <f t="shared" si="0"/>
        <v>939K1AqMZyg</v>
      </c>
    </row>
    <row r="46" spans="1:6" ht="15.75" customHeight="1" x14ac:dyDescent="0.15">
      <c r="A46" s="26" t="s">
        <v>610</v>
      </c>
      <c r="B46" s="26">
        <v>850</v>
      </c>
      <c r="C46" s="26" t="s">
        <v>60</v>
      </c>
      <c r="D46" s="26">
        <v>850</v>
      </c>
      <c r="E46" s="38" t="s">
        <v>1388</v>
      </c>
      <c r="F46" t="str">
        <f t="shared" si="0"/>
        <v>cqxOzO17Sp0</v>
      </c>
    </row>
    <row r="47" spans="1:6" ht="15.75" customHeight="1" x14ac:dyDescent="0.15">
      <c r="A47" s="26" t="s">
        <v>858</v>
      </c>
      <c r="B47" s="26">
        <v>853</v>
      </c>
      <c r="C47" s="26" t="s">
        <v>60</v>
      </c>
      <c r="D47" s="26">
        <v>853</v>
      </c>
      <c r="E47" s="38" t="s">
        <v>1393</v>
      </c>
      <c r="F47" t="str">
        <f t="shared" si="0"/>
        <v>g1GvinB5PgI</v>
      </c>
    </row>
    <row r="48" spans="1:6" ht="15.75" customHeight="1" x14ac:dyDescent="0.15">
      <c r="A48" s="26" t="s">
        <v>106</v>
      </c>
      <c r="B48" s="26">
        <v>859</v>
      </c>
      <c r="C48" s="26" t="s">
        <v>60</v>
      </c>
      <c r="D48" s="26">
        <v>859</v>
      </c>
      <c r="E48" s="38" t="s">
        <v>1401</v>
      </c>
      <c r="F48" t="str">
        <f t="shared" si="0"/>
        <v>WjbodywAF_g</v>
      </c>
    </row>
    <row r="49" spans="1:6" ht="15.75" customHeight="1" x14ac:dyDescent="0.15">
      <c r="A49" s="26" t="s">
        <v>637</v>
      </c>
      <c r="B49" s="26">
        <v>868</v>
      </c>
      <c r="C49" s="26" t="s">
        <v>60</v>
      </c>
      <c r="D49" s="26">
        <v>868</v>
      </c>
      <c r="E49" s="38" t="s">
        <v>1403</v>
      </c>
      <c r="F49" t="str">
        <f t="shared" si="0"/>
        <v>oaA0PjwXyWc</v>
      </c>
    </row>
    <row r="50" spans="1:6" ht="15.75" customHeight="1" x14ac:dyDescent="0.15">
      <c r="A50" s="26" t="s">
        <v>647</v>
      </c>
      <c r="B50" s="26">
        <v>874</v>
      </c>
      <c r="C50" s="26" t="s">
        <v>60</v>
      </c>
      <c r="D50" s="26">
        <v>874</v>
      </c>
      <c r="E50" s="38" t="s">
        <v>1408</v>
      </c>
      <c r="F50" t="str">
        <f t="shared" si="0"/>
        <v>Zn-ZuEU5DwM</v>
      </c>
    </row>
    <row r="51" spans="1:6" ht="15.75" customHeight="1" x14ac:dyDescent="0.15">
      <c r="A51" s="26" t="s">
        <v>659</v>
      </c>
      <c r="B51" s="26">
        <v>880</v>
      </c>
      <c r="C51" s="26" t="s">
        <v>60</v>
      </c>
      <c r="D51" s="26">
        <v>880</v>
      </c>
      <c r="E51" s="38" t="s">
        <v>1412</v>
      </c>
      <c r="F51" t="str">
        <f t="shared" si="0"/>
        <v>C2DN4WGpW2g</v>
      </c>
    </row>
    <row r="52" spans="1:6" ht="15.75" customHeight="1" x14ac:dyDescent="0.15">
      <c r="A52" s="26" t="s">
        <v>670</v>
      </c>
      <c r="B52" s="26">
        <v>892</v>
      </c>
      <c r="C52" s="26" t="s">
        <v>60</v>
      </c>
      <c r="D52" s="26">
        <v>892</v>
      </c>
      <c r="E52" s="38" t="s">
        <v>1415</v>
      </c>
      <c r="F52" t="str">
        <f t="shared" si="0"/>
        <v>w80kz4wa0bo</v>
      </c>
    </row>
    <row r="53" spans="1:6" ht="15.75" customHeight="1" x14ac:dyDescent="0.15">
      <c r="A53" s="26" t="s">
        <v>678</v>
      </c>
      <c r="B53" s="26">
        <v>901</v>
      </c>
      <c r="C53" s="26" t="s">
        <v>60</v>
      </c>
      <c r="D53" s="26">
        <v>901</v>
      </c>
      <c r="E53" s="38" t="s">
        <v>1419</v>
      </c>
      <c r="F53" t="str">
        <f t="shared" si="0"/>
        <v>T-21zxYW9mA</v>
      </c>
    </row>
    <row r="54" spans="1:6" ht="15.75" customHeight="1" x14ac:dyDescent="0.15">
      <c r="A54" s="26" t="s">
        <v>891</v>
      </c>
      <c r="B54" s="26">
        <v>907</v>
      </c>
      <c r="C54" s="26" t="s">
        <v>60</v>
      </c>
      <c r="D54" s="26">
        <v>907</v>
      </c>
      <c r="E54" s="38" t="s">
        <v>1420</v>
      </c>
      <c r="F54" t="str">
        <f t="shared" si="0"/>
        <v>edAnhGuRLts</v>
      </c>
    </row>
    <row r="55" spans="1:6" ht="15.75" customHeight="1" x14ac:dyDescent="0.15">
      <c r="A55" s="26" t="s">
        <v>691</v>
      </c>
      <c r="B55" s="26">
        <v>916</v>
      </c>
      <c r="C55" s="26" t="s">
        <v>60</v>
      </c>
      <c r="D55" s="26">
        <v>916</v>
      </c>
      <c r="E55" s="38" t="s">
        <v>1428</v>
      </c>
      <c r="F55" t="str">
        <f t="shared" si="0"/>
        <v>5NzZtIp7BYk</v>
      </c>
    </row>
    <row r="56" spans="1:6" ht="15.75" customHeight="1" x14ac:dyDescent="0.15">
      <c r="A56" s="26" t="s">
        <v>914</v>
      </c>
      <c r="B56" s="26">
        <v>931</v>
      </c>
      <c r="C56" s="26" t="s">
        <v>60</v>
      </c>
      <c r="D56" s="26">
        <v>931</v>
      </c>
      <c r="E56" s="38" t="s">
        <v>1431</v>
      </c>
      <c r="F56" t="str">
        <f t="shared" si="0"/>
        <v>AvaNCY8X1ws</v>
      </c>
    </row>
    <row r="57" spans="1:6" ht="15.75" customHeight="1" x14ac:dyDescent="0.15">
      <c r="A57" s="26" t="s">
        <v>705</v>
      </c>
      <c r="B57" s="26">
        <v>934</v>
      </c>
      <c r="C57" s="26" t="s">
        <v>60</v>
      </c>
      <c r="D57" s="26">
        <v>934</v>
      </c>
      <c r="E57" s="38" t="s">
        <v>1437</v>
      </c>
      <c r="F57" t="str">
        <f t="shared" si="0"/>
        <v>eJLckTMEWWA</v>
      </c>
    </row>
    <row r="58" spans="1:6" ht="15.75" customHeight="1" x14ac:dyDescent="0.15">
      <c r="A58" s="26" t="s">
        <v>728</v>
      </c>
      <c r="B58" s="26">
        <v>943</v>
      </c>
      <c r="C58" s="26" t="s">
        <v>60</v>
      </c>
      <c r="D58" s="26">
        <v>943</v>
      </c>
      <c r="E58" s="38" t="s">
        <v>1441</v>
      </c>
      <c r="F58" t="str">
        <f t="shared" si="0"/>
        <v>Lhu_51Nu_0M</v>
      </c>
    </row>
    <row r="59" spans="1:6" ht="15.75" customHeight="1" x14ac:dyDescent="0.15">
      <c r="A59" s="26" t="s">
        <v>944</v>
      </c>
      <c r="B59" s="26">
        <v>1006</v>
      </c>
      <c r="C59" s="26" t="s">
        <v>60</v>
      </c>
      <c r="D59" s="26">
        <v>1006</v>
      </c>
      <c r="E59" s="38" t="s">
        <v>1444</v>
      </c>
      <c r="F59" t="str">
        <f t="shared" si="0"/>
        <v>o2BUN3OjUok</v>
      </c>
    </row>
    <row r="60" spans="1:6" ht="15.75" customHeight="1" x14ac:dyDescent="0.15">
      <c r="A60" s="26" t="s">
        <v>791</v>
      </c>
      <c r="B60" s="26">
        <v>1033</v>
      </c>
      <c r="C60" s="26" t="s">
        <v>60</v>
      </c>
      <c r="D60" s="26">
        <v>1033</v>
      </c>
      <c r="E60" s="38" t="s">
        <v>1452</v>
      </c>
      <c r="F60" t="str">
        <f t="shared" si="0"/>
        <v>h-VgNswSsg0</v>
      </c>
    </row>
    <row r="61" spans="1:6" ht="15.75" customHeight="1" x14ac:dyDescent="0.15">
      <c r="A61" s="26" t="s">
        <v>813</v>
      </c>
      <c r="B61" s="26">
        <v>802</v>
      </c>
      <c r="C61" s="26" t="s">
        <v>60</v>
      </c>
      <c r="D61" s="26">
        <v>802</v>
      </c>
      <c r="E61" s="38" t="s">
        <v>1458</v>
      </c>
      <c r="F61" t="str">
        <f t="shared" si="0"/>
        <v>16mFN4LHqGs</v>
      </c>
    </row>
    <row r="62" spans="1:6" ht="15.75" customHeight="1" x14ac:dyDescent="0.15">
      <c r="A62" s="26" t="s">
        <v>582</v>
      </c>
      <c r="B62" s="26">
        <v>829</v>
      </c>
      <c r="C62" s="26" t="s">
        <v>60</v>
      </c>
      <c r="D62" s="26">
        <v>829</v>
      </c>
      <c r="E62" s="38" t="s">
        <v>1462</v>
      </c>
      <c r="F62" t="str">
        <f t="shared" si="0"/>
        <v>fuaTTly0yUU</v>
      </c>
    </row>
    <row r="63" spans="1:6" ht="15.75" customHeight="1" x14ac:dyDescent="0.15">
      <c r="A63" s="26" t="s">
        <v>833</v>
      </c>
      <c r="B63" s="26">
        <v>835</v>
      </c>
      <c r="C63" s="26" t="s">
        <v>60</v>
      </c>
      <c r="D63" s="26">
        <v>835</v>
      </c>
      <c r="E63" s="38" t="s">
        <v>1465</v>
      </c>
      <c r="F63" t="str">
        <f t="shared" si="0"/>
        <v>lP6XbwW85oM</v>
      </c>
    </row>
    <row r="64" spans="1:6" ht="15.75" customHeight="1" x14ac:dyDescent="0.15">
      <c r="A64" s="26" t="s">
        <v>967</v>
      </c>
      <c r="B64" s="26">
        <v>838</v>
      </c>
      <c r="C64" s="26" t="s">
        <v>60</v>
      </c>
      <c r="D64" s="26">
        <v>838</v>
      </c>
      <c r="E64" s="38" t="s">
        <v>1471</v>
      </c>
      <c r="F64" t="str">
        <f t="shared" si="0"/>
        <v>Ain5TGjaRiU</v>
      </c>
    </row>
    <row r="65" spans="1:6" ht="15.75" customHeight="1" x14ac:dyDescent="0.15">
      <c r="A65" s="26" t="s">
        <v>846</v>
      </c>
      <c r="B65" s="26">
        <v>841</v>
      </c>
      <c r="C65" s="26" t="s">
        <v>60</v>
      </c>
      <c r="D65" s="26">
        <v>841</v>
      </c>
      <c r="E65" s="38" t="s">
        <v>1476</v>
      </c>
      <c r="F65" t="str">
        <f t="shared" si="0"/>
        <v>fCKESrqilc4</v>
      </c>
    </row>
    <row r="66" spans="1:6" ht="15.75" customHeight="1" x14ac:dyDescent="0.15">
      <c r="A66" s="26" t="s">
        <v>866</v>
      </c>
      <c r="B66" s="26">
        <v>862</v>
      </c>
      <c r="C66" s="26" t="s">
        <v>60</v>
      </c>
      <c r="D66" s="26">
        <v>862</v>
      </c>
      <c r="E66" s="38" t="s">
        <v>1481</v>
      </c>
      <c r="F66" t="str">
        <f t="shared" si="0"/>
        <v>swuoqLAMlNM</v>
      </c>
    </row>
    <row r="67" spans="1:6" ht="15.75" customHeight="1" x14ac:dyDescent="0.15">
      <c r="A67" s="26" t="s">
        <v>870</v>
      </c>
      <c r="B67" s="26">
        <v>883</v>
      </c>
      <c r="C67" s="26" t="s">
        <v>60</v>
      </c>
      <c r="D67" s="26">
        <v>883</v>
      </c>
      <c r="E67" s="38" t="s">
        <v>1483</v>
      </c>
      <c r="F67" t="str">
        <f t="shared" si="0"/>
        <v>h6yVSW6mxxo</v>
      </c>
    </row>
    <row r="68" spans="1:6" ht="15.75" customHeight="1" x14ac:dyDescent="0.15">
      <c r="A68" s="26" t="s">
        <v>874</v>
      </c>
      <c r="B68" s="26">
        <v>886</v>
      </c>
      <c r="C68" s="26" t="s">
        <v>60</v>
      </c>
      <c r="D68" s="26">
        <v>886</v>
      </c>
      <c r="E68" s="38" t="s">
        <v>1487</v>
      </c>
      <c r="F68" t="str">
        <f t="shared" si="0"/>
        <v>KRWadbSSu6o</v>
      </c>
    </row>
    <row r="69" spans="1:6" ht="15.75" customHeight="1" x14ac:dyDescent="0.15">
      <c r="A69" s="26" t="s">
        <v>976</v>
      </c>
      <c r="B69" s="26">
        <v>895</v>
      </c>
      <c r="C69" s="26" t="s">
        <v>60</v>
      </c>
      <c r="D69" s="26">
        <v>895</v>
      </c>
      <c r="E69" s="38" t="s">
        <v>1494</v>
      </c>
      <c r="F69" t="str">
        <f t="shared" si="0"/>
        <v>bcLWf_RS6VE</v>
      </c>
    </row>
    <row r="70" spans="1:6" ht="15.75" customHeight="1" x14ac:dyDescent="0.15">
      <c r="A70" s="26" t="s">
        <v>883</v>
      </c>
      <c r="B70" s="26">
        <v>898</v>
      </c>
      <c r="C70" s="26" t="s">
        <v>60</v>
      </c>
      <c r="D70" s="26">
        <v>898</v>
      </c>
      <c r="E70" s="38" t="s">
        <v>1496</v>
      </c>
      <c r="F70" t="str">
        <f t="shared" si="0"/>
        <v>nwSbF5_-uAM</v>
      </c>
    </row>
    <row r="71" spans="1:6" ht="15.75" customHeight="1" x14ac:dyDescent="0.15">
      <c r="A71" s="26" t="s">
        <v>982</v>
      </c>
      <c r="B71" s="26">
        <v>913</v>
      </c>
      <c r="C71" s="26" t="s">
        <v>60</v>
      </c>
      <c r="D71" s="26">
        <v>913</v>
      </c>
      <c r="E71" s="38" t="s">
        <v>1505</v>
      </c>
      <c r="F71" t="str">
        <f t="shared" si="0"/>
        <v>ocqfSwJgBcw</v>
      </c>
    </row>
    <row r="72" spans="1:6" ht="15.75" customHeight="1" x14ac:dyDescent="0.15">
      <c r="A72" s="26" t="s">
        <v>899</v>
      </c>
      <c r="B72" s="26">
        <v>919</v>
      </c>
      <c r="C72" s="26" t="s">
        <v>60</v>
      </c>
      <c r="D72" s="26">
        <v>919</v>
      </c>
      <c r="E72" s="38" t="s">
        <v>1507</v>
      </c>
      <c r="F72" t="str">
        <f t="shared" si="0"/>
        <v>gotQRJnneaE</v>
      </c>
    </row>
    <row r="73" spans="1:6" ht="15.75" customHeight="1" x14ac:dyDescent="0.15">
      <c r="A73" s="26" t="s">
        <v>907</v>
      </c>
      <c r="B73" s="26">
        <v>928</v>
      </c>
      <c r="C73" s="26" t="s">
        <v>60</v>
      </c>
      <c r="D73" s="26">
        <v>928</v>
      </c>
      <c r="E73" s="38" t="s">
        <v>1510</v>
      </c>
      <c r="F73" t="str">
        <f t="shared" si="0"/>
        <v>kPsoKc7kD4I</v>
      </c>
    </row>
    <row r="74" spans="1:6" ht="15.75" customHeight="1" x14ac:dyDescent="0.15">
      <c r="A74" s="26" t="s">
        <v>988</v>
      </c>
      <c r="B74" s="26">
        <v>949</v>
      </c>
      <c r="C74" s="26" t="s">
        <v>60</v>
      </c>
      <c r="D74" s="26">
        <v>949</v>
      </c>
      <c r="E74" s="38" t="s">
        <v>1515</v>
      </c>
      <c r="F74" t="str">
        <f t="shared" si="0"/>
        <v>aKpQH3Ymgfs</v>
      </c>
    </row>
    <row r="75" spans="1:6" ht="15.75" customHeight="1" x14ac:dyDescent="0.15">
      <c r="A75" s="26" t="s">
        <v>923</v>
      </c>
      <c r="B75" s="26">
        <v>955</v>
      </c>
      <c r="C75" s="26" t="s">
        <v>60</v>
      </c>
      <c r="D75" s="26">
        <v>955</v>
      </c>
      <c r="E75" s="38" t="s">
        <v>1519</v>
      </c>
      <c r="F75" t="str">
        <f t="shared" si="0"/>
        <v>O8eNPh0Vkhc</v>
      </c>
    </row>
    <row r="76" spans="1:6" ht="15.75" customHeight="1" x14ac:dyDescent="0.15">
      <c r="A76" s="26" t="s">
        <v>997</v>
      </c>
      <c r="B76" s="26">
        <v>961</v>
      </c>
      <c r="C76" s="26" t="s">
        <v>60</v>
      </c>
      <c r="D76" s="26">
        <v>961</v>
      </c>
      <c r="E76" s="38" t="s">
        <v>1523</v>
      </c>
      <c r="F76" t="str">
        <f t="shared" si="0"/>
        <v>bwOPkKAXdRw</v>
      </c>
    </row>
    <row r="77" spans="1:6" ht="15.75" customHeight="1" x14ac:dyDescent="0.15">
      <c r="A77" s="26" t="s">
        <v>927</v>
      </c>
      <c r="B77" s="26">
        <v>976</v>
      </c>
      <c r="C77" s="26" t="s">
        <v>60</v>
      </c>
      <c r="D77" s="26">
        <v>976</v>
      </c>
      <c r="E77" s="38" t="s">
        <v>1527</v>
      </c>
      <c r="F77" t="str">
        <f t="shared" si="0"/>
        <v>28sHwoiNLjQ</v>
      </c>
    </row>
    <row r="78" spans="1:6" ht="15.75" customHeight="1" x14ac:dyDescent="0.15">
      <c r="A78" s="26" t="s">
        <v>936</v>
      </c>
      <c r="B78" s="26">
        <v>1000</v>
      </c>
      <c r="C78" s="26" t="s">
        <v>60</v>
      </c>
      <c r="D78" s="26">
        <v>1000</v>
      </c>
      <c r="E78" s="38" t="s">
        <v>1530</v>
      </c>
      <c r="F78" t="str">
        <f t="shared" si="0"/>
        <v>SCZX83QSElA</v>
      </c>
    </row>
    <row r="79" spans="1:6" ht="15.75" customHeight="1" x14ac:dyDescent="0.15">
      <c r="A79" s="26" t="s">
        <v>948</v>
      </c>
      <c r="B79" s="26">
        <v>1036</v>
      </c>
      <c r="C79" s="26" t="s">
        <v>60</v>
      </c>
      <c r="D79" s="26">
        <v>1036</v>
      </c>
      <c r="E79" s="38" t="s">
        <v>1534</v>
      </c>
      <c r="F79" t="str">
        <f t="shared" si="0"/>
        <v>LtE?ecver=1</v>
      </c>
    </row>
    <row r="80" spans="1:6" ht="15.75" customHeight="1" x14ac:dyDescent="0.15">
      <c r="A80" s="26" t="s">
        <v>1005</v>
      </c>
      <c r="B80" s="26">
        <v>1099</v>
      </c>
      <c r="C80" s="26" t="s">
        <v>60</v>
      </c>
      <c r="D80" s="26">
        <v>1099</v>
      </c>
      <c r="E80" s="38" t="s">
        <v>1539</v>
      </c>
      <c r="F80" t="str">
        <f t="shared" si="0"/>
        <v>jkxbHV43aBs</v>
      </c>
    </row>
    <row r="81" spans="1:6" ht="15.75" customHeight="1" x14ac:dyDescent="0.15">
      <c r="A81" s="26" t="s">
        <v>1008</v>
      </c>
      <c r="B81" s="26">
        <v>1129</v>
      </c>
      <c r="C81" s="26" t="s">
        <v>60</v>
      </c>
      <c r="D81" s="26">
        <v>1129</v>
      </c>
      <c r="E81" s="38" t="s">
        <v>1544</v>
      </c>
      <c r="F81" t="str">
        <f t="shared" si="0"/>
        <v>IvIq0CTdTIg</v>
      </c>
    </row>
    <row r="82" spans="1:6" ht="13" x14ac:dyDescent="0.15">
      <c r="A82" s="26" t="s">
        <v>1017</v>
      </c>
      <c r="B82" s="26">
        <v>1137</v>
      </c>
      <c r="C82" s="26" t="s">
        <v>60</v>
      </c>
      <c r="D82" s="26">
        <v>1137</v>
      </c>
      <c r="E82" s="38" t="s">
        <v>1549</v>
      </c>
      <c r="F82" t="str">
        <f t="shared" si="0"/>
        <v>SoL4WrE1Ho4</v>
      </c>
    </row>
    <row r="83" spans="1:6" ht="13" x14ac:dyDescent="0.15">
      <c r="A83" s="26" t="s">
        <v>1026</v>
      </c>
      <c r="B83" s="26">
        <v>1146</v>
      </c>
      <c r="C83" s="26" t="s">
        <v>60</v>
      </c>
      <c r="D83" s="26">
        <v>1146</v>
      </c>
      <c r="E83" s="38" t="s">
        <v>1553</v>
      </c>
      <c r="F83" t="str">
        <f t="shared" si="0"/>
        <v>LMSKdYQadVo</v>
      </c>
    </row>
    <row r="84" spans="1:6" ht="13" x14ac:dyDescent="0.15">
      <c r="A84" s="26" t="s">
        <v>116</v>
      </c>
      <c r="B84" s="26">
        <v>1154</v>
      </c>
      <c r="C84" s="26" t="s">
        <v>60</v>
      </c>
      <c r="D84" s="26">
        <v>1154</v>
      </c>
      <c r="E84" s="38" t="s">
        <v>1559</v>
      </c>
      <c r="F84" t="str">
        <f t="shared" si="0"/>
        <v>TWMFPlYX1YA</v>
      </c>
    </row>
    <row r="85" spans="1:6" ht="13" x14ac:dyDescent="0.15">
      <c r="A85" s="26" t="s">
        <v>1043</v>
      </c>
      <c r="B85" s="26">
        <v>1159</v>
      </c>
      <c r="C85" s="26" t="s">
        <v>60</v>
      </c>
      <c r="D85" s="26">
        <v>1159</v>
      </c>
      <c r="E85" s="38" t="s">
        <v>1562</v>
      </c>
      <c r="F85" t="str">
        <f t="shared" si="0"/>
        <v>zlvpHwYBZxc</v>
      </c>
    </row>
    <row r="86" spans="1:6" ht="13" x14ac:dyDescent="0.15">
      <c r="A86" s="26" t="s">
        <v>850</v>
      </c>
      <c r="B86" s="26">
        <v>1166</v>
      </c>
      <c r="C86" s="26" t="s">
        <v>60</v>
      </c>
      <c r="D86" s="26">
        <v>1166</v>
      </c>
      <c r="E86" s="38" t="s">
        <v>1570</v>
      </c>
      <c r="F86" t="str">
        <f t="shared" si="0"/>
        <v>RvJqI2Y37Lo</v>
      </c>
    </row>
    <row r="87" spans="1:6" ht="13" x14ac:dyDescent="0.15">
      <c r="A87" s="26" t="s">
        <v>1061</v>
      </c>
      <c r="B87" s="26">
        <v>1169</v>
      </c>
      <c r="C87" s="26" t="s">
        <v>60</v>
      </c>
      <c r="D87" s="26">
        <v>1169</v>
      </c>
      <c r="E87" s="38" t="s">
        <v>1572</v>
      </c>
      <c r="F87" t="str">
        <f t="shared" si="0"/>
        <v>PArl9clJga4</v>
      </c>
    </row>
    <row r="88" spans="1:6" ht="13" x14ac:dyDescent="0.15">
      <c r="A88" s="26" t="s">
        <v>1071</v>
      </c>
      <c r="B88" s="26">
        <v>1172</v>
      </c>
      <c r="C88" s="26" t="s">
        <v>60</v>
      </c>
      <c r="D88" s="26">
        <v>1172</v>
      </c>
      <c r="E88" s="38" t="s">
        <v>1580</v>
      </c>
      <c r="F88" t="str">
        <f t="shared" si="0"/>
        <v>Jchic6XppWY</v>
      </c>
    </row>
    <row r="89" spans="1:6" ht="13" x14ac:dyDescent="0.15">
      <c r="A89" s="26" t="s">
        <v>1078</v>
      </c>
      <c r="B89" s="26">
        <v>1175</v>
      </c>
      <c r="C89" s="26" t="s">
        <v>60</v>
      </c>
      <c r="D89" s="26">
        <v>1175</v>
      </c>
      <c r="E89" s="38" t="s">
        <v>1583</v>
      </c>
      <c r="F89" t="str">
        <f t="shared" si="0"/>
        <v>eUZ6thC1z3U</v>
      </c>
    </row>
    <row r="90" spans="1:6" ht="13" x14ac:dyDescent="0.15">
      <c r="A90" s="26" t="s">
        <v>1084</v>
      </c>
      <c r="B90" s="26">
        <v>1178</v>
      </c>
      <c r="C90" s="26" t="s">
        <v>60</v>
      </c>
      <c r="D90" s="26">
        <v>1178</v>
      </c>
      <c r="E90" s="38" t="s">
        <v>1589</v>
      </c>
      <c r="F90" t="str">
        <f t="shared" si="0"/>
        <v>0bvSGN3dets</v>
      </c>
    </row>
    <row r="91" spans="1:6" ht="13" x14ac:dyDescent="0.15">
      <c r="A91" s="26" t="s">
        <v>1093</v>
      </c>
      <c r="B91" s="26">
        <v>1181</v>
      </c>
      <c r="C91" s="26" t="s">
        <v>60</v>
      </c>
      <c r="D91" s="26">
        <v>1181</v>
      </c>
      <c r="E91" s="38" t="s">
        <v>1592</v>
      </c>
      <c r="F91" t="str">
        <f t="shared" si="0"/>
        <v>sYjG-bJda_Y</v>
      </c>
    </row>
    <row r="92" spans="1:6" ht="13" x14ac:dyDescent="0.15">
      <c r="A92" s="26" t="s">
        <v>1102</v>
      </c>
      <c r="B92" s="26">
        <v>1184</v>
      </c>
      <c r="C92" s="26" t="s">
        <v>60</v>
      </c>
      <c r="D92" s="26">
        <v>1184</v>
      </c>
      <c r="E92" s="38" t="s">
        <v>1600</v>
      </c>
      <c r="F92" t="str">
        <f t="shared" si="0"/>
        <v>R_-4cBCNzbM</v>
      </c>
    </row>
    <row r="93" spans="1:6" ht="13" x14ac:dyDescent="0.15">
      <c r="A93" s="26" t="s">
        <v>1008</v>
      </c>
      <c r="B93" s="26">
        <v>1187</v>
      </c>
      <c r="C93" s="26" t="s">
        <v>60</v>
      </c>
      <c r="D93" s="26">
        <v>1187</v>
      </c>
      <c r="E93" s="38" t="s">
        <v>1601</v>
      </c>
      <c r="F93" t="str">
        <f t="shared" si="0"/>
        <v>5o77zurnN7Q</v>
      </c>
    </row>
    <row r="94" spans="1:6" ht="13" x14ac:dyDescent="0.15">
      <c r="A94" s="26" t="s">
        <v>1116</v>
      </c>
      <c r="B94" s="26">
        <v>1190</v>
      </c>
      <c r="C94" s="26" t="s">
        <v>60</v>
      </c>
      <c r="D94" s="26">
        <v>1190</v>
      </c>
      <c r="E94" s="38" t="s">
        <v>1609</v>
      </c>
      <c r="F94" t="str">
        <f t="shared" si="0"/>
        <v>Z0TVGYfm8GM</v>
      </c>
    </row>
    <row r="95" spans="1:6" ht="13" x14ac:dyDescent="0.15">
      <c r="A95" s="26" t="s">
        <v>1121</v>
      </c>
      <c r="B95" s="26">
        <v>1196</v>
      </c>
      <c r="C95" s="26" t="s">
        <v>60</v>
      </c>
      <c r="D95" s="26">
        <v>1196</v>
      </c>
      <c r="E95" s="38" t="s">
        <v>1612</v>
      </c>
      <c r="F95" t="str">
        <f t="shared" si="0"/>
        <v>L0SRnEw1MMQ</v>
      </c>
    </row>
    <row r="96" spans="1:6" ht="13" x14ac:dyDescent="0.15">
      <c r="A96" s="26" t="s">
        <v>1130</v>
      </c>
      <c r="B96" s="26">
        <v>1199</v>
      </c>
      <c r="C96" s="26" t="s">
        <v>60</v>
      </c>
      <c r="D96" s="26">
        <v>1199</v>
      </c>
      <c r="E96" s="38" t="s">
        <v>1618</v>
      </c>
      <c r="F96" t="str">
        <f t="shared" si="0"/>
        <v>uN62bOllZgQ</v>
      </c>
    </row>
    <row r="97" spans="1:6" ht="13" x14ac:dyDescent="0.15">
      <c r="A97" s="26" t="s">
        <v>1139</v>
      </c>
      <c r="B97" s="26">
        <v>1205</v>
      </c>
      <c r="C97" s="26" t="s">
        <v>60</v>
      </c>
      <c r="D97" s="26">
        <v>1205</v>
      </c>
      <c r="E97" s="38" t="s">
        <v>1621</v>
      </c>
      <c r="F97" t="str">
        <f t="shared" si="0"/>
        <v>cVMlQ_6Mdz8</v>
      </c>
    </row>
    <row r="98" spans="1:6" ht="13" x14ac:dyDescent="0.15">
      <c r="A98" s="26" t="s">
        <v>1147</v>
      </c>
      <c r="B98" s="26">
        <v>1208</v>
      </c>
      <c r="C98" s="26" t="s">
        <v>60</v>
      </c>
      <c r="D98" s="26">
        <v>1208</v>
      </c>
      <c r="E98" s="38" t="s">
        <v>1627</v>
      </c>
      <c r="F98" t="str">
        <f t="shared" si="0"/>
        <v>LxJZRyj2wiY</v>
      </c>
    </row>
    <row r="99" spans="1:6" ht="13" x14ac:dyDescent="0.15">
      <c r="A99" s="26" t="s">
        <v>1156</v>
      </c>
      <c r="B99" s="26">
        <v>1211</v>
      </c>
      <c r="C99" s="26" t="s">
        <v>60</v>
      </c>
      <c r="D99" s="26">
        <v>1211</v>
      </c>
      <c r="E99" s="38" t="s">
        <v>1631</v>
      </c>
      <c r="F99" t="str">
        <f t="shared" si="0"/>
        <v>Gc8eB8e-Izo</v>
      </c>
    </row>
    <row r="100" spans="1:6" ht="13" x14ac:dyDescent="0.15">
      <c r="A100" s="26" t="s">
        <v>1159</v>
      </c>
      <c r="B100" s="26">
        <v>1214</v>
      </c>
      <c r="C100" s="26" t="s">
        <v>60</v>
      </c>
      <c r="D100" s="26">
        <v>1214</v>
      </c>
      <c r="E100" s="38" t="s">
        <v>1632</v>
      </c>
      <c r="F100" t="str">
        <f t="shared" si="0"/>
        <v>gCucz9VPtxw</v>
      </c>
    </row>
    <row r="101" spans="1:6" ht="13" x14ac:dyDescent="0.15">
      <c r="A101" s="26" t="s">
        <v>1168</v>
      </c>
      <c r="B101" s="26">
        <v>1218</v>
      </c>
      <c r="C101" s="26" t="s">
        <v>60</v>
      </c>
      <c r="D101" s="26">
        <v>1218</v>
      </c>
      <c r="E101" s="38" t="s">
        <v>1640</v>
      </c>
      <c r="F101" t="str">
        <f t="shared" si="0"/>
        <v>0uZWcE1sYt4</v>
      </c>
    </row>
    <row r="102" spans="1:6" ht="13" x14ac:dyDescent="0.15">
      <c r="A102" s="26" t="s">
        <v>1177</v>
      </c>
      <c r="B102" s="26">
        <v>1238</v>
      </c>
      <c r="C102" s="26" t="s">
        <v>60</v>
      </c>
      <c r="D102" s="26">
        <v>1238</v>
      </c>
      <c r="E102" s="38" t="s">
        <v>1643</v>
      </c>
      <c r="F102" t="str">
        <f t="shared" si="0"/>
        <v>eRJEii7jKlA</v>
      </c>
    </row>
    <row r="103" spans="1:6" ht="13" x14ac:dyDescent="0.15">
      <c r="A103" s="26" t="s">
        <v>1185</v>
      </c>
      <c r="B103" s="26">
        <v>1241</v>
      </c>
      <c r="C103" s="26" t="s">
        <v>60</v>
      </c>
      <c r="D103" s="26">
        <v>1241</v>
      </c>
      <c r="E103" s="38" t="s">
        <v>1649</v>
      </c>
      <c r="F103" t="str">
        <f t="shared" si="0"/>
        <v>dr2m3740afE</v>
      </c>
    </row>
    <row r="104" spans="1:6" ht="13" x14ac:dyDescent="0.15">
      <c r="A104" s="26" t="s">
        <v>1190</v>
      </c>
      <c r="B104" s="26">
        <v>1244</v>
      </c>
      <c r="C104" s="26" t="s">
        <v>60</v>
      </c>
      <c r="D104" s="26">
        <v>1244</v>
      </c>
      <c r="E104" s="38" t="s">
        <v>1652</v>
      </c>
      <c r="F104" t="str">
        <f t="shared" si="0"/>
        <v>Vn8VBSiiZf0</v>
      </c>
    </row>
    <row r="105" spans="1:6" ht="13" x14ac:dyDescent="0.15">
      <c r="A105" s="26" t="s">
        <v>1195</v>
      </c>
      <c r="B105" s="26">
        <v>1263</v>
      </c>
      <c r="C105" s="26" t="s">
        <v>60</v>
      </c>
      <c r="D105" s="26">
        <v>1263</v>
      </c>
      <c r="E105" s="38" t="s">
        <v>1655</v>
      </c>
      <c r="F105" t="str">
        <f t="shared" si="0"/>
        <v>IyW3sat7Yv8</v>
      </c>
    </row>
    <row r="106" spans="1:6" ht="13" x14ac:dyDescent="0.15">
      <c r="A106" s="26" t="s">
        <v>1209</v>
      </c>
      <c r="B106" s="26">
        <v>1266</v>
      </c>
      <c r="C106" s="26" t="s">
        <v>60</v>
      </c>
      <c r="D106" s="26">
        <v>1266</v>
      </c>
      <c r="E106" s="38" t="s">
        <v>1657</v>
      </c>
      <c r="F106" t="str">
        <f t="shared" si="0"/>
        <v>HEwOi1K09xw</v>
      </c>
    </row>
    <row r="107" spans="1:6" ht="13" x14ac:dyDescent="0.15">
      <c r="A107" s="26" t="s">
        <v>1213</v>
      </c>
      <c r="B107" s="26">
        <v>1269</v>
      </c>
      <c r="C107" s="26" t="s">
        <v>60</v>
      </c>
      <c r="D107" s="26">
        <v>1269</v>
      </c>
      <c r="E107" s="38" t="s">
        <v>1658</v>
      </c>
      <c r="F107" t="str">
        <f t="shared" si="0"/>
        <v>1vDKiMjKMx0</v>
      </c>
    </row>
    <row r="108" spans="1:6" ht="13" x14ac:dyDescent="0.15">
      <c r="A108" s="26" t="s">
        <v>1222</v>
      </c>
      <c r="B108" s="26">
        <v>1272</v>
      </c>
      <c r="C108" s="26" t="s">
        <v>60</v>
      </c>
      <c r="D108" s="26">
        <v>1272</v>
      </c>
      <c r="E108" s="38" t="s">
        <v>1661</v>
      </c>
      <c r="F108" t="str">
        <f t="shared" si="0"/>
        <v>BaCp8oFJnZY</v>
      </c>
    </row>
    <row r="109" spans="1:6" ht="13" x14ac:dyDescent="0.15">
      <c r="A109" s="26" t="s">
        <v>1230</v>
      </c>
      <c r="B109" s="26">
        <v>1275</v>
      </c>
      <c r="C109" s="26" t="s">
        <v>60</v>
      </c>
      <c r="D109" s="26">
        <v>1275</v>
      </c>
      <c r="E109" s="38" t="s">
        <v>1662</v>
      </c>
      <c r="F109" t="str">
        <f t="shared" si="0"/>
        <v>Nx9Ii0xENaw</v>
      </c>
    </row>
    <row r="110" spans="1:6" ht="13" x14ac:dyDescent="0.15">
      <c r="A110" s="26" t="s">
        <v>1234</v>
      </c>
      <c r="B110" s="26">
        <v>1278</v>
      </c>
      <c r="C110" s="26" t="s">
        <v>60</v>
      </c>
      <c r="D110" s="26">
        <v>1278</v>
      </c>
      <c r="E110" s="38" t="s">
        <v>1669</v>
      </c>
      <c r="F110" t="str">
        <f t="shared" si="0"/>
        <v>QM3MSOX5tw0</v>
      </c>
    </row>
    <row r="111" spans="1:6" ht="13" x14ac:dyDescent="0.15">
      <c r="A111" s="26" t="s">
        <v>1239</v>
      </c>
      <c r="B111" s="26">
        <v>1281</v>
      </c>
      <c r="C111" s="26" t="s">
        <v>60</v>
      </c>
      <c r="D111" s="26">
        <v>1281</v>
      </c>
      <c r="E111" s="38" t="s">
        <v>1673</v>
      </c>
      <c r="F111" t="str">
        <f t="shared" si="0"/>
        <v>uripre5LhLc</v>
      </c>
    </row>
    <row r="112" spans="1:6" ht="13" x14ac:dyDescent="0.15">
      <c r="A112" s="26" t="s">
        <v>1249</v>
      </c>
      <c r="B112" s="26">
        <v>1284</v>
      </c>
      <c r="C112" s="26" t="s">
        <v>60</v>
      </c>
      <c r="D112" s="26">
        <v>1284</v>
      </c>
      <c r="E112" s="38" t="s">
        <v>1678</v>
      </c>
      <c r="F112" t="str">
        <f t="shared" si="0"/>
        <v>scOKDQnGgI0</v>
      </c>
    </row>
    <row r="113" spans="1:6" ht="13" x14ac:dyDescent="0.15">
      <c r="A113" s="26" t="s">
        <v>1256</v>
      </c>
      <c r="B113" s="26">
        <v>1287</v>
      </c>
      <c r="C113" s="26" t="s">
        <v>60</v>
      </c>
      <c r="D113" s="26">
        <v>1287</v>
      </c>
      <c r="E113" s="38" t="s">
        <v>1680</v>
      </c>
      <c r="F113" t="str">
        <f t="shared" si="0"/>
        <v>asH4t1i12_s</v>
      </c>
    </row>
    <row r="114" spans="1:6" ht="13" x14ac:dyDescent="0.15">
      <c r="A114" s="26" t="s">
        <v>1263</v>
      </c>
      <c r="B114" s="26">
        <v>1290</v>
      </c>
      <c r="C114" s="26" t="s">
        <v>60</v>
      </c>
      <c r="D114" s="26">
        <v>1290</v>
      </c>
      <c r="E114" s="38" t="s">
        <v>1682</v>
      </c>
      <c r="F114" t="str">
        <f t="shared" si="0"/>
        <v>6s1Y1jKorjk</v>
      </c>
    </row>
    <row r="115" spans="1:6" ht="13" x14ac:dyDescent="0.15">
      <c r="A115" s="26" t="s">
        <v>1272</v>
      </c>
      <c r="B115" s="26">
        <v>1293</v>
      </c>
      <c r="C115" s="26" t="s">
        <v>60</v>
      </c>
      <c r="D115" s="26">
        <v>1293</v>
      </c>
      <c r="E115" s="38" t="s">
        <v>1688</v>
      </c>
      <c r="F115" t="str">
        <f t="shared" si="0"/>
        <v>Bdr8qLjUXiE</v>
      </c>
    </row>
    <row r="116" spans="1:6" ht="13" x14ac:dyDescent="0.15">
      <c r="A116" s="26" t="s">
        <v>1280</v>
      </c>
      <c r="B116" s="26">
        <v>1299</v>
      </c>
      <c r="C116" s="26" t="s">
        <v>60</v>
      </c>
      <c r="D116" s="26">
        <v>1299</v>
      </c>
      <c r="E116" s="38" t="s">
        <v>1691</v>
      </c>
      <c r="F116" t="str">
        <f t="shared" si="0"/>
        <v>xInoxnGkiXw</v>
      </c>
    </row>
    <row r="117" spans="1:6" ht="13" x14ac:dyDescent="0.15">
      <c r="A117" s="26" t="s">
        <v>1285</v>
      </c>
      <c r="B117" s="26">
        <v>1302</v>
      </c>
      <c r="C117" s="26" t="s">
        <v>60</v>
      </c>
      <c r="D117" s="26">
        <v>1302</v>
      </c>
      <c r="E117" s="38" t="s">
        <v>1696</v>
      </c>
      <c r="F117" t="str">
        <f t="shared" si="0"/>
        <v>1KZfYjwOOto</v>
      </c>
    </row>
    <row r="118" spans="1:6" ht="13" x14ac:dyDescent="0.15">
      <c r="A118" s="26" t="s">
        <v>1293</v>
      </c>
      <c r="B118" s="26">
        <v>1305</v>
      </c>
      <c r="C118" s="26" t="s">
        <v>60</v>
      </c>
      <c r="D118" s="26">
        <v>1305</v>
      </c>
      <c r="E118" s="38" t="s">
        <v>1700</v>
      </c>
      <c r="F118" t="str">
        <f t="shared" si="0"/>
        <v>V3TbC2rtMzo</v>
      </c>
    </row>
    <row r="119" spans="1:6" ht="13" x14ac:dyDescent="0.15">
      <c r="A119" s="26" t="s">
        <v>1299</v>
      </c>
      <c r="B119" s="26">
        <v>1308</v>
      </c>
      <c r="C119" s="26" t="s">
        <v>60</v>
      </c>
      <c r="D119" s="26">
        <v>1308</v>
      </c>
      <c r="E119" s="38" t="s">
        <v>1706</v>
      </c>
      <c r="F119" t="str">
        <f t="shared" si="0"/>
        <v>uDevi6xRd64</v>
      </c>
    </row>
    <row r="120" spans="1:6" ht="13" x14ac:dyDescent="0.15">
      <c r="A120" s="26" t="s">
        <v>1305</v>
      </c>
      <c r="B120" s="26">
        <v>1323</v>
      </c>
      <c r="C120" s="26" t="s">
        <v>60</v>
      </c>
      <c r="D120" s="26">
        <v>1323</v>
      </c>
      <c r="E120" s="38" t="s">
        <v>1712</v>
      </c>
      <c r="F120" t="str">
        <f t="shared" si="0"/>
        <v>o1tLPEqkqh0</v>
      </c>
    </row>
    <row r="121" spans="1:6" ht="13" x14ac:dyDescent="0.15">
      <c r="A121" s="26" t="s">
        <v>1311</v>
      </c>
      <c r="B121" s="26">
        <v>1351</v>
      </c>
      <c r="C121" s="26" t="s">
        <v>60</v>
      </c>
      <c r="D121" s="26">
        <v>1351</v>
      </c>
      <c r="E121" s="38" t="s">
        <v>1717</v>
      </c>
      <c r="F121" t="str">
        <f t="shared" si="0"/>
        <v>VvHYFJZSWwE</v>
      </c>
    </row>
    <row r="122" spans="1:6" ht="13" x14ac:dyDescent="0.15">
      <c r="A122" s="26" t="s">
        <v>1318</v>
      </c>
      <c r="B122" s="26">
        <v>1373</v>
      </c>
      <c r="C122" s="26" t="s">
        <v>60</v>
      </c>
      <c r="D122" s="26">
        <v>1373</v>
      </c>
      <c r="E122" s="38" t="s">
        <v>1719</v>
      </c>
      <c r="F122" t="str">
        <f t="shared" si="0"/>
        <v>Zp2vDrmakUU</v>
      </c>
    </row>
    <row r="123" spans="1:6" ht="13" x14ac:dyDescent="0.15">
      <c r="A123" s="26" t="s">
        <v>1324</v>
      </c>
      <c r="B123" s="26">
        <v>1401</v>
      </c>
      <c r="C123" s="26" t="s">
        <v>60</v>
      </c>
      <c r="D123" s="26">
        <v>1401</v>
      </c>
      <c r="E123" s="38" t="s">
        <v>1722</v>
      </c>
      <c r="F123" t="str">
        <f t="shared" si="0"/>
        <v>XzXwX9rl_jg</v>
      </c>
    </row>
    <row r="124" spans="1:6" ht="13" x14ac:dyDescent="0.15">
      <c r="A124" s="26" t="s">
        <v>1336</v>
      </c>
      <c r="B124" s="26">
        <v>1406</v>
      </c>
      <c r="C124" s="26" t="s">
        <v>60</v>
      </c>
      <c r="D124" s="26">
        <v>1406</v>
      </c>
      <c r="E124" s="38" t="s">
        <v>1728</v>
      </c>
      <c r="F124" t="str">
        <f t="shared" si="0"/>
        <v>f6Je_G8Hw8A</v>
      </c>
    </row>
    <row r="125" spans="1:6" ht="13" x14ac:dyDescent="0.15">
      <c r="A125" s="26" t="s">
        <v>1344</v>
      </c>
      <c r="B125" s="26">
        <v>1409</v>
      </c>
      <c r="C125" s="26" t="s">
        <v>60</v>
      </c>
      <c r="D125" s="26">
        <v>1409</v>
      </c>
      <c r="E125" s="38" t="s">
        <v>1731</v>
      </c>
      <c r="F125" t="str">
        <f t="shared" si="0"/>
        <v>WYIUCooOnog</v>
      </c>
    </row>
    <row r="126" spans="1:6" ht="13" x14ac:dyDescent="0.15">
      <c r="A126" s="26" t="s">
        <v>1354</v>
      </c>
      <c r="B126" s="26">
        <v>1412</v>
      </c>
      <c r="C126" s="26" t="s">
        <v>60</v>
      </c>
      <c r="D126" s="26">
        <v>1412</v>
      </c>
      <c r="E126" s="38" t="s">
        <v>1737</v>
      </c>
      <c r="F126" t="str">
        <f t="shared" si="0"/>
        <v>3QY-QtdSzsA</v>
      </c>
    </row>
    <row r="127" spans="1:6" ht="13" x14ac:dyDescent="0.15">
      <c r="A127" s="26" t="s">
        <v>1336</v>
      </c>
      <c r="B127" s="26">
        <v>1416</v>
      </c>
      <c r="C127" s="26" t="s">
        <v>60</v>
      </c>
      <c r="D127" s="26">
        <v>1416</v>
      </c>
      <c r="E127" s="38" t="s">
        <v>1741</v>
      </c>
      <c r="F127" t="str">
        <f t="shared" si="0"/>
        <v>rvBeTDHW0k4</v>
      </c>
    </row>
    <row r="128" spans="1:6" ht="13" x14ac:dyDescent="0.15">
      <c r="A128" s="26" t="s">
        <v>1366</v>
      </c>
      <c r="B128" s="26">
        <v>1419</v>
      </c>
      <c r="C128" s="26" t="s">
        <v>60</v>
      </c>
      <c r="D128" s="26">
        <v>1419</v>
      </c>
      <c r="E128" s="38" t="s">
        <v>1744</v>
      </c>
      <c r="F128" t="str">
        <f t="shared" si="0"/>
        <v>II_RaTDk7Ls</v>
      </c>
    </row>
    <row r="129" spans="1:6" ht="13" x14ac:dyDescent="0.15">
      <c r="A129" s="26" t="s">
        <v>1376</v>
      </c>
      <c r="B129" s="26">
        <v>1433</v>
      </c>
      <c r="C129" s="26" t="s">
        <v>60</v>
      </c>
      <c r="D129" s="26">
        <v>1433</v>
      </c>
      <c r="E129" s="38" t="s">
        <v>1750</v>
      </c>
      <c r="F129" t="str">
        <f t="shared" si="0"/>
        <v>k32FV95907M</v>
      </c>
    </row>
    <row r="130" spans="1:6" ht="13" x14ac:dyDescent="0.15">
      <c r="A130" s="26" t="s">
        <v>1381</v>
      </c>
      <c r="B130" s="26">
        <v>1436</v>
      </c>
      <c r="C130" s="26" t="s">
        <v>60</v>
      </c>
      <c r="D130" s="26">
        <v>1436</v>
      </c>
      <c r="E130" s="38" t="s">
        <v>1754</v>
      </c>
      <c r="F130" t="str">
        <f t="shared" si="0"/>
        <v>dXwH0WN25O0</v>
      </c>
    </row>
    <row r="131" spans="1:6" ht="13" x14ac:dyDescent="0.15">
      <c r="A131" s="26" t="s">
        <v>1389</v>
      </c>
      <c r="B131" s="26">
        <v>1439</v>
      </c>
      <c r="C131" s="26" t="s">
        <v>60</v>
      </c>
      <c r="D131" s="26">
        <v>1439</v>
      </c>
      <c r="E131" s="38" t="s">
        <v>1759</v>
      </c>
      <c r="F131" t="str">
        <f t="shared" si="0"/>
        <v>_84gnd9fudU</v>
      </c>
    </row>
    <row r="132" spans="1:6" ht="13" x14ac:dyDescent="0.15">
      <c r="A132" s="26" t="s">
        <v>1395</v>
      </c>
      <c r="B132" s="26">
        <v>1772</v>
      </c>
      <c r="C132" s="26" t="s">
        <v>60</v>
      </c>
      <c r="D132" s="26">
        <v>1772</v>
      </c>
      <c r="E132" s="38" t="s">
        <v>349</v>
      </c>
      <c r="F132" t="str">
        <f t="shared" si="0"/>
        <v>-d0mPf3MmY4</v>
      </c>
    </row>
    <row r="133" spans="1:6" ht="13" x14ac:dyDescent="0.15">
      <c r="A133" s="26" t="s">
        <v>1395</v>
      </c>
      <c r="B133" s="26">
        <v>1818</v>
      </c>
      <c r="C133" s="26" t="s">
        <v>60</v>
      </c>
      <c r="D133" s="26">
        <v>1818</v>
      </c>
      <c r="E133" s="38" t="s">
        <v>1768</v>
      </c>
      <c r="F133" t="str">
        <f t="shared" si="0"/>
        <v>QHL8ANmfrRs</v>
      </c>
    </row>
    <row r="134" spans="1:6" ht="13" x14ac:dyDescent="0.15">
      <c r="A134" s="26" t="s">
        <v>1395</v>
      </c>
      <c r="B134" s="26">
        <v>1824</v>
      </c>
      <c r="C134" s="26" t="s">
        <v>60</v>
      </c>
      <c r="D134" s="26">
        <v>1824</v>
      </c>
      <c r="E134" s="38" t="s">
        <v>1770</v>
      </c>
      <c r="F134" t="str">
        <f t="shared" si="0"/>
        <v>40TJawG7R6s</v>
      </c>
    </row>
    <row r="135" spans="1:6" ht="13" x14ac:dyDescent="0.15">
      <c r="A135" s="26" t="s">
        <v>1395</v>
      </c>
      <c r="B135" s="26">
        <v>1830</v>
      </c>
      <c r="C135" s="26" t="s">
        <v>60</v>
      </c>
      <c r="D135" s="26">
        <v>1830</v>
      </c>
      <c r="E135" s="38" t="s">
        <v>1776</v>
      </c>
      <c r="F135" t="str">
        <f t="shared" si="0"/>
        <v>5YkqXe824jw</v>
      </c>
    </row>
    <row r="136" spans="1:6" ht="13" x14ac:dyDescent="0.15">
      <c r="A136" s="26" t="s">
        <v>1395</v>
      </c>
      <c r="B136" s="26">
        <v>1836</v>
      </c>
      <c r="C136" s="26" t="s">
        <v>60</v>
      </c>
      <c r="D136" s="26">
        <v>1836</v>
      </c>
      <c r="E136" s="38" t="s">
        <v>1780</v>
      </c>
      <c r="F136" t="str">
        <f t="shared" si="0"/>
        <v>bDsRbokbyQA</v>
      </c>
    </row>
    <row r="137" spans="1:6" ht="13" x14ac:dyDescent="0.15">
      <c r="A137" s="26" t="s">
        <v>1395</v>
      </c>
      <c r="B137" s="26">
        <v>1842</v>
      </c>
      <c r="C137" s="26" t="s">
        <v>60</v>
      </c>
      <c r="D137" s="26">
        <v>1842</v>
      </c>
      <c r="E137" s="38" t="s">
        <v>1783</v>
      </c>
      <c r="F137" t="str">
        <f t="shared" si="0"/>
        <v>QhAf2sepZCE</v>
      </c>
    </row>
    <row r="138" spans="1:6" ht="13" x14ac:dyDescent="0.15">
      <c r="A138" s="26" t="s">
        <v>1395</v>
      </c>
      <c r="B138" s="26">
        <v>1848</v>
      </c>
      <c r="C138" s="26" t="s">
        <v>60</v>
      </c>
      <c r="D138" s="26">
        <v>1848</v>
      </c>
      <c r="E138" s="38" t="s">
        <v>1789</v>
      </c>
      <c r="F138" t="str">
        <f t="shared" si="0"/>
        <v>AJr61mJ0Iqs</v>
      </c>
    </row>
    <row r="139" spans="1:6" ht="13" x14ac:dyDescent="0.15">
      <c r="A139" s="26" t="s">
        <v>1395</v>
      </c>
      <c r="B139" s="26">
        <v>1854</v>
      </c>
      <c r="C139" s="26" t="s">
        <v>60</v>
      </c>
      <c r="D139" s="26">
        <v>1854</v>
      </c>
      <c r="E139" s="38" t="s">
        <v>1796</v>
      </c>
      <c r="F139" t="str">
        <f t="shared" si="0"/>
        <v>Er9b59p-VOI</v>
      </c>
    </row>
    <row r="140" spans="1:6" ht="13" x14ac:dyDescent="0.15">
      <c r="A140" s="26" t="s">
        <v>1395</v>
      </c>
      <c r="B140" s="26">
        <v>1872</v>
      </c>
      <c r="C140" s="26" t="s">
        <v>60</v>
      </c>
      <c r="D140" s="26">
        <v>1872</v>
      </c>
      <c r="E140" s="38" t="s">
        <v>1798</v>
      </c>
      <c r="F140" t="str">
        <f t="shared" si="0"/>
        <v>I0t8vqHFZ-0</v>
      </c>
    </row>
    <row r="141" spans="1:6" ht="13" x14ac:dyDescent="0.15">
      <c r="A141" s="26" t="s">
        <v>1395</v>
      </c>
      <c r="B141" s="26">
        <v>1878</v>
      </c>
      <c r="C141" s="26" t="s">
        <v>60</v>
      </c>
      <c r="D141" s="26">
        <v>1878</v>
      </c>
      <c r="E141" s="38" t="s">
        <v>1806</v>
      </c>
      <c r="F141" t="str">
        <f t="shared" si="0"/>
        <v>nfQtkJLTI-I</v>
      </c>
    </row>
    <row r="142" spans="1:6" ht="13" x14ac:dyDescent="0.15">
      <c r="A142" s="26" t="s">
        <v>1395</v>
      </c>
      <c r="B142" s="26">
        <v>1884</v>
      </c>
      <c r="C142" s="26" t="s">
        <v>60</v>
      </c>
      <c r="D142" s="26">
        <v>1884</v>
      </c>
      <c r="E142" s="38" t="s">
        <v>1807</v>
      </c>
      <c r="F142" t="str">
        <f t="shared" si="0"/>
        <v>gA76bA6U2Y4</v>
      </c>
    </row>
    <row r="143" spans="1:6" ht="13" x14ac:dyDescent="0.15">
      <c r="A143" s="26" t="s">
        <v>1395</v>
      </c>
      <c r="B143" s="26">
        <v>1890</v>
      </c>
      <c r="C143" s="26" t="s">
        <v>60</v>
      </c>
      <c r="D143" s="26">
        <v>1890</v>
      </c>
      <c r="E143" s="38" t="s">
        <v>1815</v>
      </c>
      <c r="F143" t="str">
        <f t="shared" si="0"/>
        <v>e1GzvVXoZbk</v>
      </c>
    </row>
    <row r="144" spans="1:6" ht="13" x14ac:dyDescent="0.15">
      <c r="A144" s="26" t="s">
        <v>1395</v>
      </c>
      <c r="B144" s="26">
        <v>1896</v>
      </c>
      <c r="C144" s="26" t="s">
        <v>60</v>
      </c>
      <c r="D144" s="26">
        <v>1896</v>
      </c>
      <c r="E144" s="38" t="s">
        <v>1817</v>
      </c>
      <c r="F144" t="str">
        <f t="shared" si="0"/>
        <v>KHoOJcw4p7Q</v>
      </c>
    </row>
    <row r="145" spans="1:6" ht="13" x14ac:dyDescent="0.15">
      <c r="A145" s="26" t="s">
        <v>988</v>
      </c>
      <c r="B145" s="26">
        <v>1910</v>
      </c>
      <c r="C145" s="26" t="s">
        <v>60</v>
      </c>
      <c r="D145" s="26">
        <v>1910</v>
      </c>
      <c r="E145" s="38" t="s">
        <v>1825</v>
      </c>
      <c r="F145" t="str">
        <f t="shared" si="0"/>
        <v>AZ0h-ko_Uuc</v>
      </c>
    </row>
    <row r="146" spans="1:6" ht="13" x14ac:dyDescent="0.15">
      <c r="A146" s="26" t="s">
        <v>988</v>
      </c>
      <c r="B146" s="26">
        <v>1916</v>
      </c>
      <c r="C146" s="26" t="s">
        <v>60</v>
      </c>
      <c r="D146" s="26">
        <v>1916</v>
      </c>
      <c r="E146" s="38" t="s">
        <v>1826</v>
      </c>
      <c r="F146" t="str">
        <f t="shared" si="0"/>
        <v>yXPacq4ekjE</v>
      </c>
    </row>
    <row r="147" spans="1:6" ht="13" x14ac:dyDescent="0.15">
      <c r="A147" s="26" t="s">
        <v>1500</v>
      </c>
      <c r="B147" s="26">
        <v>1928</v>
      </c>
      <c r="C147" s="26" t="s">
        <v>60</v>
      </c>
      <c r="D147" s="26">
        <v>1928</v>
      </c>
      <c r="E147" s="38" t="s">
        <v>1834</v>
      </c>
      <c r="F147" t="str">
        <f t="shared" si="0"/>
        <v>J84caaMv_9o</v>
      </c>
    </row>
    <row r="148" spans="1:6" ht="13" x14ac:dyDescent="0.15">
      <c r="A148" s="26" t="s">
        <v>1508</v>
      </c>
      <c r="B148" s="26">
        <v>1936</v>
      </c>
      <c r="C148" s="26" t="s">
        <v>60</v>
      </c>
      <c r="D148" s="26">
        <v>1936</v>
      </c>
      <c r="E148" s="38" t="s">
        <v>1836</v>
      </c>
      <c r="F148" t="str">
        <f t="shared" si="0"/>
        <v>bqiuyy3zN1k</v>
      </c>
    </row>
    <row r="149" spans="1:6" ht="13" x14ac:dyDescent="0.15">
      <c r="A149" s="26" t="s">
        <v>1517</v>
      </c>
      <c r="B149" s="26">
        <v>1944</v>
      </c>
      <c r="C149" s="26" t="s">
        <v>60</v>
      </c>
      <c r="D149" s="26">
        <v>1944</v>
      </c>
      <c r="E149" s="38" t="s">
        <v>1841</v>
      </c>
      <c r="F149" t="str">
        <f t="shared" si="0"/>
        <v>nq2h-qejF50</v>
      </c>
    </row>
    <row r="150" spans="1:6" ht="13" x14ac:dyDescent="0.15">
      <c r="A150" s="26" t="s">
        <v>1525</v>
      </c>
      <c r="B150" s="26">
        <v>1962</v>
      </c>
      <c r="C150" s="26" t="s">
        <v>60</v>
      </c>
      <c r="D150" s="53"/>
      <c r="E150" s="38" t="s">
        <v>1851</v>
      </c>
      <c r="F150" t="str">
        <f t="shared" si="0"/>
        <v>_PsTM6vPx5E</v>
      </c>
    </row>
    <row r="151" spans="1:6" ht="13" x14ac:dyDescent="0.15">
      <c r="A151" s="26" t="s">
        <v>1538</v>
      </c>
      <c r="B151" s="26">
        <v>1968</v>
      </c>
      <c r="C151" s="26" t="s">
        <v>60</v>
      </c>
      <c r="D151" s="53"/>
      <c r="E151" s="38" t="s">
        <v>1855</v>
      </c>
      <c r="F151" t="str">
        <f t="shared" si="0"/>
        <v>uf5hTStwhWo</v>
      </c>
    </row>
    <row r="152" spans="1:6" ht="13" x14ac:dyDescent="0.15">
      <c r="A152" s="26" t="s">
        <v>1545</v>
      </c>
      <c r="B152" s="26">
        <v>1976</v>
      </c>
      <c r="C152" s="26" t="s">
        <v>60</v>
      </c>
      <c r="D152" s="53"/>
      <c r="E152" s="38" t="s">
        <v>1859</v>
      </c>
      <c r="F152" t="str">
        <f t="shared" si="0"/>
        <v>klf7_9zHs9I</v>
      </c>
    </row>
    <row r="153" spans="1:6" ht="13" x14ac:dyDescent="0.15">
      <c r="A153" s="26" t="s">
        <v>1551</v>
      </c>
      <c r="B153" s="26">
        <v>1982</v>
      </c>
      <c r="C153" s="26" t="s">
        <v>60</v>
      </c>
      <c r="D153" s="53"/>
      <c r="E153" s="38" t="s">
        <v>1865</v>
      </c>
      <c r="F153" t="str">
        <f t="shared" si="0"/>
        <v>nnveqegJQzs</v>
      </c>
    </row>
    <row r="154" spans="1:6" ht="13" x14ac:dyDescent="0.15">
      <c r="A154" s="26" t="s">
        <v>1560</v>
      </c>
      <c r="B154" s="26">
        <v>1988</v>
      </c>
      <c r="C154" s="26" t="s">
        <v>60</v>
      </c>
      <c r="D154" s="53"/>
      <c r="E154" s="38" t="s">
        <v>1873</v>
      </c>
      <c r="F154" t="str">
        <f t="shared" si="0"/>
        <v>LGgeYFHllF8</v>
      </c>
    </row>
    <row r="155" spans="1:6" ht="13" x14ac:dyDescent="0.15">
      <c r="A155" s="26" t="s">
        <v>1568</v>
      </c>
      <c r="B155" s="26">
        <v>1994</v>
      </c>
      <c r="C155" s="26" t="s">
        <v>60</v>
      </c>
      <c r="D155" s="53"/>
      <c r="E155" s="38" t="s">
        <v>1878</v>
      </c>
      <c r="F155" t="str">
        <f t="shared" si="0"/>
        <v>lpLSSEKAI5c</v>
      </c>
    </row>
    <row r="156" spans="1:6" ht="13" x14ac:dyDescent="0.15">
      <c r="A156" s="26" t="s">
        <v>1573</v>
      </c>
      <c r="B156" s="26">
        <v>2000</v>
      </c>
      <c r="C156" s="26" t="s">
        <v>60</v>
      </c>
      <c r="D156" s="53"/>
      <c r="E156" s="38" t="s">
        <v>1880</v>
      </c>
      <c r="F156" t="str">
        <f t="shared" si="0"/>
        <v>6stLdYbEPJU</v>
      </c>
    </row>
    <row r="157" spans="1:6" ht="13" x14ac:dyDescent="0.15">
      <c r="A157" s="26" t="s">
        <v>1581</v>
      </c>
      <c r="B157" s="26">
        <v>2006</v>
      </c>
      <c r="C157" s="26" t="s">
        <v>60</v>
      </c>
      <c r="D157" s="53"/>
      <c r="E157" s="38" t="s">
        <v>1883</v>
      </c>
      <c r="F157" t="str">
        <f t="shared" si="0"/>
        <v>jslJ6eoyU-U</v>
      </c>
    </row>
    <row r="158" spans="1:6" ht="13" x14ac:dyDescent="0.15">
      <c r="A158" s="26" t="s">
        <v>988</v>
      </c>
      <c r="B158" s="26">
        <v>2012</v>
      </c>
      <c r="C158" s="26" t="s">
        <v>60</v>
      </c>
      <c r="D158" s="53"/>
      <c r="E158" s="38" t="s">
        <v>1885</v>
      </c>
      <c r="F158" t="str">
        <f t="shared" si="0"/>
        <v>UYF2BBTb-aQ</v>
      </c>
    </row>
    <row r="159" spans="1:6" ht="13" x14ac:dyDescent="0.15">
      <c r="A159" s="26" t="s">
        <v>1594</v>
      </c>
      <c r="B159" s="26">
        <v>2024</v>
      </c>
      <c r="C159" s="26" t="s">
        <v>60</v>
      </c>
      <c r="D159" s="53"/>
      <c r="E159" s="38" t="s">
        <v>1889</v>
      </c>
      <c r="F159" t="str">
        <f t="shared" si="0"/>
        <v>0F5QVDaYg2A</v>
      </c>
    </row>
    <row r="160" spans="1:6" ht="13" x14ac:dyDescent="0.15">
      <c r="A160" s="26" t="s">
        <v>1602</v>
      </c>
      <c r="B160" s="26">
        <v>2030</v>
      </c>
      <c r="C160" s="26" t="s">
        <v>60</v>
      </c>
      <c r="D160" s="53"/>
      <c r="E160" s="38" t="s">
        <v>1891</v>
      </c>
      <c r="F160" t="str">
        <f t="shared" si="0"/>
        <v>B2a9Q3xxstU</v>
      </c>
    </row>
    <row r="161" spans="1:6" ht="13" x14ac:dyDescent="0.15">
      <c r="A161" s="26" t="s">
        <v>1610</v>
      </c>
      <c r="B161" s="26">
        <v>2036</v>
      </c>
      <c r="C161" s="26" t="s">
        <v>60</v>
      </c>
      <c r="D161" s="53"/>
      <c r="E161" s="38" t="s">
        <v>1895</v>
      </c>
      <c r="F161" t="str">
        <f t="shared" si="0"/>
        <v>Sxt87I1xndE</v>
      </c>
    </row>
    <row r="162" spans="1:6" ht="13" x14ac:dyDescent="0.15">
      <c r="A162" s="26" t="s">
        <v>1619</v>
      </c>
      <c r="B162" s="26">
        <v>2042</v>
      </c>
      <c r="C162" s="26" t="s">
        <v>60</v>
      </c>
      <c r="D162" s="53"/>
      <c r="E162" s="38" t="s">
        <v>1901</v>
      </c>
      <c r="F162" t="str">
        <f t="shared" si="0"/>
        <v>Az8iJSK0ME8</v>
      </c>
    </row>
    <row r="163" spans="1:6" ht="13" x14ac:dyDescent="0.15">
      <c r="A163" s="26" t="s">
        <v>1628</v>
      </c>
      <c r="B163" s="26">
        <v>2054</v>
      </c>
      <c r="C163" s="26" t="s">
        <v>60</v>
      </c>
      <c r="D163" s="53"/>
      <c r="E163" s="38" t="s">
        <v>1909</v>
      </c>
      <c r="F163" t="str">
        <f t="shared" si="0"/>
        <v>h_etfUUqnTE</v>
      </c>
    </row>
    <row r="164" spans="1:6" ht="13" x14ac:dyDescent="0.15">
      <c r="A164" s="26" t="s">
        <v>1633</v>
      </c>
      <c r="B164" s="26">
        <v>2060</v>
      </c>
      <c r="C164" s="26" t="s">
        <v>60</v>
      </c>
      <c r="D164" s="53"/>
      <c r="E164" s="38" t="s">
        <v>1913</v>
      </c>
      <c r="F164" t="str">
        <f t="shared" si="0"/>
        <v>K2QG2sTMeQw</v>
      </c>
    </row>
    <row r="165" spans="1:6" ht="13" x14ac:dyDescent="0.15">
      <c r="A165" s="26" t="s">
        <v>1641</v>
      </c>
      <c r="B165" s="26">
        <v>2078</v>
      </c>
      <c r="C165" s="26" t="s">
        <v>60</v>
      </c>
      <c r="D165" s="53"/>
      <c r="E165" s="38" t="s">
        <v>1914</v>
      </c>
      <c r="F165" t="str">
        <f t="shared" si="0"/>
        <v>X2GhxRAgUgY</v>
      </c>
    </row>
    <row r="166" spans="1:6" ht="13" x14ac:dyDescent="0.15">
      <c r="A166" s="26" t="s">
        <v>1650</v>
      </c>
      <c r="B166" s="26">
        <v>2084</v>
      </c>
      <c r="C166" s="26" t="s">
        <v>60</v>
      </c>
      <c r="D166" s="53"/>
      <c r="E166" s="38" t="s">
        <v>1923</v>
      </c>
      <c r="F166" t="str">
        <f t="shared" si="0"/>
        <v>4k5JaF0-c4g</v>
      </c>
    </row>
    <row r="167" spans="1:6" ht="13" x14ac:dyDescent="0.15">
      <c r="A167" s="26" t="s">
        <v>1654</v>
      </c>
      <c r="B167" s="26">
        <v>2096</v>
      </c>
      <c r="C167" s="26" t="s">
        <v>60</v>
      </c>
      <c r="D167" s="53"/>
      <c r="E167" s="38" t="s">
        <v>1926</v>
      </c>
      <c r="F167" t="str">
        <f t="shared" si="0"/>
        <v>Kq_XOKli_rI</v>
      </c>
    </row>
    <row r="168" spans="1:6" ht="13" x14ac:dyDescent="0.15">
      <c r="A168" s="26" t="s">
        <v>1628</v>
      </c>
      <c r="B168" s="26">
        <v>2102</v>
      </c>
      <c r="C168" s="26" t="s">
        <v>60</v>
      </c>
      <c r="D168" s="53"/>
      <c r="E168" s="38" t="s">
        <v>1932</v>
      </c>
      <c r="F168" t="str">
        <f t="shared" si="0"/>
        <v>qBwn_sc_Z_A</v>
      </c>
    </row>
    <row r="169" spans="1:6" ht="13" x14ac:dyDescent="0.15">
      <c r="A169" s="26" t="s">
        <v>936</v>
      </c>
      <c r="B169" s="26">
        <v>2108</v>
      </c>
      <c r="C169" s="26" t="s">
        <v>60</v>
      </c>
      <c r="D169" s="53"/>
      <c r="E169" s="38" t="s">
        <v>1935</v>
      </c>
      <c r="F169" t="str">
        <f t="shared" si="0"/>
        <v>TivJN2QQfPk</v>
      </c>
    </row>
    <row r="170" spans="1:6" ht="13" x14ac:dyDescent="0.15">
      <c r="A170" s="26" t="s">
        <v>1674</v>
      </c>
      <c r="B170" s="26">
        <v>2114</v>
      </c>
      <c r="C170" s="26" t="s">
        <v>60</v>
      </c>
      <c r="D170" s="53"/>
      <c r="E170" s="38" t="s">
        <v>1943</v>
      </c>
      <c r="F170" t="str">
        <f t="shared" si="0"/>
        <v>GZcNR_xJ8lA</v>
      </c>
    </row>
    <row r="171" spans="1:6" ht="13" x14ac:dyDescent="0.15">
      <c r="A171" s="26" t="s">
        <v>1628</v>
      </c>
      <c r="B171" s="26">
        <v>2120</v>
      </c>
      <c r="C171" s="26" t="s">
        <v>60</v>
      </c>
      <c r="D171" s="53"/>
      <c r="E171" s="38" t="s">
        <v>1947</v>
      </c>
      <c r="F171" t="str">
        <f t="shared" si="0"/>
        <v>bCz5lBcAuKI</v>
      </c>
    </row>
    <row r="172" spans="1:6" ht="13" x14ac:dyDescent="0.15">
      <c r="A172" s="26" t="s">
        <v>1689</v>
      </c>
      <c r="B172" s="26">
        <v>2126</v>
      </c>
      <c r="C172" s="26" t="s">
        <v>60</v>
      </c>
      <c r="D172" s="53"/>
      <c r="E172" s="38" t="s">
        <v>1953</v>
      </c>
      <c r="F172" t="str">
        <f t="shared" si="0"/>
        <v>hCqfSjmKM38</v>
      </c>
    </row>
    <row r="173" spans="1:6" ht="13" x14ac:dyDescent="0.15">
      <c r="A173" s="26" t="s">
        <v>1698</v>
      </c>
      <c r="B173" s="26">
        <v>2132</v>
      </c>
      <c r="C173" s="26" t="s">
        <v>60</v>
      </c>
      <c r="D173" s="53"/>
      <c r="E173" s="38" t="s">
        <v>1957</v>
      </c>
      <c r="F173" t="str">
        <f t="shared" si="0"/>
        <v>Aoo4mnQpfYg</v>
      </c>
    </row>
    <row r="174" spans="1:6" ht="13" x14ac:dyDescent="0.15">
      <c r="A174" s="26" t="s">
        <v>1707</v>
      </c>
      <c r="B174" s="26">
        <v>2138</v>
      </c>
      <c r="C174" s="26" t="s">
        <v>60</v>
      </c>
      <c r="D174" s="53"/>
      <c r="E174" s="38" t="s">
        <v>1958</v>
      </c>
      <c r="F174" t="str">
        <f t="shared" si="0"/>
        <v>uLN4ehuRkJU</v>
      </c>
    </row>
    <row r="175" spans="1:6" ht="13" x14ac:dyDescent="0.15">
      <c r="A175" s="26" t="s">
        <v>1715</v>
      </c>
      <c r="B175" s="26">
        <v>2144</v>
      </c>
      <c r="C175" s="26" t="s">
        <v>60</v>
      </c>
      <c r="D175" s="53"/>
      <c r="E175" s="38" t="s">
        <v>1966</v>
      </c>
      <c r="F175" t="str">
        <f t="shared" si="0"/>
        <v>TmO9WvnD7N4</v>
      </c>
    </row>
    <row r="176" spans="1:6" ht="13" x14ac:dyDescent="0.15">
      <c r="A176" s="26" t="s">
        <v>1720</v>
      </c>
      <c r="B176" s="26">
        <v>2150</v>
      </c>
      <c r="C176" s="26" t="s">
        <v>60</v>
      </c>
      <c r="D176" s="53"/>
      <c r="E176" s="38" t="s">
        <v>1977</v>
      </c>
      <c r="F176" t="str">
        <f t="shared" si="0"/>
        <v>C09H5rBpJpA</v>
      </c>
    </row>
    <row r="177" spans="1:6" ht="13" x14ac:dyDescent="0.15">
      <c r="A177" s="26" t="s">
        <v>1729</v>
      </c>
      <c r="B177" s="26">
        <v>2156</v>
      </c>
      <c r="C177" s="26" t="s">
        <v>60</v>
      </c>
      <c r="D177" s="53"/>
      <c r="E177" s="38" t="s">
        <v>1982</v>
      </c>
      <c r="F177" t="str">
        <f t="shared" si="0"/>
        <v>m6mnh1MOEAs</v>
      </c>
    </row>
    <row r="178" spans="1:6" ht="13" x14ac:dyDescent="0.15">
      <c r="A178" s="26" t="s">
        <v>1739</v>
      </c>
      <c r="B178" s="26">
        <v>2162</v>
      </c>
      <c r="C178" s="26" t="s">
        <v>60</v>
      </c>
      <c r="D178" s="53"/>
      <c r="E178" s="38" t="s">
        <v>1990</v>
      </c>
      <c r="F178" t="str">
        <f t="shared" si="0"/>
        <v>j5WKGPStKdU</v>
      </c>
    </row>
    <row r="179" spans="1:6" ht="13" x14ac:dyDescent="0.15">
      <c r="A179" s="26" t="s">
        <v>1748</v>
      </c>
      <c r="B179" s="26">
        <v>2168</v>
      </c>
      <c r="C179" s="26" t="s">
        <v>60</v>
      </c>
      <c r="D179" s="53"/>
      <c r="E179" s="38" t="s">
        <v>1994</v>
      </c>
      <c r="F179" t="str">
        <f t="shared" si="0"/>
        <v>2BWsMIhLhKw</v>
      </c>
    </row>
    <row r="180" spans="1:6" ht="13" x14ac:dyDescent="0.15">
      <c r="A180" s="26" t="s">
        <v>1756</v>
      </c>
      <c r="B180" s="26">
        <v>2174</v>
      </c>
      <c r="C180" s="26" t="s">
        <v>60</v>
      </c>
      <c r="D180" s="53"/>
      <c r="E180" s="38" t="s">
        <v>2002</v>
      </c>
      <c r="F180" t="str">
        <f t="shared" si="0"/>
        <v>FKTBQWxo-Ow</v>
      </c>
    </row>
    <row r="181" spans="1:6" ht="13" x14ac:dyDescent="0.15">
      <c r="A181" s="26" t="s">
        <v>1761</v>
      </c>
      <c r="B181" s="26">
        <v>2180</v>
      </c>
      <c r="C181" s="26" t="s">
        <v>60</v>
      </c>
      <c r="D181" s="53"/>
      <c r="E181" s="38" t="s">
        <v>2008</v>
      </c>
      <c r="F181" t="str">
        <f t="shared" si="0"/>
        <v>BswZcRkOUw8</v>
      </c>
    </row>
    <row r="182" spans="1:6" ht="13" x14ac:dyDescent="0.15">
      <c r="A182" s="26" t="s">
        <v>1545</v>
      </c>
      <c r="B182" s="26">
        <v>2186</v>
      </c>
      <c r="C182" s="26" t="s">
        <v>60</v>
      </c>
      <c r="D182" s="53"/>
      <c r="E182" s="38" t="s">
        <v>2012</v>
      </c>
      <c r="F182" t="str">
        <f t="shared" si="0"/>
        <v>Z3ABxmWD0F4</v>
      </c>
    </row>
    <row r="183" spans="1:6" ht="13" x14ac:dyDescent="0.15">
      <c r="A183" s="26" t="s">
        <v>1777</v>
      </c>
      <c r="B183" s="26">
        <v>2192</v>
      </c>
      <c r="C183" s="26" t="s">
        <v>60</v>
      </c>
      <c r="D183" s="53"/>
      <c r="E183" s="38" t="s">
        <v>2020</v>
      </c>
      <c r="F183" t="str">
        <f t="shared" si="0"/>
        <v>tIf2H-tyeM0</v>
      </c>
    </row>
    <row r="184" spans="1:6" ht="13" x14ac:dyDescent="0.15">
      <c r="A184" s="26" t="s">
        <v>1781</v>
      </c>
      <c r="B184" s="26">
        <v>2198</v>
      </c>
      <c r="C184" s="26" t="s">
        <v>60</v>
      </c>
      <c r="D184" s="53"/>
      <c r="E184" s="38" t="s">
        <v>2023</v>
      </c>
      <c r="F184" t="str">
        <f t="shared" si="0"/>
        <v>HciF-GLFohU</v>
      </c>
    </row>
    <row r="185" spans="1:6" ht="13" x14ac:dyDescent="0.15">
      <c r="A185" s="26" t="s">
        <v>1793</v>
      </c>
      <c r="B185" s="26">
        <v>2204</v>
      </c>
      <c r="C185" s="26" t="s">
        <v>60</v>
      </c>
      <c r="D185" s="53"/>
      <c r="E185" s="38" t="s">
        <v>2031</v>
      </c>
      <c r="F185" t="str">
        <f t="shared" si="0"/>
        <v>hbII4t11tVo</v>
      </c>
    </row>
    <row r="186" spans="1:6" ht="13" x14ac:dyDescent="0.15">
      <c r="A186" s="26" t="s">
        <v>1799</v>
      </c>
      <c r="B186" s="26">
        <v>2210</v>
      </c>
      <c r="C186" s="26" t="s">
        <v>60</v>
      </c>
      <c r="D186" s="53"/>
      <c r="E186" s="38" t="s">
        <v>2033</v>
      </c>
      <c r="F186" t="str">
        <f t="shared" si="0"/>
        <v>9zui_PbQozY</v>
      </c>
    </row>
    <row r="187" spans="1:6" ht="13" x14ac:dyDescent="0.15">
      <c r="A187" s="26" t="s">
        <v>1813</v>
      </c>
      <c r="B187" s="26">
        <v>2216</v>
      </c>
      <c r="C187" s="26" t="s">
        <v>60</v>
      </c>
      <c r="D187" s="53"/>
      <c r="E187" s="38" t="s">
        <v>2035</v>
      </c>
      <c r="F187" t="str">
        <f t="shared" si="0"/>
        <v>uDghZvV9R40</v>
      </c>
    </row>
    <row r="188" spans="1:6" ht="13" x14ac:dyDescent="0.15">
      <c r="A188" s="26" t="s">
        <v>1818</v>
      </c>
      <c r="B188" s="26">
        <v>2222</v>
      </c>
      <c r="C188" s="26" t="s">
        <v>60</v>
      </c>
      <c r="D188" s="53"/>
      <c r="E188" s="38" t="s">
        <v>2038</v>
      </c>
      <c r="F188" t="str">
        <f t="shared" si="0"/>
        <v>G451aYU6r8w</v>
      </c>
    </row>
    <row r="189" spans="1:6" ht="13" x14ac:dyDescent="0.15">
      <c r="A189" s="26" t="s">
        <v>1827</v>
      </c>
      <c r="B189" s="26">
        <v>2234</v>
      </c>
      <c r="C189" s="26" t="s">
        <v>60</v>
      </c>
      <c r="D189" s="53"/>
      <c r="E189" s="38" t="s">
        <v>2046</v>
      </c>
      <c r="F189" t="str">
        <f t="shared" si="0"/>
        <v>mwOiAvwSFQc</v>
      </c>
    </row>
    <row r="190" spans="1:6" ht="13" x14ac:dyDescent="0.15">
      <c r="A190" s="26" t="s">
        <v>988</v>
      </c>
      <c r="B190" s="26">
        <v>2244</v>
      </c>
      <c r="C190" s="26" t="s">
        <v>60</v>
      </c>
      <c r="D190" s="53"/>
      <c r="E190" s="38" t="s">
        <v>2049</v>
      </c>
      <c r="F190" t="str">
        <f t="shared" si="0"/>
        <v>wGG80h4fuDU</v>
      </c>
    </row>
    <row r="191" spans="1:6" ht="13" x14ac:dyDescent="0.15">
      <c r="A191" s="26" t="s">
        <v>1844</v>
      </c>
      <c r="B191" s="26">
        <v>2250</v>
      </c>
      <c r="C191" s="26" t="s">
        <v>60</v>
      </c>
      <c r="D191" s="53"/>
      <c r="E191" s="38" t="s">
        <v>2055</v>
      </c>
      <c r="F191" t="str">
        <f t="shared" si="0"/>
        <v>uv_gqJm2sY0</v>
      </c>
    </row>
    <row r="192" spans="1:6" ht="13" x14ac:dyDescent="0.15">
      <c r="A192" s="26" t="s">
        <v>1853</v>
      </c>
      <c r="B192" s="26">
        <v>2256</v>
      </c>
      <c r="C192" s="26" t="s">
        <v>60</v>
      </c>
      <c r="D192" s="53"/>
      <c r="E192" s="38" t="s">
        <v>2059</v>
      </c>
      <c r="F192" t="str">
        <f t="shared" si="0"/>
        <v>CTHO9CUwvGE</v>
      </c>
    </row>
    <row r="193" spans="1:6" ht="13" x14ac:dyDescent="0.15">
      <c r="A193" s="26" t="s">
        <v>1857</v>
      </c>
      <c r="B193" s="26">
        <v>2268</v>
      </c>
      <c r="C193" s="26" t="s">
        <v>60</v>
      </c>
      <c r="D193" s="53"/>
      <c r="E193" s="38" t="s">
        <v>2060</v>
      </c>
      <c r="F193" t="str">
        <f t="shared" si="0"/>
        <v>ttigNQNAw08</v>
      </c>
    </row>
    <row r="194" spans="1:6" ht="13" x14ac:dyDescent="0.15">
      <c r="A194" s="26" t="s">
        <v>1871</v>
      </c>
      <c r="B194" s="26">
        <v>2274</v>
      </c>
      <c r="C194" s="26" t="s">
        <v>60</v>
      </c>
      <c r="D194" s="53"/>
      <c r="E194" s="38" t="s">
        <v>2064</v>
      </c>
      <c r="F194" t="str">
        <f t="shared" si="0"/>
        <v>ut2JvYEKd8s</v>
      </c>
    </row>
    <row r="195" spans="1:6" ht="13" x14ac:dyDescent="0.15">
      <c r="A195" s="26" t="s">
        <v>1876</v>
      </c>
      <c r="B195" s="26">
        <v>2280</v>
      </c>
      <c r="C195" s="26" t="s">
        <v>60</v>
      </c>
      <c r="D195" s="53"/>
      <c r="E195" s="38" t="s">
        <v>2072</v>
      </c>
      <c r="F195" t="str">
        <f t="shared" si="0"/>
        <v>mIAKRwEm0WI</v>
      </c>
    </row>
    <row r="196" spans="1:6" ht="13" x14ac:dyDescent="0.15">
      <c r="A196" s="26" t="s">
        <v>1881</v>
      </c>
      <c r="B196" s="26">
        <v>2286</v>
      </c>
      <c r="C196" s="26" t="s">
        <v>60</v>
      </c>
      <c r="D196" s="53"/>
      <c r="E196" s="38" t="s">
        <v>2073</v>
      </c>
      <c r="F196" t="str">
        <f t="shared" si="0"/>
        <v>ge7abD8L_o8</v>
      </c>
    </row>
    <row r="197" spans="1:6" ht="13" x14ac:dyDescent="0.15">
      <c r="A197" s="26" t="s">
        <v>1886</v>
      </c>
      <c r="B197" s="26">
        <v>2292</v>
      </c>
      <c r="C197" s="26" t="s">
        <v>60</v>
      </c>
      <c r="D197" s="53"/>
      <c r="E197" s="38" t="s">
        <v>2081</v>
      </c>
      <c r="F197" t="str">
        <f t="shared" si="0"/>
        <v>B0wbCfjrh_s</v>
      </c>
    </row>
    <row r="198" spans="1:6" ht="13" x14ac:dyDescent="0.15">
      <c r="A198" s="26" t="s">
        <v>1892</v>
      </c>
      <c r="B198" s="26">
        <v>2298</v>
      </c>
      <c r="C198" s="26" t="s">
        <v>60</v>
      </c>
      <c r="D198" s="53"/>
      <c r="E198" s="38" t="s">
        <v>2083</v>
      </c>
      <c r="F198" t="str">
        <f t="shared" si="0"/>
        <v>ypblokp-8fE</v>
      </c>
    </row>
    <row r="199" spans="1:6" ht="13" x14ac:dyDescent="0.15">
      <c r="A199" s="26" t="s">
        <v>1628</v>
      </c>
      <c r="B199" s="26">
        <v>2304</v>
      </c>
      <c r="C199" s="26" t="s">
        <v>60</v>
      </c>
      <c r="D199" s="53"/>
      <c r="E199" s="38" t="s">
        <v>2085</v>
      </c>
      <c r="F199" t="str">
        <f t="shared" si="0"/>
        <v>do97KuCYOx8</v>
      </c>
    </row>
    <row r="200" spans="1:6" ht="13" x14ac:dyDescent="0.15">
      <c r="A200" s="26" t="s">
        <v>1902</v>
      </c>
      <c r="B200" s="26">
        <v>2316</v>
      </c>
      <c r="C200" s="26" t="s">
        <v>60</v>
      </c>
      <c r="D200" s="53"/>
      <c r="E200" s="38" t="s">
        <v>2092</v>
      </c>
      <c r="F200" t="str">
        <f t="shared" si="0"/>
        <v>bAxd1ouk1rc</v>
      </c>
    </row>
    <row r="201" spans="1:6" ht="13" x14ac:dyDescent="0.15">
      <c r="A201" s="26" t="s">
        <v>1911</v>
      </c>
      <c r="B201" s="26">
        <v>2322</v>
      </c>
      <c r="C201" s="26" t="s">
        <v>60</v>
      </c>
      <c r="D201" s="53"/>
      <c r="E201" s="38" t="s">
        <v>2093</v>
      </c>
      <c r="F201" t="str">
        <f t="shared" si="0"/>
        <v>GBUgQIme4NM</v>
      </c>
    </row>
    <row r="202" spans="1:6" ht="13" x14ac:dyDescent="0.15">
      <c r="A202" s="26" t="s">
        <v>1916</v>
      </c>
      <c r="B202" s="26">
        <v>2328</v>
      </c>
      <c r="C202" s="26" t="s">
        <v>60</v>
      </c>
      <c r="D202" s="53"/>
      <c r="E202" s="38" t="s">
        <v>2102</v>
      </c>
      <c r="F202" t="str">
        <f t="shared" si="0"/>
        <v>gcCA7vmFBIs</v>
      </c>
    </row>
    <row r="203" spans="1:6" ht="13" x14ac:dyDescent="0.15">
      <c r="A203" s="26" t="s">
        <v>1924</v>
      </c>
      <c r="B203" s="26">
        <v>2334</v>
      </c>
      <c r="C203" s="26" t="s">
        <v>60</v>
      </c>
      <c r="D203" s="53"/>
      <c r="E203" s="38" t="s">
        <v>2108</v>
      </c>
      <c r="F203" t="str">
        <f t="shared" si="0"/>
        <v>QPqu07WheN8</v>
      </c>
    </row>
    <row r="204" spans="1:6" ht="13" x14ac:dyDescent="0.15">
      <c r="A204" s="26" t="s">
        <v>247</v>
      </c>
      <c r="B204" s="26">
        <v>2340</v>
      </c>
      <c r="C204" s="26" t="s">
        <v>60</v>
      </c>
      <c r="D204" s="53"/>
      <c r="E204" s="38" t="s">
        <v>2114</v>
      </c>
      <c r="F204" t="str">
        <f t="shared" si="0"/>
        <v>KigA7DXWYyY</v>
      </c>
    </row>
    <row r="205" spans="1:6" ht="13" x14ac:dyDescent="0.15">
      <c r="A205" s="26" t="s">
        <v>1941</v>
      </c>
      <c r="B205" s="26">
        <v>2346</v>
      </c>
      <c r="C205" s="26" t="s">
        <v>60</v>
      </c>
      <c r="D205" s="53"/>
      <c r="E205" s="38" t="s">
        <v>2119</v>
      </c>
      <c r="F205" t="str">
        <f t="shared" si="0"/>
        <v>3cWke8zW8lQ</v>
      </c>
    </row>
    <row r="206" spans="1:6" ht="13" x14ac:dyDescent="0.15">
      <c r="A206" s="26" t="s">
        <v>1949</v>
      </c>
      <c r="B206" s="26">
        <v>2360</v>
      </c>
      <c r="C206" s="26" t="s">
        <v>60</v>
      </c>
      <c r="D206" s="53"/>
      <c r="E206" s="38" t="s">
        <v>2120</v>
      </c>
      <c r="F206" t="str">
        <f t="shared" si="0"/>
        <v>K27QgoT5Ynk</v>
      </c>
    </row>
    <row r="207" spans="1:6" ht="13" x14ac:dyDescent="0.15">
      <c r="A207" s="26" t="s">
        <v>1954</v>
      </c>
      <c r="B207" s="26">
        <v>2366</v>
      </c>
      <c r="C207" s="26" t="s">
        <v>60</v>
      </c>
      <c r="D207" s="53"/>
      <c r="E207" s="38" t="s">
        <v>2124</v>
      </c>
      <c r="F207" t="str">
        <f t="shared" si="0"/>
        <v>hnLD8aJM3pM</v>
      </c>
    </row>
    <row r="208" spans="1:6" ht="13" x14ac:dyDescent="0.15">
      <c r="A208" s="26" t="s">
        <v>1964</v>
      </c>
      <c r="B208" s="26">
        <v>2372</v>
      </c>
      <c r="C208" s="26" t="s">
        <v>60</v>
      </c>
      <c r="D208" s="53"/>
      <c r="E208" s="38" t="s">
        <v>2134</v>
      </c>
      <c r="F208" t="str">
        <f t="shared" si="0"/>
        <v>7sUDT400rOs</v>
      </c>
    </row>
    <row r="209" spans="1:6" ht="13" x14ac:dyDescent="0.15">
      <c r="A209" s="26" t="s">
        <v>1971</v>
      </c>
      <c r="B209" s="26">
        <v>2378</v>
      </c>
      <c r="C209" s="26" t="s">
        <v>60</v>
      </c>
      <c r="D209" s="53"/>
      <c r="E209" s="38" t="s">
        <v>2142</v>
      </c>
      <c r="F209" t="str">
        <f t="shared" si="0"/>
        <v>DRKFRaqCJVI</v>
      </c>
    </row>
    <row r="210" spans="1:6" ht="13" x14ac:dyDescent="0.15">
      <c r="A210" s="26" t="s">
        <v>1980</v>
      </c>
      <c r="B210" s="26">
        <v>2390</v>
      </c>
      <c r="C210" s="26" t="s">
        <v>60</v>
      </c>
      <c r="D210" s="53"/>
      <c r="E210" s="38" t="s">
        <v>2148</v>
      </c>
      <c r="F210" t="str">
        <f t="shared" si="0"/>
        <v>3bPtGA19n18</v>
      </c>
    </row>
    <row r="211" spans="1:6" ht="13" x14ac:dyDescent="0.15">
      <c r="A211" s="26" t="s">
        <v>1986</v>
      </c>
      <c r="B211" s="26">
        <v>2402</v>
      </c>
      <c r="C211" s="26" t="s">
        <v>60</v>
      </c>
      <c r="D211" s="53"/>
      <c r="E211" s="38" t="s">
        <v>2152</v>
      </c>
      <c r="F211" t="str">
        <f t="shared" si="0"/>
        <v>WNcjP0iuvHc</v>
      </c>
    </row>
    <row r="212" spans="1:6" ht="13" x14ac:dyDescent="0.15">
      <c r="A212" s="26" t="s">
        <v>1992</v>
      </c>
      <c r="B212" s="26">
        <v>2408</v>
      </c>
      <c r="C212" s="26" t="s">
        <v>60</v>
      </c>
      <c r="D212" s="53"/>
      <c r="E212" s="38" t="s">
        <v>2159</v>
      </c>
      <c r="F212" t="str">
        <f t="shared" si="0"/>
        <v>MhNO2fd_NcY</v>
      </c>
    </row>
    <row r="213" spans="1:6" ht="13" x14ac:dyDescent="0.15">
      <c r="A213" s="26" t="s">
        <v>2000</v>
      </c>
      <c r="B213" s="26">
        <v>2414</v>
      </c>
      <c r="C213" s="26" t="s">
        <v>60</v>
      </c>
      <c r="D213" s="53"/>
      <c r="E213" s="38" t="s">
        <v>2167</v>
      </c>
      <c r="F213" t="str">
        <f t="shared" si="0"/>
        <v>n-lBzYQVxfY</v>
      </c>
    </row>
    <row r="214" spans="1:6" ht="13" x14ac:dyDescent="0.15">
      <c r="A214" s="26" t="s">
        <v>2009</v>
      </c>
      <c r="B214" s="26">
        <v>2420</v>
      </c>
      <c r="C214" s="26" t="s">
        <v>60</v>
      </c>
      <c r="D214" s="53"/>
      <c r="E214" s="38" t="s">
        <v>2172</v>
      </c>
      <c r="F214" t="str">
        <f t="shared" si="0"/>
        <v>Xbcr53qbkyo</v>
      </c>
    </row>
    <row r="215" spans="1:6" ht="13" x14ac:dyDescent="0.15">
      <c r="A215" s="26" t="s">
        <v>2013</v>
      </c>
      <c r="B215" s="26">
        <v>2426</v>
      </c>
      <c r="C215" s="26" t="s">
        <v>60</v>
      </c>
      <c r="D215" s="53"/>
      <c r="E215" s="38" t="s">
        <v>2176</v>
      </c>
      <c r="F215" t="str">
        <f t="shared" si="0"/>
        <v>3r-5c4D1Xgg</v>
      </c>
    </row>
    <row r="216" spans="1:6" ht="13" x14ac:dyDescent="0.15">
      <c r="A216" s="26" t="s">
        <v>2021</v>
      </c>
      <c r="B216" s="26">
        <v>2438</v>
      </c>
      <c r="C216" s="26" t="s">
        <v>60</v>
      </c>
      <c r="D216" s="53"/>
      <c r="E216" s="38" t="s">
        <v>2180</v>
      </c>
      <c r="F216" t="str">
        <f t="shared" si="0"/>
        <v>pWnytYeHoEE</v>
      </c>
    </row>
    <row r="217" spans="1:6" ht="13" x14ac:dyDescent="0.15">
      <c r="A217" s="26" t="s">
        <v>2024</v>
      </c>
      <c r="B217" s="26">
        <v>2444</v>
      </c>
      <c r="C217" s="26" t="s">
        <v>60</v>
      </c>
      <c r="D217" s="53"/>
      <c r="E217" s="38" t="s">
        <v>2187</v>
      </c>
      <c r="F217" t="str">
        <f t="shared" si="0"/>
        <v>l0oj6Ohx3a8</v>
      </c>
    </row>
    <row r="218" spans="1:6" ht="13" x14ac:dyDescent="0.15">
      <c r="A218" s="26" t="s">
        <v>1844</v>
      </c>
      <c r="B218" s="26">
        <v>2450</v>
      </c>
      <c r="C218" s="26" t="s">
        <v>60</v>
      </c>
      <c r="D218" s="53"/>
      <c r="E218" s="38" t="s">
        <v>2195</v>
      </c>
      <c r="F218" t="str">
        <f t="shared" si="0"/>
        <v>CNNCFi55JVs</v>
      </c>
    </row>
    <row r="219" spans="1:6" ht="13" x14ac:dyDescent="0.15">
      <c r="A219" s="26" t="s">
        <v>2036</v>
      </c>
      <c r="B219" s="26">
        <v>2458</v>
      </c>
      <c r="C219" s="26" t="s">
        <v>60</v>
      </c>
      <c r="D219" s="53"/>
      <c r="E219" s="38" t="s">
        <v>2199</v>
      </c>
      <c r="F219" t="str">
        <f t="shared" si="0"/>
        <v>VHcXuRJiAQc</v>
      </c>
    </row>
    <row r="220" spans="1:6" ht="13" x14ac:dyDescent="0.15">
      <c r="A220" s="26" t="s">
        <v>2044</v>
      </c>
      <c r="B220" s="26">
        <v>2466</v>
      </c>
      <c r="C220" s="26" t="s">
        <v>60</v>
      </c>
      <c r="D220" s="53"/>
      <c r="E220" s="38" t="s">
        <v>2204</v>
      </c>
      <c r="F220" t="str">
        <f t="shared" si="0"/>
        <v>Ir4PFCOQA0k</v>
      </c>
    </row>
    <row r="221" spans="1:6" ht="13" x14ac:dyDescent="0.15">
      <c r="A221" s="26" t="s">
        <v>2047</v>
      </c>
      <c r="B221" s="26">
        <v>2472</v>
      </c>
      <c r="C221" s="26" t="s">
        <v>60</v>
      </c>
      <c r="D221" s="53"/>
      <c r="E221" s="38" t="s">
        <v>2208</v>
      </c>
      <c r="F221" t="str">
        <f t="shared" si="0"/>
        <v>EiG2SPps3No</v>
      </c>
    </row>
    <row r="222" spans="1:6" ht="13" x14ac:dyDescent="0.15">
      <c r="A222" s="26" t="s">
        <v>2056</v>
      </c>
      <c r="B222" s="26">
        <v>2478</v>
      </c>
      <c r="C222" s="26" t="s">
        <v>60</v>
      </c>
      <c r="D222" s="53"/>
      <c r="E222" s="38" t="s">
        <v>2212</v>
      </c>
      <c r="F222" t="str">
        <f t="shared" si="0"/>
        <v>85KLpVNZI4Q</v>
      </c>
    </row>
    <row r="223" spans="1:6" ht="13" x14ac:dyDescent="0.15">
      <c r="A223" s="26" t="s">
        <v>2062</v>
      </c>
      <c r="B223" s="26">
        <v>2484</v>
      </c>
      <c r="C223" s="26" t="s">
        <v>60</v>
      </c>
      <c r="D223" s="53"/>
      <c r="E223" s="38" t="s">
        <v>2219</v>
      </c>
      <c r="F223" t="str">
        <f t="shared" si="0"/>
        <v>ONE_KBFBBFM</v>
      </c>
    </row>
    <row r="224" spans="1:6" ht="13" x14ac:dyDescent="0.15">
      <c r="A224" s="26" t="s">
        <v>2067</v>
      </c>
      <c r="B224" s="26">
        <v>2496</v>
      </c>
      <c r="C224" s="26" t="s">
        <v>60</v>
      </c>
      <c r="D224" s="53"/>
      <c r="E224" s="38" t="s">
        <v>2226</v>
      </c>
      <c r="F224" t="str">
        <f t="shared" si="0"/>
        <v>jNSFULhtrnU</v>
      </c>
    </row>
    <row r="225" spans="1:6" ht="13" x14ac:dyDescent="0.15">
      <c r="A225" s="26" t="s">
        <v>2074</v>
      </c>
      <c r="B225" s="26">
        <v>2502</v>
      </c>
      <c r="C225" s="26" t="s">
        <v>60</v>
      </c>
      <c r="D225" s="53"/>
      <c r="E225" s="38" t="s">
        <v>2230</v>
      </c>
      <c r="F225" t="str">
        <f t="shared" si="0"/>
        <v>42BtsJhmmC8</v>
      </c>
    </row>
    <row r="226" spans="1:6" ht="13" x14ac:dyDescent="0.15">
      <c r="A226" s="26" t="s">
        <v>1545</v>
      </c>
      <c r="B226" s="26">
        <v>2508</v>
      </c>
      <c r="C226" s="26" t="s">
        <v>60</v>
      </c>
      <c r="D226" s="53"/>
      <c r="E226" s="38" t="s">
        <v>2233</v>
      </c>
      <c r="F226" t="str">
        <f t="shared" si="0"/>
        <v>PoJ_0OueQds</v>
      </c>
    </row>
    <row r="227" spans="1:6" ht="13" x14ac:dyDescent="0.15">
      <c r="E227" s="57" t="s">
        <v>2237</v>
      </c>
      <c r="F227" t="str">
        <f t="shared" si="0"/>
        <v>-jai44EFai8</v>
      </c>
    </row>
    <row r="228" spans="1:6" ht="13" x14ac:dyDescent="0.15">
      <c r="E228" s="57" t="s">
        <v>2247</v>
      </c>
      <c r="F228" t="str">
        <f t="shared" si="0"/>
        <v>GXATk&amp;t=20s</v>
      </c>
    </row>
    <row r="229" spans="1:6" ht="13" x14ac:dyDescent="0.15">
      <c r="E229" s="57" t="s">
        <v>2254</v>
      </c>
      <c r="F229" t="str">
        <f t="shared" si="0"/>
        <v>hPT6B7d2gJI</v>
      </c>
    </row>
    <row r="230" spans="1:6" ht="13" x14ac:dyDescent="0.15">
      <c r="E230" s="57" t="s">
        <v>2257</v>
      </c>
      <c r="F230" t="str">
        <f t="shared" si="0"/>
        <v>9Fj6tiGitFU</v>
      </c>
    </row>
    <row r="231" spans="1:6" ht="13" x14ac:dyDescent="0.15">
      <c r="E231" s="57" t="s">
        <v>2258</v>
      </c>
      <c r="F231" t="str">
        <f t="shared" si="0"/>
        <v>1xE3vKWhnz8</v>
      </c>
    </row>
    <row r="232" spans="1:6" ht="13" x14ac:dyDescent="0.15">
      <c r="E232" s="57" t="s">
        <v>2262</v>
      </c>
      <c r="F232" t="str">
        <f t="shared" si="0"/>
        <v>UWk32S3C3mw</v>
      </c>
    </row>
    <row r="233" spans="1:6" ht="13" x14ac:dyDescent="0.15">
      <c r="E233" s="57" t="s">
        <v>2266</v>
      </c>
      <c r="F233" t="str">
        <f t="shared" si="0"/>
        <v>LFDx1a8KsdM</v>
      </c>
    </row>
    <row r="234" spans="1:6" ht="13" x14ac:dyDescent="0.15">
      <c r="E234" s="57" t="s">
        <v>2269</v>
      </c>
      <c r="F234" t="str">
        <f t="shared" si="0"/>
        <v>pfSHN4VnTfw</v>
      </c>
    </row>
    <row r="235" spans="1:6" ht="13" x14ac:dyDescent="0.15">
      <c r="E235" s="57" t="s">
        <v>2275</v>
      </c>
      <c r="F235" t="str">
        <f t="shared" si="0"/>
        <v>x9JGeo0juc8</v>
      </c>
    </row>
    <row r="236" spans="1:6" ht="13" x14ac:dyDescent="0.15">
      <c r="E236" s="57" t="s">
        <v>2279</v>
      </c>
      <c r="F236" t="str">
        <f t="shared" si="0"/>
        <v>s74kDakijy4</v>
      </c>
    </row>
    <row r="237" spans="1:6" ht="13" x14ac:dyDescent="0.15">
      <c r="E237" s="57" t="s">
        <v>2290</v>
      </c>
      <c r="F237" t="str">
        <f t="shared" si="0"/>
        <v>zKJuuLBloH4</v>
      </c>
    </row>
    <row r="238" spans="1:6" ht="13" x14ac:dyDescent="0.15">
      <c r="E238" s="57" t="s">
        <v>2298</v>
      </c>
      <c r="F238" t="str">
        <f t="shared" si="0"/>
        <v>jzrKZa3FyFc</v>
      </c>
    </row>
    <row r="239" spans="1:6" ht="13" x14ac:dyDescent="0.15">
      <c r="E239" s="57" t="s">
        <v>2299</v>
      </c>
      <c r="F239" t="str">
        <f t="shared" si="0"/>
        <v>XErhhmYevmQ</v>
      </c>
    </row>
    <row r="240" spans="1:6" ht="13" x14ac:dyDescent="0.15">
      <c r="E240" s="57" t="s">
        <v>2304</v>
      </c>
      <c r="F240" t="str">
        <f t="shared" si="0"/>
        <v>CwA8pvhCvQI</v>
      </c>
    </row>
    <row r="241" spans="5:6" ht="13" x14ac:dyDescent="0.15">
      <c r="E241" s="57" t="s">
        <v>2307</v>
      </c>
      <c r="F241" t="str">
        <f t="shared" si="0"/>
        <v>p9Zw&amp;t=197s</v>
      </c>
    </row>
    <row r="242" spans="5:6" ht="13" x14ac:dyDescent="0.15">
      <c r="E242" s="57" t="s">
        <v>2315</v>
      </c>
      <c r="F242" t="str">
        <f t="shared" si="0"/>
        <v>9beC3ElE6OU</v>
      </c>
    </row>
    <row r="243" spans="5:6" ht="13" x14ac:dyDescent="0.15">
      <c r="E243" s="57" t="s">
        <v>2323</v>
      </c>
      <c r="F243" t="str">
        <f t="shared" si="0"/>
        <v>E8eAx-4rXQo</v>
      </c>
    </row>
    <row r="244" spans="5:6" ht="13" x14ac:dyDescent="0.15">
      <c r="E244" s="57" t="s">
        <v>2326</v>
      </c>
      <c r="F244" t="str">
        <f t="shared" si="0"/>
        <v>99U0Wf5eSck</v>
      </c>
    </row>
    <row r="245" spans="5:6" ht="13" x14ac:dyDescent="0.15">
      <c r="E245" s="57" t="s">
        <v>2329</v>
      </c>
      <c r="F245" t="str">
        <f t="shared" si="0"/>
        <v>4fwibvumRD4</v>
      </c>
    </row>
    <row r="246" spans="5:6" ht="13" x14ac:dyDescent="0.15">
      <c r="E246" s="57" t="s">
        <v>2337</v>
      </c>
      <c r="F246" t="str">
        <f t="shared" si="0"/>
        <v>xmOWnACKtqQ</v>
      </c>
    </row>
    <row r="247" spans="5:6" ht="13" x14ac:dyDescent="0.15">
      <c r="E247" s="57" t="s">
        <v>2340</v>
      </c>
      <c r="F247" t="str">
        <f t="shared" si="0"/>
        <v>ikJe0ska81Q</v>
      </c>
    </row>
    <row r="248" spans="5:6" ht="13" x14ac:dyDescent="0.15">
      <c r="E248" s="57" t="s">
        <v>2345</v>
      </c>
      <c r="F248" t="str">
        <f t="shared" si="0"/>
        <v>n7AnZ0slFKk</v>
      </c>
    </row>
    <row r="249" spans="5:6" ht="13" x14ac:dyDescent="0.15">
      <c r="E249" s="57" t="s">
        <v>2350</v>
      </c>
      <c r="F249" t="str">
        <f t="shared" si="0"/>
        <v>0r6901uqrQA</v>
      </c>
    </row>
    <row r="250" spans="5:6" ht="13" x14ac:dyDescent="0.15">
      <c r="E250" s="57" t="s">
        <v>2352</v>
      </c>
      <c r="F250" t="str">
        <f t="shared" si="0"/>
        <v>usp=sharing</v>
      </c>
    </row>
    <row r="251" spans="5:6" ht="13" x14ac:dyDescent="0.15">
      <c r="E251" s="57" t="s">
        <v>2360</v>
      </c>
      <c r="F251" t="str">
        <f t="shared" si="0"/>
        <v>IDIBnn7KWtc</v>
      </c>
    </row>
    <row r="252" spans="5:6" ht="13" x14ac:dyDescent="0.15">
      <c r="E252" s="57" t="s">
        <v>2366</v>
      </c>
      <c r="F252" t="str">
        <f t="shared" si="0"/>
        <v>TH4LyXp6gOo</v>
      </c>
    </row>
    <row r="253" spans="5:6" ht="13" x14ac:dyDescent="0.15">
      <c r="E253" s="57" t="s">
        <v>2369</v>
      </c>
      <c r="F253" t="str">
        <f t="shared" si="0"/>
        <v>Y4nUarXcn0n</v>
      </c>
    </row>
    <row r="254" spans="5:6" ht="13" x14ac:dyDescent="0.15">
      <c r="E254" s="57" t="s">
        <v>2371</v>
      </c>
      <c r="F254" t="str">
        <f t="shared" si="0"/>
        <v>Df7jYStuT2w</v>
      </c>
    </row>
    <row r="255" spans="5:6" ht="13" x14ac:dyDescent="0.15">
      <c r="E255" s="57" t="s">
        <v>2378</v>
      </c>
      <c r="F255" t="str">
        <f t="shared" si="0"/>
        <v>YC6uNPETBUU</v>
      </c>
    </row>
    <row r="256" spans="5:6" ht="13" x14ac:dyDescent="0.15">
      <c r="E256" s="57" t="s">
        <v>2384</v>
      </c>
      <c r="F256" t="str">
        <f t="shared" si="0"/>
        <v>zTRKw0_aW_w</v>
      </c>
    </row>
    <row r="257" spans="5:6" ht="13" x14ac:dyDescent="0.15">
      <c r="E257" s="57" t="s">
        <v>2387</v>
      </c>
      <c r="F257" t="str">
        <f t="shared" si="0"/>
        <v>eLzZN28iCHM</v>
      </c>
    </row>
    <row r="258" spans="5:6" ht="13" x14ac:dyDescent="0.15">
      <c r="E258" s="57" t="s">
        <v>2389</v>
      </c>
      <c r="F258" t="str">
        <f t="shared" si="0"/>
        <v>lgl1LLGJEv0</v>
      </c>
    </row>
    <row r="259" spans="5:6" ht="13" x14ac:dyDescent="0.15">
      <c r="E259" s="57" t="s">
        <v>2396</v>
      </c>
      <c r="F259" t="str">
        <f t="shared" si="0"/>
        <v>eY6Jwv6H5M4</v>
      </c>
    </row>
    <row r="260" spans="5:6" ht="13" x14ac:dyDescent="0.15">
      <c r="E260" s="57" t="s">
        <v>2404</v>
      </c>
      <c r="F260" t="str">
        <f t="shared" si="0"/>
        <v>t6uNQ_5jcds</v>
      </c>
    </row>
    <row r="261" spans="5:6" ht="13" x14ac:dyDescent="0.15">
      <c r="E261" s="57" t="s">
        <v>2409</v>
      </c>
      <c r="F261" t="str">
        <f t="shared" si="0"/>
        <v>jMIPc6x_Hws</v>
      </c>
    </row>
    <row r="262" spans="5:6" ht="13" x14ac:dyDescent="0.15">
      <c r="E262" s="57" t="s">
        <v>2411</v>
      </c>
      <c r="F262" t="str">
        <f t="shared" si="0"/>
        <v>FFMQF60o_Fg</v>
      </c>
    </row>
    <row r="263" spans="5:6" ht="13" x14ac:dyDescent="0.15">
      <c r="E263" s="57" t="s">
        <v>2422</v>
      </c>
      <c r="F263" t="str">
        <f t="shared" si="0"/>
        <v>Ph1fUEF4Aek</v>
      </c>
    </row>
    <row r="264" spans="5:6" ht="13" x14ac:dyDescent="0.15">
      <c r="E264" s="57" t="s">
        <v>2429</v>
      </c>
      <c r="F264" t="str">
        <f t="shared" si="0"/>
        <v>K1sq6Ajd-SU</v>
      </c>
    </row>
    <row r="265" spans="5:6" ht="13" x14ac:dyDescent="0.15">
      <c r="E265" s="57" t="s">
        <v>2432</v>
      </c>
      <c r="F265" t="str">
        <f t="shared" si="0"/>
        <v>YNGdMWqxiL0</v>
      </c>
    </row>
    <row r="266" spans="5:6" ht="13" x14ac:dyDescent="0.15">
      <c r="E266" s="57" t="s">
        <v>2440</v>
      </c>
      <c r="F266" t="str">
        <f t="shared" si="0"/>
        <v>szvtM9wtdJc</v>
      </c>
    </row>
    <row r="267" spans="5:6" ht="13" x14ac:dyDescent="0.15">
      <c r="E267" s="57" t="s">
        <v>2447</v>
      </c>
      <c r="F267" t="str">
        <f t="shared" si="0"/>
        <v>EP-VkW4nz9U</v>
      </c>
    </row>
    <row r="268" spans="5:6" ht="13" x14ac:dyDescent="0.15">
      <c r="E268" s="57" t="s">
        <v>2450</v>
      </c>
      <c r="F268" t="str">
        <f t="shared" si="0"/>
        <v>uqKX-eHbPrU</v>
      </c>
    </row>
    <row r="269" spans="5:6" ht="13" x14ac:dyDescent="0.15">
      <c r="E269" s="57" t="s">
        <v>2455</v>
      </c>
      <c r="F269" t="str">
        <f t="shared" si="0"/>
        <v>bjreload=10</v>
      </c>
    </row>
    <row r="270" spans="5:6" ht="13" x14ac:dyDescent="0.15">
      <c r="E270" s="57" t="s">
        <v>2465</v>
      </c>
      <c r="F270" t="str">
        <f t="shared" si="0"/>
        <v>NnaVBmobYcg</v>
      </c>
    </row>
    <row r="271" spans="5:6" ht="13" x14ac:dyDescent="0.15">
      <c r="E271" s="57" t="s">
        <v>2468</v>
      </c>
      <c r="F271" t="str">
        <f t="shared" si="0"/>
        <v>mington,_IN</v>
      </c>
    </row>
    <row r="272" spans="5:6" ht="13" x14ac:dyDescent="0.15">
      <c r="E272" s="57" t="s">
        <v>2479</v>
      </c>
      <c r="F272" t="str">
        <f t="shared" si="0"/>
        <v>-B2-SU0380I</v>
      </c>
    </row>
    <row r="273" spans="5:6" ht="13" x14ac:dyDescent="0.15">
      <c r="E273" s="57" t="s">
        <v>2480</v>
      </c>
      <c r="F273" t="str">
        <f t="shared" si="0"/>
        <v>81PTxZbELd4</v>
      </c>
    </row>
    <row r="274" spans="5:6" ht="13" x14ac:dyDescent="0.15">
      <c r="E274" s="57" t="s">
        <v>2488</v>
      </c>
      <c r="F274" t="str">
        <f t="shared" si="0"/>
        <v>usp=sharing</v>
      </c>
    </row>
    <row r="275" spans="5:6" ht="13" x14ac:dyDescent="0.15">
      <c r="E275" s="57" t="s">
        <v>2496</v>
      </c>
      <c r="F275" t="str">
        <f t="shared" si="0"/>
        <v>usp=sharing</v>
      </c>
    </row>
    <row r="276" spans="5:6" ht="13" x14ac:dyDescent="0.15">
      <c r="E276" s="57" t="s">
        <v>2501</v>
      </c>
      <c r="F276" t="str">
        <f t="shared" si="0"/>
        <v>usp=sharing</v>
      </c>
    </row>
    <row r="277" spans="5:6" ht="13" x14ac:dyDescent="0.15">
      <c r="E277" s="57" t="s">
        <v>2509</v>
      </c>
      <c r="F277" t="str">
        <f t="shared" si="0"/>
        <v>O2xzNlwrDbo</v>
      </c>
    </row>
    <row r="278" spans="5:6" ht="13" x14ac:dyDescent="0.15">
      <c r="E278" s="57" t="s">
        <v>2518</v>
      </c>
      <c r="F278" t="str">
        <f t="shared" si="0"/>
        <v>WN1McBDaL2I</v>
      </c>
    </row>
    <row r="279" spans="5:6" ht="13" x14ac:dyDescent="0.15">
      <c r="E279" s="57" t="s">
        <v>2527</v>
      </c>
      <c r="F279" t="str">
        <f t="shared" si="0"/>
        <v>ABeTanXV-_g</v>
      </c>
    </row>
    <row r="280" spans="5:6" ht="13" x14ac:dyDescent="0.15">
      <c r="E280" s="57" t="s">
        <v>2534</v>
      </c>
      <c r="F280" t="str">
        <f t="shared" si="0"/>
        <v>aCOJ6T8p_D4</v>
      </c>
    </row>
    <row r="281" spans="5:6" ht="13" x14ac:dyDescent="0.15">
      <c r="E281" s="57" t="s">
        <v>2539</v>
      </c>
      <c r="F281" t="str">
        <f t="shared" si="0"/>
        <v>LESJ3rfP6z7</v>
      </c>
    </row>
    <row r="282" spans="5:6" ht="13" x14ac:dyDescent="0.15">
      <c r="E282" s="57" t="s">
        <v>2543</v>
      </c>
      <c r="F282" t="str">
        <f t="shared" si="0"/>
        <v>/1393043033</v>
      </c>
    </row>
    <row r="283" spans="5:6" ht="13" x14ac:dyDescent="0.15">
      <c r="E283" s="57" t="s">
        <v>2553</v>
      </c>
      <c r="F283" t="str">
        <f t="shared" si="0"/>
        <v>bBWZvjrJFwM</v>
      </c>
    </row>
    <row r="284" spans="5:6" ht="13" x14ac:dyDescent="0.15">
      <c r="E284" s="57" t="s">
        <v>2560</v>
      </c>
      <c r="F284" t="str">
        <f t="shared" si="0"/>
        <v>IRzL75CXmU0</v>
      </c>
    </row>
    <row r="285" spans="5:6" ht="13" x14ac:dyDescent="0.15">
      <c r="E285" s="57" t="s">
        <v>2561</v>
      </c>
      <c r="F285" t="str">
        <f t="shared" si="0"/>
        <v>htomnq0J3Xy</v>
      </c>
    </row>
    <row r="286" spans="5:6" ht="13" x14ac:dyDescent="0.15">
      <c r="E286" s="57" t="s">
        <v>2570</v>
      </c>
      <c r="F286" t="str">
        <f t="shared" si="0"/>
        <v>86fib_kZiPE</v>
      </c>
    </row>
    <row r="287" spans="5:6" ht="13" x14ac:dyDescent="0.15">
      <c r="E287" s="57" t="s">
        <v>2576</v>
      </c>
      <c r="F287" t="str">
        <f t="shared" si="0"/>
        <v>FGR5EPjvfIO</v>
      </c>
    </row>
    <row r="288" spans="5:6" ht="13" x14ac:dyDescent="0.15">
      <c r="E288" s="57" t="s">
        <v>2580</v>
      </c>
      <c r="F288" t="str">
        <f t="shared" si="0"/>
        <v>9ITmBo1Pw4M</v>
      </c>
    </row>
    <row r="289" spans="5:6" ht="13" x14ac:dyDescent="0.15">
      <c r="E289" s="57" t="s">
        <v>2587</v>
      </c>
      <c r="F289" t="str">
        <f t="shared" si="0"/>
        <v>BmObPf9agTc</v>
      </c>
    </row>
    <row r="290" spans="5:6" ht="13" x14ac:dyDescent="0.15">
      <c r="E290" s="57" t="s">
        <v>2598</v>
      </c>
      <c r="F290" t="str">
        <f t="shared" si="0"/>
        <v>usp=sharing</v>
      </c>
    </row>
    <row r="291" spans="5:6" ht="13" x14ac:dyDescent="0.15">
      <c r="E291" s="57" t="s">
        <v>2604</v>
      </c>
      <c r="F291" t="str">
        <f t="shared" si="0"/>
        <v>5fAz6YE1sHD</v>
      </c>
    </row>
    <row r="292" spans="5:6" ht="13" x14ac:dyDescent="0.15">
      <c r="E292" s="57" t="s">
        <v>2612</v>
      </c>
      <c r="F292" t="str">
        <f t="shared" si="0"/>
        <v>usp=sharing</v>
      </c>
    </row>
    <row r="293" spans="5:6" ht="13" x14ac:dyDescent="0.15">
      <c r="E293" s="57" t="s">
        <v>2618</v>
      </c>
      <c r="F293" t="str">
        <f t="shared" si="0"/>
        <v>dDHG3pryVRg</v>
      </c>
    </row>
    <row r="294" spans="5:6" ht="13" x14ac:dyDescent="0.15">
      <c r="E294" s="57" t="s">
        <v>2623</v>
      </c>
      <c r="F294" t="str">
        <f t="shared" si="0"/>
        <v>1T3krw1Ilpw</v>
      </c>
    </row>
    <row r="295" spans="5:6" ht="13" x14ac:dyDescent="0.15">
      <c r="E295" s="57" t="s">
        <v>2626</v>
      </c>
      <c r="F295" t="str">
        <f t="shared" si="0"/>
        <v>7k9GojjZYmc</v>
      </c>
    </row>
    <row r="296" spans="5:6" ht="13" x14ac:dyDescent="0.15">
      <c r="E296" s="57" t="s">
        <v>2632</v>
      </c>
      <c r="F296" t="str">
        <f t="shared" si="0"/>
        <v>fAIGy7JGb5s</v>
      </c>
    </row>
    <row r="297" spans="5:6" ht="13" x14ac:dyDescent="0.15">
      <c r="E297" s="57" t="s">
        <v>2637</v>
      </c>
      <c r="F297" t="str">
        <f t="shared" si="0"/>
        <v>C_jAPEQWpq0</v>
      </c>
    </row>
    <row r="298" spans="5:6" ht="13" x14ac:dyDescent="0.15">
      <c r="E298" s="57" t="s">
        <v>2642</v>
      </c>
      <c r="F298" t="str">
        <f t="shared" si="0"/>
        <v>xeyl3KKeUuc</v>
      </c>
    </row>
    <row r="299" spans="5:6" ht="13" x14ac:dyDescent="0.15">
      <c r="E299" s="57" t="s">
        <v>2643</v>
      </c>
      <c r="F299" t="str">
        <f t="shared" si="0"/>
        <v>mCXsqH7b-dc</v>
      </c>
    </row>
    <row r="300" spans="5:6" ht="13" x14ac:dyDescent="0.15">
      <c r="E300" s="57" t="s">
        <v>2649</v>
      </c>
      <c r="F300" t="str">
        <f t="shared" si="0"/>
        <v>NSD-mLgpHWo</v>
      </c>
    </row>
    <row r="301" spans="5:6" ht="13" x14ac:dyDescent="0.15">
      <c r="E301" s="57" t="s">
        <v>2653</v>
      </c>
      <c r="F301" t="str">
        <f t="shared" si="0"/>
        <v>_UNWi9qcho4</v>
      </c>
    </row>
    <row r="302" spans="5:6" ht="13" x14ac:dyDescent="0.15">
      <c r="E302" s="57" t="s">
        <v>2657</v>
      </c>
      <c r="F302" t="str">
        <f t="shared" si="0"/>
        <v>84pvxxL_LPk</v>
      </c>
    </row>
    <row r="303" spans="5:6" ht="13" x14ac:dyDescent="0.15">
      <c r="E303" s="57" t="s">
        <v>2658</v>
      </c>
      <c r="F303" t="str">
        <f t="shared" si="0"/>
        <v>4FK8eGDLp_g</v>
      </c>
    </row>
    <row r="304" spans="5:6" ht="13" x14ac:dyDescent="0.15">
      <c r="E304" s="57" t="s">
        <v>453</v>
      </c>
      <c r="F304" t="str">
        <f t="shared" si="0"/>
        <v>Df3BIg-xWUs</v>
      </c>
    </row>
    <row r="305" spans="5:6" ht="13" x14ac:dyDescent="0.15">
      <c r="E305" s="57" t="s">
        <v>2668</v>
      </c>
      <c r="F305" t="str">
        <f t="shared" si="0"/>
        <v>oacAwF1h0sI</v>
      </c>
    </row>
    <row r="306" spans="5:6" ht="13" x14ac:dyDescent="0.15">
      <c r="E306" s="57" t="s">
        <v>477</v>
      </c>
      <c r="F306" t="str">
        <f t="shared" si="0"/>
        <v>hXBPjfh85mY</v>
      </c>
    </row>
    <row r="307" spans="5:6" ht="13" x14ac:dyDescent="0.15">
      <c r="E307" s="57" t="s">
        <v>2672</v>
      </c>
      <c r="F307" t="str">
        <f t="shared" si="0"/>
        <v>wUQQs2W3vJs</v>
      </c>
    </row>
    <row r="308" spans="5:6" ht="13" x14ac:dyDescent="0.15">
      <c r="E308" s="57" t="s">
        <v>477</v>
      </c>
      <c r="F308" t="str">
        <f t="shared" si="0"/>
        <v>hXBPjfh85mY</v>
      </c>
    </row>
    <row r="309" spans="5:6" ht="13" x14ac:dyDescent="0.15">
      <c r="E309" s="57" t="s">
        <v>2678</v>
      </c>
      <c r="F309" t="str">
        <f t="shared" si="0"/>
        <v>Shk_Fgjo8wg</v>
      </c>
    </row>
    <row r="310" spans="5:6" ht="13" x14ac:dyDescent="0.15">
      <c r="E310" s="57" t="s">
        <v>2685</v>
      </c>
      <c r="F310" t="str">
        <f t="shared" si="0"/>
        <v>tu6jbINyaOw</v>
      </c>
    </row>
    <row r="311" spans="5:6" ht="13" x14ac:dyDescent="0.15">
      <c r="E311" s="57" t="s">
        <v>2687</v>
      </c>
      <c r="F311" t="str">
        <f t="shared" si="0"/>
        <v>2n30qt0Ibho</v>
      </c>
    </row>
    <row r="312" spans="5:6" ht="13" x14ac:dyDescent="0.15">
      <c r="E312" s="57" t="s">
        <v>2696</v>
      </c>
      <c r="F312" t="str">
        <f t="shared" si="0"/>
        <v>LslsBXgrWKM</v>
      </c>
    </row>
    <row r="313" spans="5:6" ht="13" x14ac:dyDescent="0.15">
      <c r="E313" s="57" t="s">
        <v>2704</v>
      </c>
      <c r="F313" t="str">
        <f t="shared" si="0"/>
        <v>BVvxE8XOivw</v>
      </c>
    </row>
    <row r="314" spans="5:6" ht="13" x14ac:dyDescent="0.15">
      <c r="E314" s="57" t="s">
        <v>2708</v>
      </c>
      <c r="F314" t="str">
        <f t="shared" si="0"/>
        <v>W7KLVS3bUmU</v>
      </c>
    </row>
    <row r="315" spans="5:6" ht="13" x14ac:dyDescent="0.15">
      <c r="E315" s="57" t="s">
        <v>2713</v>
      </c>
      <c r="F315" t="str">
        <f t="shared" si="0"/>
        <v>KAg3lP1_pCM</v>
      </c>
    </row>
    <row r="316" spans="5:6" ht="13" x14ac:dyDescent="0.15">
      <c r="E316" s="57" t="s">
        <v>2717</v>
      </c>
      <c r="F316" t="str">
        <f t="shared" si="0"/>
        <v>j82ONXYfefY</v>
      </c>
    </row>
    <row r="317" spans="5:6" ht="13" x14ac:dyDescent="0.15">
      <c r="E317" s="57" t="s">
        <v>2724</v>
      </c>
      <c r="F317" t="str">
        <f t="shared" si="0"/>
        <v>tTz5cgHei5k</v>
      </c>
    </row>
    <row r="318" spans="5:6" ht="13" x14ac:dyDescent="0.15">
      <c r="E318" s="57" t="s">
        <v>2726</v>
      </c>
      <c r="F318" t="str">
        <f t="shared" si="0"/>
        <v>flTQg&amp;t=18s</v>
      </c>
    </row>
    <row r="319" spans="5:6" ht="13" x14ac:dyDescent="0.15">
      <c r="E319" s="57" t="s">
        <v>2732</v>
      </c>
      <c r="F319" t="str">
        <f t="shared" si="0"/>
        <v>Qu9er31fIEM</v>
      </c>
    </row>
    <row r="320" spans="5:6" ht="13" x14ac:dyDescent="0.15">
      <c r="E320" s="57" t="s">
        <v>2738</v>
      </c>
      <c r="F320" t="str">
        <f t="shared" si="0"/>
        <v>z0XZjhsPiQU</v>
      </c>
    </row>
    <row r="321" spans="5:6" ht="13" x14ac:dyDescent="0.15">
      <c r="E321" s="57" t="s">
        <v>2740</v>
      </c>
      <c r="F321" t="str">
        <f t="shared" si="0"/>
        <v>sp=drivesdk</v>
      </c>
    </row>
    <row r="322" spans="5:6" ht="13" x14ac:dyDescent="0.15">
      <c r="E322" s="57" t="s">
        <v>2746</v>
      </c>
      <c r="F322" t="str">
        <f t="shared" si="0"/>
        <v>WS4IpvmDwUw</v>
      </c>
    </row>
    <row r="323" spans="5:6" ht="13" x14ac:dyDescent="0.15">
      <c r="E323" s="57" t="s">
        <v>2752</v>
      </c>
      <c r="F323" t="str">
        <f t="shared" si="0"/>
        <v>aiEh-HV6xtk</v>
      </c>
    </row>
    <row r="324" spans="5:6" ht="13" x14ac:dyDescent="0.15">
      <c r="E324" s="57" t="s">
        <v>2754</v>
      </c>
      <c r="F324" t="str">
        <f t="shared" si="0"/>
        <v>7wmYCJizNP0</v>
      </c>
    </row>
    <row r="325" spans="5:6" ht="13" x14ac:dyDescent="0.15">
      <c r="E325" s="57" t="s">
        <v>2761</v>
      </c>
      <c r="F325" t="str">
        <f t="shared" si="0"/>
        <v>yAcfQ6RZe6Q</v>
      </c>
    </row>
    <row r="326" spans="5:6" ht="13" x14ac:dyDescent="0.15">
      <c r="E326" s="57" t="s">
        <v>2767</v>
      </c>
      <c r="F326" t="str">
        <f t="shared" si="0"/>
        <v>EUmDMIb6IFQ</v>
      </c>
    </row>
    <row r="327" spans="5:6" ht="13" x14ac:dyDescent="0.15">
      <c r="E327" s="57" t="s">
        <v>2769</v>
      </c>
      <c r="F327" t="str">
        <f t="shared" si="0"/>
        <v>fBhzTdSP2W4</v>
      </c>
    </row>
    <row r="328" spans="5:6" ht="13" x14ac:dyDescent="0.15">
      <c r="E328" s="57" t="s">
        <v>2775</v>
      </c>
      <c r="F328" t="str">
        <f t="shared" si="0"/>
        <v>S4E5ancWCG8</v>
      </c>
    </row>
    <row r="329" spans="5:6" ht="13" x14ac:dyDescent="0.15">
      <c r="E329" s="57" t="s">
        <v>349</v>
      </c>
      <c r="F329" t="str">
        <f t="shared" si="0"/>
        <v>-d0mPf3MmY4</v>
      </c>
    </row>
    <row r="330" spans="5:6" ht="13" x14ac:dyDescent="0.15">
      <c r="E330" s="57" t="s">
        <v>349</v>
      </c>
      <c r="F330" t="str">
        <f t="shared" si="0"/>
        <v>-d0mPf3MmY4</v>
      </c>
    </row>
    <row r="331" spans="5:6" ht="13" x14ac:dyDescent="0.15">
      <c r="E331" s="57" t="s">
        <v>349</v>
      </c>
      <c r="F331" t="str">
        <f t="shared" si="0"/>
        <v>-d0mPf3MmY4</v>
      </c>
    </row>
    <row r="332" spans="5:6" ht="13" x14ac:dyDescent="0.15">
      <c r="E332" s="57" t="s">
        <v>1768</v>
      </c>
      <c r="F332" t="str">
        <f t="shared" si="0"/>
        <v>QHL8ANmfrRs</v>
      </c>
    </row>
    <row r="333" spans="5:6" ht="13" x14ac:dyDescent="0.15">
      <c r="E333" s="57" t="s">
        <v>1770</v>
      </c>
      <c r="F333" t="str">
        <f t="shared" si="0"/>
        <v>40TJawG7R6s</v>
      </c>
    </row>
    <row r="334" spans="5:6" ht="13" x14ac:dyDescent="0.15">
      <c r="E334" s="57" t="s">
        <v>1780</v>
      </c>
      <c r="F334" t="str">
        <f t="shared" si="0"/>
        <v>bDsRbokbyQA</v>
      </c>
    </row>
    <row r="335" spans="5:6" ht="13" x14ac:dyDescent="0.15">
      <c r="E335" s="57" t="s">
        <v>1783</v>
      </c>
      <c r="F335" t="str">
        <f t="shared" si="0"/>
        <v>QhAf2sepZCE</v>
      </c>
    </row>
    <row r="336" spans="5:6" ht="13" x14ac:dyDescent="0.15">
      <c r="E336" s="57" t="s">
        <v>1789</v>
      </c>
      <c r="F336" t="str">
        <f t="shared" si="0"/>
        <v>AJr61mJ0Iqs</v>
      </c>
    </row>
    <row r="337" spans="5:6" ht="13" x14ac:dyDescent="0.15">
      <c r="E337" s="57" t="s">
        <v>1806</v>
      </c>
      <c r="F337" t="str">
        <f t="shared" si="0"/>
        <v>nfQtkJLTI-I</v>
      </c>
    </row>
    <row r="338" spans="5:6" ht="13" x14ac:dyDescent="0.15">
      <c r="E338" s="57" t="s">
        <v>1891</v>
      </c>
      <c r="F338" t="str">
        <f t="shared" si="0"/>
        <v>B2a9Q3xxstU</v>
      </c>
    </row>
    <row r="339" spans="5:6" ht="13" x14ac:dyDescent="0.15">
      <c r="E339" s="57" t="s">
        <v>1901</v>
      </c>
      <c r="F339" t="str">
        <f t="shared" si="0"/>
        <v>Az8iJSK0ME8</v>
      </c>
    </row>
    <row r="340" spans="5:6" ht="13" x14ac:dyDescent="0.15">
      <c r="E340" s="57" t="s">
        <v>2818</v>
      </c>
      <c r="F340" t="str">
        <f t="shared" si="0"/>
        <v>bCz5lBcAuKI</v>
      </c>
    </row>
    <row r="341" spans="5:6" ht="13" x14ac:dyDescent="0.15">
      <c r="E341" s="57" t="s">
        <v>2046</v>
      </c>
      <c r="F341" t="str">
        <f t="shared" si="0"/>
        <v>mwOiAvwSFQc</v>
      </c>
    </row>
    <row r="342" spans="5:6" ht="13" x14ac:dyDescent="0.15">
      <c r="E342" s="57" t="s">
        <v>2059</v>
      </c>
      <c r="F342" t="str">
        <f t="shared" si="0"/>
        <v>CTHO9CUwvGE</v>
      </c>
    </row>
    <row r="343" spans="5:6" ht="13" x14ac:dyDescent="0.15">
      <c r="E343" s="57" t="s">
        <v>2152</v>
      </c>
      <c r="F343" t="str">
        <f t="shared" si="0"/>
        <v>WNcjP0iuvHc</v>
      </c>
    </row>
    <row r="344" spans="5:6" ht="13" x14ac:dyDescent="0.15">
      <c r="E344" s="57" t="s">
        <v>2180</v>
      </c>
      <c r="F344" t="str">
        <f t="shared" si="0"/>
        <v>pWnytYeHoEE</v>
      </c>
    </row>
    <row r="345" spans="5:6" ht="13" x14ac:dyDescent="0.15">
      <c r="E345" s="57" t="s">
        <v>2840</v>
      </c>
      <c r="F345" t="str">
        <f t="shared" si="0"/>
        <v>JBBcGHz7Sz4</v>
      </c>
    </row>
    <row r="346" spans="5:6" ht="13" x14ac:dyDescent="0.15">
      <c r="E346" s="57" t="s">
        <v>2843</v>
      </c>
      <c r="F346" t="str">
        <f t="shared" si="0"/>
        <v>LF3JcLx2q5k</v>
      </c>
    </row>
    <row r="347" spans="5:6" ht="13" x14ac:dyDescent="0.15">
      <c r="E347" s="57" t="s">
        <v>2848</v>
      </c>
      <c r="F347" t="str">
        <f t="shared" si="0"/>
        <v>EaPhsw5LsPk</v>
      </c>
    </row>
    <row r="348" spans="5:6" ht="13" x14ac:dyDescent="0.15">
      <c r="E348" s="57" t="s">
        <v>2851</v>
      </c>
      <c r="F348" t="str">
        <f t="shared" si="0"/>
        <v>vL2dR1nK7oE</v>
      </c>
    </row>
    <row r="349" spans="5:6" ht="13" x14ac:dyDescent="0.15">
      <c r="E349" s="57" t="s">
        <v>2687</v>
      </c>
      <c r="F349" t="str">
        <f t="shared" si="0"/>
        <v>2n30qt0Ibho</v>
      </c>
    </row>
  </sheetData>
  <hyperlinks>
    <hyperlink ref="E1" r:id="rId1" xr:uid="{00000000-0004-0000-0400-000000000000}"/>
    <hyperlink ref="E2" r:id="rId2" xr:uid="{00000000-0004-0000-0400-000001000000}"/>
    <hyperlink ref="E3" r:id="rId3" xr:uid="{00000000-0004-0000-0400-000002000000}"/>
    <hyperlink ref="E4" r:id="rId4" xr:uid="{00000000-0004-0000-0400-000003000000}"/>
    <hyperlink ref="E5" r:id="rId5" xr:uid="{00000000-0004-0000-0400-000004000000}"/>
    <hyperlink ref="E6" r:id="rId6" xr:uid="{00000000-0004-0000-0400-000005000000}"/>
    <hyperlink ref="E7" r:id="rId7" xr:uid="{00000000-0004-0000-0400-000006000000}"/>
    <hyperlink ref="E8" r:id="rId8" xr:uid="{00000000-0004-0000-0400-000007000000}"/>
    <hyperlink ref="E9" r:id="rId9" xr:uid="{00000000-0004-0000-0400-000008000000}"/>
    <hyperlink ref="E10" r:id="rId10" xr:uid="{00000000-0004-0000-0400-000009000000}"/>
    <hyperlink ref="E11" r:id="rId11" xr:uid="{00000000-0004-0000-0400-00000A000000}"/>
    <hyperlink ref="E12" r:id="rId12" xr:uid="{00000000-0004-0000-0400-00000B000000}"/>
    <hyperlink ref="E13" r:id="rId13" xr:uid="{00000000-0004-0000-0400-00000C000000}"/>
    <hyperlink ref="E14" r:id="rId14" xr:uid="{00000000-0004-0000-0400-00000D000000}"/>
    <hyperlink ref="E15" r:id="rId15" xr:uid="{00000000-0004-0000-0400-00000E000000}"/>
    <hyperlink ref="E16" r:id="rId16" xr:uid="{00000000-0004-0000-0400-00000F000000}"/>
    <hyperlink ref="E17" r:id="rId17" xr:uid="{00000000-0004-0000-0400-000010000000}"/>
    <hyperlink ref="E18" r:id="rId18" xr:uid="{00000000-0004-0000-0400-000011000000}"/>
    <hyperlink ref="E19" r:id="rId19" xr:uid="{00000000-0004-0000-0400-000012000000}"/>
    <hyperlink ref="E20" r:id="rId20" xr:uid="{00000000-0004-0000-0400-000013000000}"/>
    <hyperlink ref="E21" r:id="rId21" xr:uid="{00000000-0004-0000-0400-000014000000}"/>
    <hyperlink ref="E22" r:id="rId22" xr:uid="{00000000-0004-0000-0400-000015000000}"/>
    <hyperlink ref="E23" r:id="rId23" xr:uid="{00000000-0004-0000-0400-000016000000}"/>
    <hyperlink ref="E24" r:id="rId24" xr:uid="{00000000-0004-0000-0400-000017000000}"/>
    <hyperlink ref="E25" r:id="rId25" xr:uid="{00000000-0004-0000-0400-000018000000}"/>
    <hyperlink ref="E26" r:id="rId26" xr:uid="{00000000-0004-0000-0400-000019000000}"/>
    <hyperlink ref="E27" r:id="rId27" xr:uid="{00000000-0004-0000-0400-00001A000000}"/>
    <hyperlink ref="E28" r:id="rId28" xr:uid="{00000000-0004-0000-0400-00001B000000}"/>
    <hyperlink ref="E29" r:id="rId29" xr:uid="{00000000-0004-0000-0400-00001C000000}"/>
    <hyperlink ref="E30" r:id="rId30" xr:uid="{00000000-0004-0000-0400-00001D000000}"/>
    <hyperlink ref="E31" r:id="rId31" xr:uid="{00000000-0004-0000-0400-00001E000000}"/>
    <hyperlink ref="E32" r:id="rId32" xr:uid="{00000000-0004-0000-0400-00001F000000}"/>
    <hyperlink ref="E33" r:id="rId33" xr:uid="{00000000-0004-0000-0400-000020000000}"/>
    <hyperlink ref="E34" r:id="rId34" xr:uid="{00000000-0004-0000-0400-000021000000}"/>
    <hyperlink ref="E35" r:id="rId35" xr:uid="{00000000-0004-0000-0400-000022000000}"/>
    <hyperlink ref="E36" r:id="rId36" xr:uid="{00000000-0004-0000-0400-000023000000}"/>
    <hyperlink ref="E37" r:id="rId37" xr:uid="{00000000-0004-0000-0400-000024000000}"/>
    <hyperlink ref="E38" r:id="rId38" xr:uid="{00000000-0004-0000-0400-000025000000}"/>
    <hyperlink ref="E39" r:id="rId39" xr:uid="{00000000-0004-0000-0400-000026000000}"/>
    <hyperlink ref="E40" r:id="rId40" xr:uid="{00000000-0004-0000-0400-000027000000}"/>
    <hyperlink ref="E41" r:id="rId41" xr:uid="{00000000-0004-0000-0400-000028000000}"/>
    <hyperlink ref="E42" r:id="rId42" xr:uid="{00000000-0004-0000-0400-000029000000}"/>
    <hyperlink ref="E43" r:id="rId43" xr:uid="{00000000-0004-0000-0400-00002A000000}"/>
    <hyperlink ref="E44" r:id="rId44" xr:uid="{00000000-0004-0000-0400-00002B000000}"/>
    <hyperlink ref="E45" r:id="rId45" xr:uid="{00000000-0004-0000-0400-00002C000000}"/>
    <hyperlink ref="E46" r:id="rId46" xr:uid="{00000000-0004-0000-0400-00002D000000}"/>
    <hyperlink ref="E47" r:id="rId47" xr:uid="{00000000-0004-0000-0400-00002E000000}"/>
    <hyperlink ref="E48" r:id="rId48" xr:uid="{00000000-0004-0000-0400-00002F000000}"/>
    <hyperlink ref="E49" r:id="rId49" xr:uid="{00000000-0004-0000-0400-000030000000}"/>
    <hyperlink ref="E50" r:id="rId50" xr:uid="{00000000-0004-0000-0400-000031000000}"/>
    <hyperlink ref="E51" r:id="rId51" xr:uid="{00000000-0004-0000-0400-000032000000}"/>
    <hyperlink ref="E52" r:id="rId52" xr:uid="{00000000-0004-0000-0400-000033000000}"/>
    <hyperlink ref="E53" r:id="rId53" xr:uid="{00000000-0004-0000-0400-000034000000}"/>
    <hyperlink ref="E54" r:id="rId54" xr:uid="{00000000-0004-0000-0400-000035000000}"/>
    <hyperlink ref="E55" r:id="rId55" xr:uid="{00000000-0004-0000-0400-000036000000}"/>
    <hyperlink ref="E56" r:id="rId56" xr:uid="{00000000-0004-0000-0400-000037000000}"/>
    <hyperlink ref="E57" r:id="rId57" xr:uid="{00000000-0004-0000-0400-000038000000}"/>
    <hyperlink ref="E58" r:id="rId58" xr:uid="{00000000-0004-0000-0400-000039000000}"/>
    <hyperlink ref="E59" r:id="rId59" xr:uid="{00000000-0004-0000-0400-00003A000000}"/>
    <hyperlink ref="E60" r:id="rId60" xr:uid="{00000000-0004-0000-0400-00003B000000}"/>
    <hyperlink ref="E61" r:id="rId61" xr:uid="{00000000-0004-0000-0400-00003C000000}"/>
    <hyperlink ref="E62" r:id="rId62" xr:uid="{00000000-0004-0000-0400-00003D000000}"/>
    <hyperlink ref="E63" r:id="rId63" xr:uid="{00000000-0004-0000-0400-00003E000000}"/>
    <hyperlink ref="E64" r:id="rId64" xr:uid="{00000000-0004-0000-0400-00003F000000}"/>
    <hyperlink ref="E65" r:id="rId65" xr:uid="{00000000-0004-0000-0400-000040000000}"/>
    <hyperlink ref="E66" r:id="rId66" xr:uid="{00000000-0004-0000-0400-000041000000}"/>
    <hyperlink ref="E67" r:id="rId67" xr:uid="{00000000-0004-0000-0400-000042000000}"/>
    <hyperlink ref="E68" r:id="rId68" xr:uid="{00000000-0004-0000-0400-000043000000}"/>
    <hyperlink ref="E69" r:id="rId69" xr:uid="{00000000-0004-0000-0400-000044000000}"/>
    <hyperlink ref="E70" r:id="rId70" xr:uid="{00000000-0004-0000-0400-000045000000}"/>
    <hyperlink ref="E71" r:id="rId71" xr:uid="{00000000-0004-0000-0400-000046000000}"/>
    <hyperlink ref="E72" r:id="rId72" xr:uid="{00000000-0004-0000-0400-000047000000}"/>
    <hyperlink ref="E73" r:id="rId73" xr:uid="{00000000-0004-0000-0400-000048000000}"/>
    <hyperlink ref="E74" r:id="rId74" xr:uid="{00000000-0004-0000-0400-000049000000}"/>
    <hyperlink ref="E75" r:id="rId75" xr:uid="{00000000-0004-0000-0400-00004A000000}"/>
    <hyperlink ref="E76" r:id="rId76" xr:uid="{00000000-0004-0000-0400-00004B000000}"/>
    <hyperlink ref="E77" r:id="rId77" xr:uid="{00000000-0004-0000-0400-00004C000000}"/>
    <hyperlink ref="E78" r:id="rId78" xr:uid="{00000000-0004-0000-0400-00004D000000}"/>
    <hyperlink ref="E79" r:id="rId79" xr:uid="{00000000-0004-0000-0400-00004E000000}"/>
    <hyperlink ref="E80" r:id="rId80" xr:uid="{00000000-0004-0000-0400-00004F000000}"/>
    <hyperlink ref="E81" r:id="rId81" xr:uid="{00000000-0004-0000-0400-000050000000}"/>
    <hyperlink ref="E82" r:id="rId82" xr:uid="{00000000-0004-0000-0400-000051000000}"/>
    <hyperlink ref="E83" r:id="rId83" xr:uid="{00000000-0004-0000-0400-000052000000}"/>
    <hyperlink ref="E84" r:id="rId84" xr:uid="{00000000-0004-0000-0400-000053000000}"/>
    <hyperlink ref="E85" r:id="rId85" xr:uid="{00000000-0004-0000-0400-000054000000}"/>
    <hyperlink ref="E86" r:id="rId86" xr:uid="{00000000-0004-0000-0400-000055000000}"/>
    <hyperlink ref="E87" r:id="rId87" xr:uid="{00000000-0004-0000-0400-000056000000}"/>
    <hyperlink ref="E88" r:id="rId88" xr:uid="{00000000-0004-0000-0400-000057000000}"/>
    <hyperlink ref="E89" r:id="rId89" xr:uid="{00000000-0004-0000-0400-000058000000}"/>
    <hyperlink ref="E90" r:id="rId90" xr:uid="{00000000-0004-0000-0400-000059000000}"/>
    <hyperlink ref="E91" r:id="rId91" xr:uid="{00000000-0004-0000-0400-00005A000000}"/>
    <hyperlink ref="E92" r:id="rId92" xr:uid="{00000000-0004-0000-0400-00005B000000}"/>
    <hyperlink ref="E93" r:id="rId93" xr:uid="{00000000-0004-0000-0400-00005C000000}"/>
    <hyperlink ref="E94" r:id="rId94" xr:uid="{00000000-0004-0000-0400-00005D000000}"/>
    <hyperlink ref="E95" r:id="rId95" xr:uid="{00000000-0004-0000-0400-00005E000000}"/>
    <hyperlink ref="E96" r:id="rId96" xr:uid="{00000000-0004-0000-0400-00005F000000}"/>
    <hyperlink ref="E97" r:id="rId97" xr:uid="{00000000-0004-0000-0400-000060000000}"/>
    <hyperlink ref="E98" r:id="rId98" xr:uid="{00000000-0004-0000-0400-000061000000}"/>
    <hyperlink ref="E99" r:id="rId99" xr:uid="{00000000-0004-0000-0400-000062000000}"/>
    <hyperlink ref="E100" r:id="rId100" xr:uid="{00000000-0004-0000-0400-000063000000}"/>
    <hyperlink ref="E101" r:id="rId101" xr:uid="{00000000-0004-0000-0400-000064000000}"/>
    <hyperlink ref="E102" r:id="rId102" xr:uid="{00000000-0004-0000-0400-000065000000}"/>
    <hyperlink ref="E103" r:id="rId103" xr:uid="{00000000-0004-0000-0400-000066000000}"/>
    <hyperlink ref="E104" r:id="rId104" xr:uid="{00000000-0004-0000-0400-000067000000}"/>
    <hyperlink ref="E105" r:id="rId105" xr:uid="{00000000-0004-0000-0400-000068000000}"/>
    <hyperlink ref="E106" r:id="rId106" xr:uid="{00000000-0004-0000-0400-000069000000}"/>
    <hyperlink ref="E107" r:id="rId107" xr:uid="{00000000-0004-0000-0400-00006A000000}"/>
    <hyperlink ref="E108" r:id="rId108" xr:uid="{00000000-0004-0000-0400-00006B000000}"/>
    <hyperlink ref="E109" r:id="rId109" xr:uid="{00000000-0004-0000-0400-00006C000000}"/>
    <hyperlink ref="E110" r:id="rId110" xr:uid="{00000000-0004-0000-0400-00006D000000}"/>
    <hyperlink ref="E111" r:id="rId111" xr:uid="{00000000-0004-0000-0400-00006E000000}"/>
    <hyperlink ref="E112" r:id="rId112" xr:uid="{00000000-0004-0000-0400-00006F000000}"/>
    <hyperlink ref="E113" r:id="rId113" xr:uid="{00000000-0004-0000-0400-000070000000}"/>
    <hyperlink ref="E114" r:id="rId114" xr:uid="{00000000-0004-0000-0400-000071000000}"/>
    <hyperlink ref="E115" r:id="rId115" xr:uid="{00000000-0004-0000-0400-000072000000}"/>
    <hyperlink ref="E116" r:id="rId116" xr:uid="{00000000-0004-0000-0400-000073000000}"/>
    <hyperlink ref="E117" r:id="rId117" xr:uid="{00000000-0004-0000-0400-000074000000}"/>
    <hyperlink ref="E118" r:id="rId118" xr:uid="{00000000-0004-0000-0400-000075000000}"/>
    <hyperlink ref="E119" r:id="rId119" xr:uid="{00000000-0004-0000-0400-000076000000}"/>
    <hyperlink ref="E120" r:id="rId120" xr:uid="{00000000-0004-0000-0400-000077000000}"/>
    <hyperlink ref="E121" r:id="rId121" xr:uid="{00000000-0004-0000-0400-000078000000}"/>
    <hyperlink ref="E122" r:id="rId122" xr:uid="{00000000-0004-0000-0400-000079000000}"/>
    <hyperlink ref="E123" r:id="rId123" xr:uid="{00000000-0004-0000-0400-00007A000000}"/>
    <hyperlink ref="E124" r:id="rId124" xr:uid="{00000000-0004-0000-0400-00007B000000}"/>
    <hyperlink ref="E125" r:id="rId125" xr:uid="{00000000-0004-0000-0400-00007C000000}"/>
    <hyperlink ref="E126" r:id="rId126" xr:uid="{00000000-0004-0000-0400-00007D000000}"/>
    <hyperlink ref="E127" r:id="rId127" xr:uid="{00000000-0004-0000-0400-00007E000000}"/>
    <hyperlink ref="E128" r:id="rId128" xr:uid="{00000000-0004-0000-0400-00007F000000}"/>
    <hyperlink ref="E129" r:id="rId129" xr:uid="{00000000-0004-0000-0400-000080000000}"/>
    <hyperlink ref="E130" r:id="rId130" xr:uid="{00000000-0004-0000-0400-000081000000}"/>
    <hyperlink ref="E131" r:id="rId131" xr:uid="{00000000-0004-0000-0400-000082000000}"/>
    <hyperlink ref="E132" r:id="rId132" xr:uid="{00000000-0004-0000-0400-000083000000}"/>
    <hyperlink ref="E133" r:id="rId133" xr:uid="{00000000-0004-0000-0400-000084000000}"/>
    <hyperlink ref="E134" r:id="rId134" xr:uid="{00000000-0004-0000-0400-000085000000}"/>
    <hyperlink ref="E135" r:id="rId135" xr:uid="{00000000-0004-0000-0400-000086000000}"/>
    <hyperlink ref="E136" r:id="rId136" xr:uid="{00000000-0004-0000-0400-000087000000}"/>
    <hyperlink ref="E137" r:id="rId137" xr:uid="{00000000-0004-0000-0400-000088000000}"/>
    <hyperlink ref="E138" r:id="rId138" xr:uid="{00000000-0004-0000-0400-000089000000}"/>
    <hyperlink ref="E139" r:id="rId139" xr:uid="{00000000-0004-0000-0400-00008A000000}"/>
    <hyperlink ref="E140" r:id="rId140" xr:uid="{00000000-0004-0000-0400-00008B000000}"/>
    <hyperlink ref="E141" r:id="rId141" xr:uid="{00000000-0004-0000-0400-00008C000000}"/>
    <hyperlink ref="E142" r:id="rId142" xr:uid="{00000000-0004-0000-0400-00008D000000}"/>
    <hyperlink ref="E143" r:id="rId143" xr:uid="{00000000-0004-0000-0400-00008E000000}"/>
    <hyperlink ref="E144" r:id="rId144" xr:uid="{00000000-0004-0000-0400-00008F000000}"/>
    <hyperlink ref="E145" r:id="rId145" xr:uid="{00000000-0004-0000-0400-000090000000}"/>
    <hyperlink ref="E146" r:id="rId146" xr:uid="{00000000-0004-0000-0400-000091000000}"/>
    <hyperlink ref="E147" r:id="rId147" xr:uid="{00000000-0004-0000-0400-000092000000}"/>
    <hyperlink ref="E148" r:id="rId148" xr:uid="{00000000-0004-0000-0400-000093000000}"/>
    <hyperlink ref="E149" r:id="rId149" xr:uid="{00000000-0004-0000-0400-000094000000}"/>
    <hyperlink ref="E150" r:id="rId150" xr:uid="{00000000-0004-0000-0400-000095000000}"/>
    <hyperlink ref="E151" r:id="rId151" xr:uid="{00000000-0004-0000-0400-000096000000}"/>
    <hyperlink ref="E152" r:id="rId152" xr:uid="{00000000-0004-0000-0400-000097000000}"/>
    <hyperlink ref="E153" r:id="rId153" xr:uid="{00000000-0004-0000-0400-000098000000}"/>
    <hyperlink ref="E154" r:id="rId154" xr:uid="{00000000-0004-0000-0400-000099000000}"/>
    <hyperlink ref="E155" r:id="rId155" xr:uid="{00000000-0004-0000-0400-00009A000000}"/>
    <hyperlink ref="E156" r:id="rId156" xr:uid="{00000000-0004-0000-0400-00009B000000}"/>
    <hyperlink ref="E157" r:id="rId157" xr:uid="{00000000-0004-0000-0400-00009C000000}"/>
    <hyperlink ref="E158" r:id="rId158" xr:uid="{00000000-0004-0000-0400-00009D000000}"/>
    <hyperlink ref="E159" r:id="rId159" xr:uid="{00000000-0004-0000-0400-00009E000000}"/>
    <hyperlink ref="E160" r:id="rId160" xr:uid="{00000000-0004-0000-0400-00009F000000}"/>
    <hyperlink ref="E161" r:id="rId161" xr:uid="{00000000-0004-0000-0400-0000A0000000}"/>
    <hyperlink ref="E162" r:id="rId162" xr:uid="{00000000-0004-0000-0400-0000A1000000}"/>
    <hyperlink ref="E163" r:id="rId163" xr:uid="{00000000-0004-0000-0400-0000A2000000}"/>
    <hyperlink ref="E164" r:id="rId164" xr:uid="{00000000-0004-0000-0400-0000A3000000}"/>
    <hyperlink ref="E165" r:id="rId165" xr:uid="{00000000-0004-0000-0400-0000A4000000}"/>
    <hyperlink ref="E166" r:id="rId166" xr:uid="{00000000-0004-0000-0400-0000A5000000}"/>
    <hyperlink ref="E167" r:id="rId167" xr:uid="{00000000-0004-0000-0400-0000A6000000}"/>
    <hyperlink ref="E168" r:id="rId168" xr:uid="{00000000-0004-0000-0400-0000A7000000}"/>
    <hyperlink ref="E169" r:id="rId169" xr:uid="{00000000-0004-0000-0400-0000A8000000}"/>
    <hyperlink ref="E170" r:id="rId170" xr:uid="{00000000-0004-0000-0400-0000A9000000}"/>
    <hyperlink ref="E171" r:id="rId171" xr:uid="{00000000-0004-0000-0400-0000AA000000}"/>
    <hyperlink ref="E172" r:id="rId172" xr:uid="{00000000-0004-0000-0400-0000AB000000}"/>
    <hyperlink ref="E173" r:id="rId173" xr:uid="{00000000-0004-0000-0400-0000AC000000}"/>
    <hyperlink ref="E174" r:id="rId174" xr:uid="{00000000-0004-0000-0400-0000AD000000}"/>
    <hyperlink ref="E175" r:id="rId175" xr:uid="{00000000-0004-0000-0400-0000AE000000}"/>
    <hyperlink ref="E176" r:id="rId176" xr:uid="{00000000-0004-0000-0400-0000AF000000}"/>
    <hyperlink ref="E177" r:id="rId177" xr:uid="{00000000-0004-0000-0400-0000B0000000}"/>
    <hyperlink ref="E178" r:id="rId178" xr:uid="{00000000-0004-0000-0400-0000B1000000}"/>
    <hyperlink ref="E179" r:id="rId179" xr:uid="{00000000-0004-0000-0400-0000B2000000}"/>
    <hyperlink ref="E180" r:id="rId180" xr:uid="{00000000-0004-0000-0400-0000B3000000}"/>
    <hyperlink ref="E181" r:id="rId181" xr:uid="{00000000-0004-0000-0400-0000B4000000}"/>
    <hyperlink ref="E182" r:id="rId182" xr:uid="{00000000-0004-0000-0400-0000B5000000}"/>
    <hyperlink ref="E183" r:id="rId183" xr:uid="{00000000-0004-0000-0400-0000B6000000}"/>
    <hyperlink ref="E184" r:id="rId184" xr:uid="{00000000-0004-0000-0400-0000B7000000}"/>
    <hyperlink ref="E185" r:id="rId185" xr:uid="{00000000-0004-0000-0400-0000B8000000}"/>
    <hyperlink ref="E186" r:id="rId186" xr:uid="{00000000-0004-0000-0400-0000B9000000}"/>
    <hyperlink ref="E187" r:id="rId187" xr:uid="{00000000-0004-0000-0400-0000BA000000}"/>
    <hyperlink ref="E188" r:id="rId188" xr:uid="{00000000-0004-0000-0400-0000BB000000}"/>
    <hyperlink ref="E189" r:id="rId189" xr:uid="{00000000-0004-0000-0400-0000BC000000}"/>
    <hyperlink ref="E190" r:id="rId190" xr:uid="{00000000-0004-0000-0400-0000BD000000}"/>
    <hyperlink ref="E191" r:id="rId191" xr:uid="{00000000-0004-0000-0400-0000BE000000}"/>
    <hyperlink ref="E192" r:id="rId192" xr:uid="{00000000-0004-0000-0400-0000BF000000}"/>
    <hyperlink ref="E193" r:id="rId193" xr:uid="{00000000-0004-0000-0400-0000C0000000}"/>
    <hyperlink ref="E194" r:id="rId194" xr:uid="{00000000-0004-0000-0400-0000C1000000}"/>
    <hyperlink ref="E195" r:id="rId195" xr:uid="{00000000-0004-0000-0400-0000C2000000}"/>
    <hyperlink ref="E196" r:id="rId196" xr:uid="{00000000-0004-0000-0400-0000C3000000}"/>
    <hyperlink ref="E197" r:id="rId197" xr:uid="{00000000-0004-0000-0400-0000C4000000}"/>
    <hyperlink ref="E198" r:id="rId198" xr:uid="{00000000-0004-0000-0400-0000C5000000}"/>
    <hyperlink ref="E199" r:id="rId199" xr:uid="{00000000-0004-0000-0400-0000C6000000}"/>
    <hyperlink ref="E200" r:id="rId200" xr:uid="{00000000-0004-0000-0400-0000C7000000}"/>
    <hyperlink ref="E201" r:id="rId201" xr:uid="{00000000-0004-0000-0400-0000C8000000}"/>
    <hyperlink ref="E202" r:id="rId202" xr:uid="{00000000-0004-0000-0400-0000C9000000}"/>
    <hyperlink ref="E203" r:id="rId203" xr:uid="{00000000-0004-0000-0400-0000CA000000}"/>
    <hyperlink ref="E204" r:id="rId204" xr:uid="{00000000-0004-0000-0400-0000CB000000}"/>
    <hyperlink ref="E205" r:id="rId205" xr:uid="{00000000-0004-0000-0400-0000CC000000}"/>
    <hyperlink ref="E206" r:id="rId206" xr:uid="{00000000-0004-0000-0400-0000CD000000}"/>
    <hyperlink ref="E207" r:id="rId207" xr:uid="{00000000-0004-0000-0400-0000CE000000}"/>
    <hyperlink ref="E208" r:id="rId208" xr:uid="{00000000-0004-0000-0400-0000CF000000}"/>
    <hyperlink ref="E209" r:id="rId209" xr:uid="{00000000-0004-0000-0400-0000D0000000}"/>
    <hyperlink ref="E210" r:id="rId210" xr:uid="{00000000-0004-0000-0400-0000D1000000}"/>
    <hyperlink ref="E211" r:id="rId211" xr:uid="{00000000-0004-0000-0400-0000D2000000}"/>
    <hyperlink ref="E212" r:id="rId212" xr:uid="{00000000-0004-0000-0400-0000D3000000}"/>
    <hyperlink ref="E213" r:id="rId213" xr:uid="{00000000-0004-0000-0400-0000D4000000}"/>
    <hyperlink ref="E214" r:id="rId214" xr:uid="{00000000-0004-0000-0400-0000D5000000}"/>
    <hyperlink ref="E215" r:id="rId215" xr:uid="{00000000-0004-0000-0400-0000D6000000}"/>
    <hyperlink ref="E216" r:id="rId216" xr:uid="{00000000-0004-0000-0400-0000D7000000}"/>
    <hyperlink ref="E217" r:id="rId217" xr:uid="{00000000-0004-0000-0400-0000D8000000}"/>
    <hyperlink ref="E218" r:id="rId218" xr:uid="{00000000-0004-0000-0400-0000D9000000}"/>
    <hyperlink ref="E219" r:id="rId219" xr:uid="{00000000-0004-0000-0400-0000DA000000}"/>
    <hyperlink ref="E220" r:id="rId220" xr:uid="{00000000-0004-0000-0400-0000DB000000}"/>
    <hyperlink ref="E221" r:id="rId221" xr:uid="{00000000-0004-0000-0400-0000DC000000}"/>
    <hyperlink ref="E222" r:id="rId222" xr:uid="{00000000-0004-0000-0400-0000DD000000}"/>
    <hyperlink ref="E223" r:id="rId223" xr:uid="{00000000-0004-0000-0400-0000DE000000}"/>
    <hyperlink ref="E224" r:id="rId224" xr:uid="{00000000-0004-0000-0400-0000DF000000}"/>
    <hyperlink ref="E225" r:id="rId225" xr:uid="{00000000-0004-0000-0400-0000E0000000}"/>
    <hyperlink ref="E226" r:id="rId226" xr:uid="{00000000-0004-0000-0400-0000E1000000}"/>
    <hyperlink ref="E227" r:id="rId227" xr:uid="{00000000-0004-0000-0400-0000E2000000}"/>
    <hyperlink ref="E228" r:id="rId228" xr:uid="{00000000-0004-0000-0400-0000E3000000}"/>
    <hyperlink ref="E229" r:id="rId229" xr:uid="{00000000-0004-0000-0400-0000E4000000}"/>
    <hyperlink ref="E230" r:id="rId230" xr:uid="{00000000-0004-0000-0400-0000E5000000}"/>
    <hyperlink ref="E231" r:id="rId231" xr:uid="{00000000-0004-0000-0400-0000E6000000}"/>
    <hyperlink ref="E232" r:id="rId232" xr:uid="{00000000-0004-0000-0400-0000E7000000}"/>
    <hyperlink ref="E233" r:id="rId233" xr:uid="{00000000-0004-0000-0400-0000E8000000}"/>
    <hyperlink ref="E234" r:id="rId234" xr:uid="{00000000-0004-0000-0400-0000E9000000}"/>
    <hyperlink ref="E235" r:id="rId235" xr:uid="{00000000-0004-0000-0400-0000EA000000}"/>
    <hyperlink ref="E236" r:id="rId236" xr:uid="{00000000-0004-0000-0400-0000EB000000}"/>
    <hyperlink ref="E237" r:id="rId237" xr:uid="{00000000-0004-0000-0400-0000EC000000}"/>
    <hyperlink ref="E238" r:id="rId238" xr:uid="{00000000-0004-0000-0400-0000ED000000}"/>
    <hyperlink ref="E239" r:id="rId239" xr:uid="{00000000-0004-0000-0400-0000EE000000}"/>
    <hyperlink ref="E240" r:id="rId240" xr:uid="{00000000-0004-0000-0400-0000EF000000}"/>
    <hyperlink ref="E241" r:id="rId241" xr:uid="{00000000-0004-0000-0400-0000F0000000}"/>
    <hyperlink ref="E242" r:id="rId242" xr:uid="{00000000-0004-0000-0400-0000F1000000}"/>
    <hyperlink ref="E243" r:id="rId243" xr:uid="{00000000-0004-0000-0400-0000F2000000}"/>
    <hyperlink ref="E244" r:id="rId244" xr:uid="{00000000-0004-0000-0400-0000F3000000}"/>
    <hyperlink ref="E245" r:id="rId245" xr:uid="{00000000-0004-0000-0400-0000F4000000}"/>
    <hyperlink ref="E246" r:id="rId246" xr:uid="{00000000-0004-0000-0400-0000F5000000}"/>
    <hyperlink ref="E247" r:id="rId247" xr:uid="{00000000-0004-0000-0400-0000F6000000}"/>
    <hyperlink ref="E248" r:id="rId248" xr:uid="{00000000-0004-0000-0400-0000F7000000}"/>
    <hyperlink ref="E249" r:id="rId249" xr:uid="{00000000-0004-0000-0400-0000F8000000}"/>
    <hyperlink ref="E250" r:id="rId250" xr:uid="{00000000-0004-0000-0400-0000F9000000}"/>
    <hyperlink ref="E251" r:id="rId251" xr:uid="{00000000-0004-0000-0400-0000FA000000}"/>
    <hyperlink ref="E252" r:id="rId252" xr:uid="{00000000-0004-0000-0400-0000FB000000}"/>
    <hyperlink ref="E253" r:id="rId253" xr:uid="{00000000-0004-0000-0400-0000FC000000}"/>
    <hyperlink ref="E254" r:id="rId254" xr:uid="{00000000-0004-0000-0400-0000FD000000}"/>
    <hyperlink ref="E255" r:id="rId255" xr:uid="{00000000-0004-0000-0400-0000FE000000}"/>
    <hyperlink ref="E256" r:id="rId256" xr:uid="{00000000-0004-0000-0400-0000FF000000}"/>
    <hyperlink ref="E257" r:id="rId257" xr:uid="{00000000-0004-0000-0400-000000010000}"/>
    <hyperlink ref="E258" r:id="rId258" xr:uid="{00000000-0004-0000-0400-000001010000}"/>
    <hyperlink ref="E259" r:id="rId259" xr:uid="{00000000-0004-0000-0400-000002010000}"/>
    <hyperlink ref="E260" r:id="rId260" xr:uid="{00000000-0004-0000-0400-000003010000}"/>
    <hyperlink ref="E261" r:id="rId261" xr:uid="{00000000-0004-0000-0400-000004010000}"/>
    <hyperlink ref="E262" r:id="rId262" xr:uid="{00000000-0004-0000-0400-000005010000}"/>
    <hyperlink ref="E263" r:id="rId263" xr:uid="{00000000-0004-0000-0400-000006010000}"/>
    <hyperlink ref="E264" r:id="rId264" xr:uid="{00000000-0004-0000-0400-000007010000}"/>
    <hyperlink ref="E265" r:id="rId265" xr:uid="{00000000-0004-0000-0400-000008010000}"/>
    <hyperlink ref="E266" r:id="rId266" xr:uid="{00000000-0004-0000-0400-000009010000}"/>
    <hyperlink ref="E267" r:id="rId267" xr:uid="{00000000-0004-0000-0400-00000A010000}"/>
    <hyperlink ref="E268" r:id="rId268" xr:uid="{00000000-0004-0000-0400-00000B010000}"/>
    <hyperlink ref="E269" r:id="rId269" xr:uid="{00000000-0004-0000-0400-00000C010000}"/>
    <hyperlink ref="E270" r:id="rId270" xr:uid="{00000000-0004-0000-0400-00000D010000}"/>
    <hyperlink ref="E271" r:id="rId271" location="Bloomington,_IN" xr:uid="{00000000-0004-0000-0400-00000E010000}"/>
    <hyperlink ref="E272" r:id="rId272" xr:uid="{00000000-0004-0000-0400-00000F010000}"/>
    <hyperlink ref="E273" r:id="rId273" xr:uid="{00000000-0004-0000-0400-000010010000}"/>
    <hyperlink ref="E274" r:id="rId274" xr:uid="{00000000-0004-0000-0400-000011010000}"/>
    <hyperlink ref="E275" r:id="rId275" xr:uid="{00000000-0004-0000-0400-000012010000}"/>
    <hyperlink ref="E276" r:id="rId276" xr:uid="{00000000-0004-0000-0400-000013010000}"/>
    <hyperlink ref="E277" r:id="rId277" xr:uid="{00000000-0004-0000-0400-000014010000}"/>
    <hyperlink ref="E278" r:id="rId278" xr:uid="{00000000-0004-0000-0400-000015010000}"/>
    <hyperlink ref="E279" r:id="rId279" xr:uid="{00000000-0004-0000-0400-000016010000}"/>
    <hyperlink ref="E280" r:id="rId280" xr:uid="{00000000-0004-0000-0400-000017010000}"/>
    <hyperlink ref="E281" r:id="rId281" xr:uid="{00000000-0004-0000-0400-000018010000}"/>
    <hyperlink ref="E282" r:id="rId282" xr:uid="{00000000-0004-0000-0400-000019010000}"/>
    <hyperlink ref="E283" r:id="rId283" xr:uid="{00000000-0004-0000-0400-00001A010000}"/>
    <hyperlink ref="E284" r:id="rId284" xr:uid="{00000000-0004-0000-0400-00001B010000}"/>
    <hyperlink ref="E285" r:id="rId285" xr:uid="{00000000-0004-0000-0400-00001C010000}"/>
    <hyperlink ref="E286" r:id="rId286" xr:uid="{00000000-0004-0000-0400-00001D010000}"/>
    <hyperlink ref="E287" r:id="rId287" xr:uid="{00000000-0004-0000-0400-00001E010000}"/>
    <hyperlink ref="E288" r:id="rId288" xr:uid="{00000000-0004-0000-0400-00001F010000}"/>
    <hyperlink ref="E289" r:id="rId289" xr:uid="{00000000-0004-0000-0400-000020010000}"/>
    <hyperlink ref="E290" r:id="rId290" xr:uid="{00000000-0004-0000-0400-000021010000}"/>
    <hyperlink ref="E291" r:id="rId291" xr:uid="{00000000-0004-0000-0400-000022010000}"/>
    <hyperlink ref="E292" r:id="rId292" xr:uid="{00000000-0004-0000-0400-000023010000}"/>
    <hyperlink ref="E293" r:id="rId293" xr:uid="{00000000-0004-0000-0400-000024010000}"/>
    <hyperlink ref="E294" r:id="rId294" xr:uid="{00000000-0004-0000-0400-000025010000}"/>
    <hyperlink ref="E295" r:id="rId295" xr:uid="{00000000-0004-0000-0400-000026010000}"/>
    <hyperlink ref="E296" r:id="rId296" xr:uid="{00000000-0004-0000-0400-000027010000}"/>
    <hyperlink ref="E297" r:id="rId297" xr:uid="{00000000-0004-0000-0400-000028010000}"/>
    <hyperlink ref="E298" r:id="rId298" xr:uid="{00000000-0004-0000-0400-000029010000}"/>
    <hyperlink ref="E299" r:id="rId299" xr:uid="{00000000-0004-0000-0400-00002A010000}"/>
    <hyperlink ref="E300" r:id="rId300" xr:uid="{00000000-0004-0000-0400-00002B010000}"/>
    <hyperlink ref="E301" r:id="rId301" xr:uid="{00000000-0004-0000-0400-00002C010000}"/>
    <hyperlink ref="E302" r:id="rId302" xr:uid="{00000000-0004-0000-0400-00002D010000}"/>
    <hyperlink ref="E303" r:id="rId303" xr:uid="{00000000-0004-0000-0400-00002E010000}"/>
    <hyperlink ref="E304" r:id="rId304" xr:uid="{00000000-0004-0000-0400-00002F010000}"/>
    <hyperlink ref="E305" r:id="rId305" xr:uid="{00000000-0004-0000-0400-000030010000}"/>
    <hyperlink ref="E306" r:id="rId306" xr:uid="{00000000-0004-0000-0400-000031010000}"/>
    <hyperlink ref="E307" r:id="rId307" xr:uid="{00000000-0004-0000-0400-000032010000}"/>
    <hyperlink ref="E308" r:id="rId308" xr:uid="{00000000-0004-0000-0400-000033010000}"/>
    <hyperlink ref="E309" r:id="rId309" xr:uid="{00000000-0004-0000-0400-000034010000}"/>
    <hyperlink ref="E310" r:id="rId310" xr:uid="{00000000-0004-0000-0400-000035010000}"/>
    <hyperlink ref="E311" r:id="rId311" xr:uid="{00000000-0004-0000-0400-000036010000}"/>
    <hyperlink ref="E312" r:id="rId312" xr:uid="{00000000-0004-0000-0400-000037010000}"/>
    <hyperlink ref="E313" r:id="rId313" xr:uid="{00000000-0004-0000-0400-000038010000}"/>
    <hyperlink ref="E314" r:id="rId314" xr:uid="{00000000-0004-0000-0400-000039010000}"/>
    <hyperlink ref="E315" r:id="rId315" xr:uid="{00000000-0004-0000-0400-00003A010000}"/>
    <hyperlink ref="E316" r:id="rId316" xr:uid="{00000000-0004-0000-0400-00003B010000}"/>
    <hyperlink ref="E317" r:id="rId317" xr:uid="{00000000-0004-0000-0400-00003C010000}"/>
    <hyperlink ref="E318" r:id="rId318" xr:uid="{00000000-0004-0000-0400-00003D010000}"/>
    <hyperlink ref="E319" r:id="rId319" xr:uid="{00000000-0004-0000-0400-00003E010000}"/>
    <hyperlink ref="E320" r:id="rId320" xr:uid="{00000000-0004-0000-0400-00003F010000}"/>
    <hyperlink ref="E321" r:id="rId321" xr:uid="{00000000-0004-0000-0400-000040010000}"/>
    <hyperlink ref="E322" r:id="rId322" xr:uid="{00000000-0004-0000-0400-000041010000}"/>
    <hyperlink ref="E323" r:id="rId323" xr:uid="{00000000-0004-0000-0400-000042010000}"/>
    <hyperlink ref="E324" r:id="rId324" xr:uid="{00000000-0004-0000-0400-000043010000}"/>
    <hyperlink ref="E325" r:id="rId325" xr:uid="{00000000-0004-0000-0400-000044010000}"/>
    <hyperlink ref="E326" r:id="rId326" xr:uid="{00000000-0004-0000-0400-000045010000}"/>
    <hyperlink ref="E327" r:id="rId327" xr:uid="{00000000-0004-0000-0400-000046010000}"/>
    <hyperlink ref="E328" r:id="rId328" xr:uid="{00000000-0004-0000-0400-000047010000}"/>
    <hyperlink ref="E329" r:id="rId329" xr:uid="{00000000-0004-0000-0400-000048010000}"/>
    <hyperlink ref="E330" r:id="rId330" xr:uid="{00000000-0004-0000-0400-000049010000}"/>
    <hyperlink ref="E331" r:id="rId331" xr:uid="{00000000-0004-0000-0400-00004A010000}"/>
    <hyperlink ref="E332" r:id="rId332" xr:uid="{00000000-0004-0000-0400-00004B010000}"/>
    <hyperlink ref="E333" r:id="rId333" xr:uid="{00000000-0004-0000-0400-00004C010000}"/>
    <hyperlink ref="E334" r:id="rId334" xr:uid="{00000000-0004-0000-0400-00004D010000}"/>
    <hyperlink ref="E335" r:id="rId335" xr:uid="{00000000-0004-0000-0400-00004E010000}"/>
    <hyperlink ref="E336" r:id="rId336" xr:uid="{00000000-0004-0000-0400-00004F010000}"/>
    <hyperlink ref="E337" r:id="rId337" xr:uid="{00000000-0004-0000-0400-000050010000}"/>
    <hyperlink ref="E338" r:id="rId338" xr:uid="{00000000-0004-0000-0400-000051010000}"/>
    <hyperlink ref="E339" r:id="rId339" xr:uid="{00000000-0004-0000-0400-000052010000}"/>
    <hyperlink ref="E340" r:id="rId340" xr:uid="{00000000-0004-0000-0400-000053010000}"/>
    <hyperlink ref="E341" r:id="rId341" xr:uid="{00000000-0004-0000-0400-000054010000}"/>
    <hyperlink ref="E342" r:id="rId342" xr:uid="{00000000-0004-0000-0400-000055010000}"/>
    <hyperlink ref="E343" r:id="rId343" xr:uid="{00000000-0004-0000-0400-000056010000}"/>
    <hyperlink ref="E344" r:id="rId344" xr:uid="{00000000-0004-0000-0400-000057010000}"/>
    <hyperlink ref="E345" r:id="rId345" xr:uid="{00000000-0004-0000-0400-000058010000}"/>
    <hyperlink ref="E346" r:id="rId346" xr:uid="{00000000-0004-0000-0400-000059010000}"/>
    <hyperlink ref="E347" r:id="rId347" xr:uid="{00000000-0004-0000-0400-00005A010000}"/>
    <hyperlink ref="E348" r:id="rId348" xr:uid="{00000000-0004-0000-0400-00005B010000}"/>
    <hyperlink ref="E349" r:id="rId349" xr:uid="{00000000-0004-0000-0400-00005C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Transcript Files</vt:lpstr>
      <vt:lpstr>New List</vt:lpstr>
      <vt:lpstr>Sheet3</vt:lpstr>
      <vt:lpstr>WP Scrape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2019-08-30T16:45:03Z</dcterms:created>
  <dcterms:modified xsi:type="dcterms:W3CDTF">2019-08-30T16:45:03Z</dcterms:modified>
</cp:coreProperties>
</file>