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166925"/>
  <mc:AlternateContent xmlns:mc="http://schemas.openxmlformats.org/markup-compatibility/2006">
    <mc:Choice Requires="x15">
      <x15ac:absPath xmlns:x15ac="http://schemas.microsoft.com/office/spreadsheetml/2010/11/ac" url="C:\Users\bo3ly\Desktop\"/>
    </mc:Choice>
  </mc:AlternateContent>
  <xr:revisionPtr revIDLastSave="0" documentId="13_ncr:1_{52AE2C49-3FFE-4E7A-B2D3-280465201CEC}" xr6:coauthVersionLast="47" xr6:coauthVersionMax="47" xr10:uidLastSave="{00000000-0000-0000-0000-000000000000}"/>
  <bookViews>
    <workbookView xWindow="-120" yWindow="-120" windowWidth="29040" windowHeight="15720" xr2:uid="{82016358-F2A7-4672-B8F5-71D63105D059}"/>
  </bookViews>
  <sheets>
    <sheet name="Dashboard" sheetId="5" r:id="rId1"/>
    <sheet name="PivotTables" sheetId="6" r:id="rId2"/>
    <sheet name="Customers" sheetId="1" r:id="rId3"/>
    <sheet name="Orders" sheetId="2" r:id="rId4"/>
    <sheet name="Employees" sheetId="3" r:id="rId5"/>
    <sheet name="Products" sheetId="4" r:id="rId6"/>
  </sheets>
  <externalReferences>
    <externalReference r:id="rId7"/>
  </externalReferences>
  <definedNames>
    <definedName name="_xlnm._FilterDatabase" localSheetId="2" hidden="1">'Customers'!$A$1:$H$1001</definedName>
    <definedName name="_xlnm._FilterDatabase" localSheetId="4" hidden="1">Employees!$A$1:$H$741</definedName>
    <definedName name="_xlnm._FilterDatabase" localSheetId="3" hidden="1">Orders!$A$1:$H$3473</definedName>
    <definedName name="_xlnm._FilterDatabase" localSheetId="5" hidden="1">Products!#REF!</definedName>
    <definedName name="_xlcn.WorksheetConnection_powerpivotRelationship.xlsxCustomers" hidden="1">Customers[]</definedName>
    <definedName name="_xlcn.WorksheetConnection_powerpivotRelationship.xlsxEmployees" hidden="1">Employees[]</definedName>
    <definedName name="_xlcn.WorksheetConnection_powerpivotRelationship.xlsxOrders" hidden="1">Orders[]</definedName>
    <definedName name="_xlcn.WorksheetConnection_powerpivotRelationship.xlsxProducts" hidden="1">Products[]</definedName>
    <definedName name="ee" localSheetId="5" hidden="1">{"FirstQ",#N/A,FALSE,"Budget2000";"SecondQ",#N/A,FALSE,"Budget2000";"Summary",#N/A,FALSE,"Budget2000"}</definedName>
    <definedName name="ee" hidden="1">{"FirstQ",#N/A,FALSE,"Budget2000";"SecondQ",#N/A,FALSE,"Budget2000";"Summary",#N/A,FALSE,"Budget2000"}</definedName>
    <definedName name="_xlnm.Extract" localSheetId="5">Products!#REF!</definedName>
    <definedName name="k" localSheetId="5" hidden="1">{"FirstQ",#N/A,FALSE,"Budget2000";"SecondQ",#N/A,FALSE,"Budget2000";"Summary",#N/A,FALSE,"Budget2000"}</definedName>
    <definedName name="k" hidden="1">{"FirstQ",#N/A,FALSE,"Budget2000";"SecondQ",#N/A,FALSE,"Budget2000";"Summary",#N/A,FALSE,"Budget2000"}</definedName>
    <definedName name="q" localSheetId="5" hidden="1">{"FirstQ",#N/A,FALSE,"Budget2000";"SecondQ",#N/A,FALSE,"Budget2000";"Summary",#N/A,FALSE,"Budget2000"}</definedName>
    <definedName name="q" hidden="1">{"FirstQ",#N/A,FALSE,"Budget2000";"SecondQ",#N/A,FALSE,"Budget2000";"Summary",#N/A,FALSE,"Budget2000"}</definedName>
    <definedName name="rr" localSheetId="5" hidden="1">{"FirstQ",#N/A,FALSE,"Budget2000";"SecondQ",#N/A,FALSE,"Budget2000"}</definedName>
    <definedName name="rr" hidden="1">{"FirstQ",#N/A,FALSE,"Budget2000";"SecondQ",#N/A,FALSE,"Budget2000"}</definedName>
    <definedName name="rrr" localSheetId="5" hidden="1">{"AllDetail",#N/A,FALSE,"Research Budget";"1stQuarter",#N/A,FALSE,"Research Budget";"2nd Quarter",#N/A,FALSE,"Research Budget";"Summary",#N/A,FALSE,"Research Budget"}</definedName>
    <definedName name="rrr" hidden="1">{"AllDetail",#N/A,FALSE,"Research Budget";"1stQuarter",#N/A,FALSE,"Research Budget";"2nd Quarter",#N/A,FALSE,"Research Budget";"Summary",#N/A,FALSE,"Research Budget"}</definedName>
    <definedName name="RRRR" localSheetId="5" hidden="1">{"FirstQ",#N/A,FALSE,"Budget2000";"SecondQ",#N/A,FALSE,"Budget2000"}</definedName>
    <definedName name="RRRR" hidden="1">{"FirstQ",#N/A,FALSE,"Budget2000";"SecondQ",#N/A,FALSE,"Budget2000"}</definedName>
    <definedName name="Sales">'[1]Functions (2)'!$B$20:$B$28</definedName>
    <definedName name="SalesDataAN">'[1]HW(3an)'!$B$2:$B$10</definedName>
    <definedName name="SalesRep">'[1]Functions (2)'!$A$20:$A$28</definedName>
    <definedName name="sd">'[1]Functions (2)'!$A$2:$J$9</definedName>
    <definedName name="Slicer_Country">#N/A</definedName>
    <definedName name="Slicer_OrderDate__Month">#N/A</definedName>
    <definedName name="Slicer_OrderDate__Year">#N/A</definedName>
    <definedName name="SRAN">'[1]HW(3an)'!$A$2:$A$10</definedName>
    <definedName name="wrn.AllData." localSheetId="5" hidden="1">{"FirstQ",#N/A,FALSE,"Budget2000";"SecondQ",#N/A,FALSE,"Budget2000";"Summary",#N/A,FALSE,"Budget2000"}</definedName>
    <definedName name="wrn.AllData." hidden="1">{"FirstQ",#N/A,FALSE,"Budget2000";"SecondQ",#N/A,FALSE,"Budget2000";"Summary",#N/A,FALSE,"Budget2000"}</definedName>
    <definedName name="wrn.FirstHalf." localSheetId="5" hidden="1">{"FirstQ",#N/A,FALSE,"Budget2000";"SecondQ",#N/A,FALSE,"Budget2000"}</definedName>
    <definedName name="wrn.FirstHalf." hidden="1">{"FirstQ",#N/A,FALSE,"Budget2000";"SecondQ",#N/A,FALSE,"Budget2000"}</definedName>
    <definedName name="x" localSheetId="5" hidden="1">{"FirstQ",#N/A,FALSE,"Budget2000";"SecondQ",#N/A,FALSE,"Budget2000";"Summary",#N/A,FALSE,"Budget2000"}</definedName>
    <definedName name="x" hidden="1">{"FirstQ",#N/A,FALSE,"Budget2000";"SecondQ",#N/A,FALSE,"Budget2000";"Summary",#N/A,FALSE,"Budget2000"}</definedName>
    <definedName name="xxxxxxxxxxxxxxxxxxx" localSheetId="5" hidden="1">{"AllDetail",#N/A,FALSE,"Research Budget";"1stQuarter",#N/A,FALSE,"Research Budget";"2nd Quarter",#N/A,FALSE,"Research Budget";"Summary",#N/A,FALSE,"Research Budget"}</definedName>
    <definedName name="xxxxxxxxxxxxxxxxxxx" hidden="1">{"AllDetail",#N/A,FALSE,"Research Budget";"1stQuarter",#N/A,FALSE,"Research Budget";"2nd Quarter",#N/A,FALSE,"Research Budget";"Summary",#N/A,FALSE,"Research Budget"}</definedName>
  </definedNames>
  <calcPr calcId="191029"/>
  <pivotCaches>
    <pivotCache cacheId="0" r:id="rId8"/>
    <pivotCache cacheId="1" r:id="rId9"/>
    <pivotCache cacheId="6" r:id="rId10"/>
    <pivotCache cacheId="10" r:id="rId11"/>
    <pivotCache cacheId="13" r:id="rId12"/>
    <pivotCache cacheId="15" r:id="rId13"/>
    <pivotCache cacheId="564" r:id="rId14"/>
    <pivotCache cacheId="645" r:id="rId15"/>
    <pivotCache cacheId="720" r:id="rId16"/>
    <pivotCache cacheId="723" r:id="rId17"/>
    <pivotCache cacheId="726" r:id="rId18"/>
    <pivotCache cacheId="729" r:id="rId19"/>
    <pivotCache cacheId="732" r:id="rId20"/>
    <pivotCache cacheId="735" r:id="rId21"/>
    <pivotCache cacheId="738" r:id="rId22"/>
    <pivotCache cacheId="741" r:id="rId23"/>
    <pivotCache cacheId="744" r:id="rId24"/>
    <pivotCache cacheId="747" r:id="rId25"/>
    <pivotCache cacheId="750" r:id="rId26"/>
    <pivotCache cacheId="753" r:id="rId27"/>
  </pivotCaches>
  <extLst>
    <ext xmlns:x14="http://schemas.microsoft.com/office/spreadsheetml/2009/9/main" uri="{876F7934-8845-4945-9796-88D515C7AA90}">
      <x14:pivotCaches>
        <pivotCache cacheId="20" r:id="rId28"/>
        <pivotCache cacheId="21" r:id="rId29"/>
      </x14:pivotCaches>
    </ext>
    <ext xmlns:x14="http://schemas.microsoft.com/office/spreadsheetml/2009/9/main" uri="{BBE1A952-AA13-448e-AADC-164F8A28A991}">
      <x14:slicerCaches>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power pivot Relationship.xlsx!Products"/>
          <x15:modelTable id="Orders" name="Orders" connection="WorksheetConnection_power pivot Relationship.xlsx!Orders"/>
          <x15:modelTable id="Employees" name="Employees" connection="WorksheetConnection_power pivot Relationship.xlsx!Employees"/>
          <x15:modelTable id="Customers" name="Customers" connection="WorksheetConnection_power pivot Relationship.xlsx!Customers"/>
          <x15:modelTable id="Calendar" name="Calendar" connection="Connection"/>
        </x15:modelTables>
        <x15:modelRelationships>
          <x15:modelRelationship fromTable="Orders" fromColumn="CustomerID" toTable="Customers" toColumn="CustomerID"/>
          <x15:modelRelationship fromTable="Orders" fromColumn="ProductID" toTable="Products" toColumn="ProductID"/>
          <x15:modelRelationship fromTable="Orders" fromColumn="SalesPersonID" toTable="Employees" toColumn="EmployeeID"/>
          <x15:modelRelationship fromTable="Orders" fromColumn="OrderDate" toTable="Calendar" toColumn="Date"/>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18" i="6" l="1"/>
  <c r="F117" i="6"/>
  <c r="F116" i="6"/>
  <c r="F115" i="6"/>
  <c r="F114" i="6"/>
  <c r="I84" i="6"/>
  <c r="F62" i="6"/>
  <c r="F37" i="6"/>
  <c r="F38" i="6"/>
  <c r="F39" i="6"/>
  <c r="F40" i="6"/>
  <c r="F41" i="6"/>
  <c r="E38" i="6"/>
  <c r="E39" i="6"/>
  <c r="E40" i="6"/>
  <c r="E41" i="6"/>
  <c r="E37" i="6"/>
  <c r="G21" i="6"/>
  <c r="G20" i="6"/>
  <c r="G19" i="6"/>
  <c r="AB1" i="5"/>
  <c r="AA1" i="5"/>
  <c r="I105" i="6"/>
  <c r="E123" i="6"/>
  <c r="F105" i="6"/>
  <c r="F179" i="6"/>
  <c r="G105" i="6"/>
  <c r="H105" i="6"/>
  <c r="E114" i="6"/>
  <c r="D10" i="6"/>
  <c r="E10" i="6"/>
  <c r="B47" i="6"/>
  <c r="D11" i="6"/>
  <c r="E118" i="6"/>
  <c r="E11" i="6"/>
  <c r="E116" i="6"/>
  <c r="E115" i="6"/>
  <c r="C47" i="6"/>
  <c r="E117" i="6"/>
  <c r="G106" i="6" l="1"/>
  <c r="I106" i="6"/>
  <c r="H106" i="6"/>
  <c r="F10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DD597B-D0E6-4D6F-A906-B7C21A5D520E}" name="Connection" type="104" refreshedVersion="0" background="1">
    <extLst>
      <ext xmlns:x15="http://schemas.microsoft.com/office/spreadsheetml/2010/11/main" uri="{DE250136-89BD-433C-8126-D09CA5730AF9}">
        <x15:connection id="Calendar"/>
      </ext>
    </extLst>
  </connection>
  <connection id="2" xr16:uid="{2514E311-3750-4F27-A92D-DE7AAE41C9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C932F80-26B4-420B-8D79-33E835C0A502}" name="WorksheetConnection_power pivot Relationship.xlsx!Customers" type="102" refreshedVersion="8" minRefreshableVersion="5">
    <extLst>
      <ext xmlns:x15="http://schemas.microsoft.com/office/spreadsheetml/2010/11/main" uri="{DE250136-89BD-433C-8126-D09CA5730AF9}">
        <x15:connection id="Customers">
          <x15:rangePr sourceName="_xlcn.WorksheetConnection_powerpivotRelationship.xlsxCustomers"/>
        </x15:connection>
      </ext>
    </extLst>
  </connection>
  <connection id="4" xr16:uid="{11E70367-ED96-4546-A3B0-A9C3CB7C6EE4}" name="WorksheetConnection_power pivot Relationship.xlsx!Employees" type="102" refreshedVersion="8" minRefreshableVersion="5">
    <extLst>
      <ext xmlns:x15="http://schemas.microsoft.com/office/spreadsheetml/2010/11/main" uri="{DE250136-89BD-433C-8126-D09CA5730AF9}">
        <x15:connection id="Employees">
          <x15:rangePr sourceName="_xlcn.WorksheetConnection_powerpivotRelationship.xlsxEmployees"/>
        </x15:connection>
      </ext>
    </extLst>
  </connection>
  <connection id="5" xr16:uid="{908A16FB-8E04-46C4-83C6-0367A2B639C2}" name="WorksheetConnection_power pivot Relationship.xlsx!Orders" type="102" refreshedVersion="8" minRefreshableVersion="5">
    <extLst>
      <ext xmlns:x15="http://schemas.microsoft.com/office/spreadsheetml/2010/11/main" uri="{DE250136-89BD-433C-8126-D09CA5730AF9}">
        <x15:connection id="Orders">
          <x15:rangePr sourceName="_xlcn.WorksheetConnection_powerpivotRelationship.xlsxOrders"/>
        </x15:connection>
      </ext>
    </extLst>
  </connection>
  <connection id="6" xr16:uid="{7E7DF5AC-22FF-489C-B19A-78DE908B1A0A}" name="WorksheetConnection_power pivot Relationship.xlsx!Products" type="102" refreshedVersion="8" minRefreshableVersion="5">
    <extLst>
      <ext xmlns:x15="http://schemas.microsoft.com/office/spreadsheetml/2010/11/main" uri="{DE250136-89BD-433C-8126-D09CA5730AF9}">
        <x15:connection id="Products">
          <x15:rangePr sourceName="_xlcn.WorksheetConnection_powerpivotRelationship.xlsxProducts"/>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ders].[Status].&amp;[True]}"/>
  </metadataStrings>
  <mdxMetadata count="1">
    <mdx n="0" f="s">
      <ms ns="1" c="0"/>
    </mdx>
  </mdxMetadata>
  <valueMetadata count="1">
    <bk>
      <rc t="1" v="0"/>
    </bk>
  </valueMetadata>
</metadata>
</file>

<file path=xl/sharedStrings.xml><?xml version="1.0" encoding="utf-8"?>
<sst xmlns="http://schemas.openxmlformats.org/spreadsheetml/2006/main" count="7604" uniqueCount="3397">
  <si>
    <t>q.suarez@email.com</t>
  </si>
  <si>
    <t>Master Card</t>
  </si>
  <si>
    <t>Iraq</t>
  </si>
  <si>
    <t>Quyn Suarez</t>
  </si>
  <si>
    <t>z.barnes@email.com</t>
  </si>
  <si>
    <t>Hawala</t>
  </si>
  <si>
    <t>Zena Barnes</t>
  </si>
  <si>
    <t>m.summers@email.com</t>
  </si>
  <si>
    <t>Syria</t>
  </si>
  <si>
    <t>Mary Summers</t>
  </si>
  <si>
    <t>l.morgan@email.com</t>
  </si>
  <si>
    <t>Western Union</t>
  </si>
  <si>
    <t>Saudi Arabia</t>
  </si>
  <si>
    <t>Lydia Morgan</t>
  </si>
  <si>
    <t>j.stanley@email.com</t>
  </si>
  <si>
    <t>Jackson Stanley</t>
  </si>
  <si>
    <t>d.marks@email.com</t>
  </si>
  <si>
    <t>Debt Card</t>
  </si>
  <si>
    <t>Dieter Marks</t>
  </si>
  <si>
    <t>r.bernard@email.com</t>
  </si>
  <si>
    <t>Rhoda Bernard</t>
  </si>
  <si>
    <t>m.stafford@email.com</t>
  </si>
  <si>
    <t>Egypt</t>
  </si>
  <si>
    <t>Marshall Stafford</t>
  </si>
  <si>
    <t>i.estes@email.com</t>
  </si>
  <si>
    <t>Ifeoma Estes</t>
  </si>
  <si>
    <t>n.ryan@email.com</t>
  </si>
  <si>
    <t>Nayda Ryan</t>
  </si>
  <si>
    <t>c.strickland@email.com</t>
  </si>
  <si>
    <t>Chloe Strickland</t>
  </si>
  <si>
    <t>d.craig@email.com</t>
  </si>
  <si>
    <t>Denton Craig</t>
  </si>
  <si>
    <t>b.vega@email.com</t>
  </si>
  <si>
    <t>Barrett Vega</t>
  </si>
  <si>
    <t>n.farley@email.com</t>
  </si>
  <si>
    <t>Nita Farley</t>
  </si>
  <si>
    <t>r.dodson@email.com</t>
  </si>
  <si>
    <t>Rebekah Dodson</t>
  </si>
  <si>
    <t>c.waller@email.com</t>
  </si>
  <si>
    <t>Cherokee Waller</t>
  </si>
  <si>
    <t>j.tucker@email.com</t>
  </si>
  <si>
    <t>Jillian Tucker</t>
  </si>
  <si>
    <t>b.ochoa@email.com</t>
  </si>
  <si>
    <t>Bo Ochoa</t>
  </si>
  <si>
    <t>n.head@email.com</t>
  </si>
  <si>
    <t>Naida Head</t>
  </si>
  <si>
    <t>b.daniel@email.com</t>
  </si>
  <si>
    <t>Branden Daniel</t>
  </si>
  <si>
    <t>a.pope@email.com</t>
  </si>
  <si>
    <t>Adena Pope</t>
  </si>
  <si>
    <t>g.bentley@email.com</t>
  </si>
  <si>
    <t>Geraldine Bentley</t>
  </si>
  <si>
    <t>s.short@email.com</t>
  </si>
  <si>
    <t>Scott Short</t>
  </si>
  <si>
    <t>j.townsend@email.com</t>
  </si>
  <si>
    <t>Jasper Townsend</t>
  </si>
  <si>
    <t>k.reid@email.com</t>
  </si>
  <si>
    <t>Kennedy Reid</t>
  </si>
  <si>
    <t>v.gilmore@email.com</t>
  </si>
  <si>
    <t>Vivien Gilmore</t>
  </si>
  <si>
    <t>a.vance@email.com</t>
  </si>
  <si>
    <t>Anastasia Vance</t>
  </si>
  <si>
    <t>t.conley@email.com</t>
  </si>
  <si>
    <t>Tana Conley</t>
  </si>
  <si>
    <t>a.mosley@email.com</t>
  </si>
  <si>
    <t>Angelica Mosley</t>
  </si>
  <si>
    <t>i.knox@email.com</t>
  </si>
  <si>
    <t>Illana Knox</t>
  </si>
  <si>
    <t>a.macias@email.com</t>
  </si>
  <si>
    <t>Alexander Macias</t>
  </si>
  <si>
    <t>y.mills@email.com</t>
  </si>
  <si>
    <t>Yardley Mills</t>
  </si>
  <si>
    <t>w.chaney@email.com</t>
  </si>
  <si>
    <t>Warren Chaney</t>
  </si>
  <si>
    <t>j.casey@email.com</t>
  </si>
  <si>
    <t>Jarrod Casey</t>
  </si>
  <si>
    <t>j.james@email.com</t>
  </si>
  <si>
    <t>United Arab Emirates</t>
  </si>
  <si>
    <t>Jamal James</t>
  </si>
  <si>
    <t>m.young@email.com</t>
  </si>
  <si>
    <t>Maryam Young</t>
  </si>
  <si>
    <t>b.green@email.com</t>
  </si>
  <si>
    <t>Bryar Green</t>
  </si>
  <si>
    <t>a.madden@email.com</t>
  </si>
  <si>
    <t>Alexis Madden</t>
  </si>
  <si>
    <t>j.garrison@email.com</t>
  </si>
  <si>
    <t>John Garrison</t>
  </si>
  <si>
    <t>a.sullivan@email.com</t>
  </si>
  <si>
    <t>Anika Sullivan</t>
  </si>
  <si>
    <t>m.terry@email.com</t>
  </si>
  <si>
    <t>Malachi Terry</t>
  </si>
  <si>
    <t>s.jarvis@email.com</t>
  </si>
  <si>
    <t>Shana Jarvis</t>
  </si>
  <si>
    <t>h.mejia@email.com</t>
  </si>
  <si>
    <t>Haviva Mejia</t>
  </si>
  <si>
    <t>y.bridges@email.com</t>
  </si>
  <si>
    <t>Yen Bridges</t>
  </si>
  <si>
    <t>t.house@email.com</t>
  </si>
  <si>
    <t>Taylor House</t>
  </si>
  <si>
    <t>a.mills@email.com</t>
  </si>
  <si>
    <t>Abra Mills</t>
  </si>
  <si>
    <t>l.gordon@email.com</t>
  </si>
  <si>
    <t>Laurel Gordon</t>
  </si>
  <si>
    <t>i.guy@email.com</t>
  </si>
  <si>
    <t>Imogene Guy</t>
  </si>
  <si>
    <t>h.carpenter@email.com</t>
  </si>
  <si>
    <t>Harper Carpenter</t>
  </si>
  <si>
    <t>p.burris@email.com</t>
  </si>
  <si>
    <t>Price Burris</t>
  </si>
  <si>
    <t>p.browning@email.com</t>
  </si>
  <si>
    <t>Paula Browning</t>
  </si>
  <si>
    <t>s.york@email.com</t>
  </si>
  <si>
    <t>Sean York</t>
  </si>
  <si>
    <t>a.bishop@email.com</t>
  </si>
  <si>
    <t>Aspen Bishop</t>
  </si>
  <si>
    <t>q.terry@email.com</t>
  </si>
  <si>
    <t>Quincy Terry</t>
  </si>
  <si>
    <t>b.wooten@email.com</t>
  </si>
  <si>
    <t>Byron Wooten</t>
  </si>
  <si>
    <t>k.blackwell@email.com</t>
  </si>
  <si>
    <t>Keelie Blackwell</t>
  </si>
  <si>
    <t>j.mcclain@email.com</t>
  </si>
  <si>
    <t>Jordan Mcclain</t>
  </si>
  <si>
    <t>z.fisher@email.com</t>
  </si>
  <si>
    <t>Zahir Fisher</t>
  </si>
  <si>
    <t>x.marquez@email.com</t>
  </si>
  <si>
    <t>Xandra Marquez</t>
  </si>
  <si>
    <t>k.mays@email.com</t>
  </si>
  <si>
    <t>Kathleen Mays</t>
  </si>
  <si>
    <t>m.knowles@email.com</t>
  </si>
  <si>
    <t>Madeson Knowles</t>
  </si>
  <si>
    <t>y.abbott@email.com</t>
  </si>
  <si>
    <t>Yael Abbott</t>
  </si>
  <si>
    <t>m.buckley@email.com</t>
  </si>
  <si>
    <t>Mufutau Buckley</t>
  </si>
  <si>
    <t>m.cohen@email.com</t>
  </si>
  <si>
    <t>Maisie Cohen</t>
  </si>
  <si>
    <t>c.farrell@email.com</t>
  </si>
  <si>
    <t>Candice Farrell</t>
  </si>
  <si>
    <t>r.watkins@email.com</t>
  </si>
  <si>
    <t>Raya Watkins</t>
  </si>
  <si>
    <t>r.kirby@email.com</t>
  </si>
  <si>
    <t>Rhiannon Kirby</t>
  </si>
  <si>
    <t>b.jenkins@email.com</t>
  </si>
  <si>
    <t>Beatrice Jenkins</t>
  </si>
  <si>
    <t>b.moses@email.com</t>
  </si>
  <si>
    <t>Buffy Moses</t>
  </si>
  <si>
    <t>h.brock@email.com</t>
  </si>
  <si>
    <t>Hanna Brock</t>
  </si>
  <si>
    <t>c.malone@email.com</t>
  </si>
  <si>
    <t>Chester Malone</t>
  </si>
  <si>
    <t>c.lindsey@email.com</t>
  </si>
  <si>
    <t>Chanda Lindsey</t>
  </si>
  <si>
    <t>a.maxwell@email.com</t>
  </si>
  <si>
    <t>Anne Maxwell</t>
  </si>
  <si>
    <t>p.beck@email.com</t>
  </si>
  <si>
    <t>Price Beck</t>
  </si>
  <si>
    <t>g.norman@email.com</t>
  </si>
  <si>
    <t>George Norman</t>
  </si>
  <si>
    <t>k.moody@email.com</t>
  </si>
  <si>
    <t>Karleigh Moody</t>
  </si>
  <si>
    <t>c.goodman@email.com</t>
  </si>
  <si>
    <t>Cathleen Goodman</t>
  </si>
  <si>
    <t>p.leonard@email.com</t>
  </si>
  <si>
    <t>Paula Leonard</t>
  </si>
  <si>
    <t>m.roberson@email.com</t>
  </si>
  <si>
    <t>Melvin Roberson</t>
  </si>
  <si>
    <t>s.humphrey@email.com</t>
  </si>
  <si>
    <t>Samantha Humphrey</t>
  </si>
  <si>
    <t>b.carney@email.com</t>
  </si>
  <si>
    <t>Benedict Carney</t>
  </si>
  <si>
    <t>i.reilly@email.com</t>
  </si>
  <si>
    <t>Ina Reilly</t>
  </si>
  <si>
    <t>m.grimes@email.com</t>
  </si>
  <si>
    <t>Minerva Grimes</t>
  </si>
  <si>
    <t>c.gould@email.com</t>
  </si>
  <si>
    <t>Charissa Gould</t>
  </si>
  <si>
    <t>m.hood@email.com</t>
  </si>
  <si>
    <t>Maisie Hood</t>
  </si>
  <si>
    <t>i.woods@email.com</t>
  </si>
  <si>
    <t>Idona Woods</t>
  </si>
  <si>
    <t>s.le@email.com</t>
  </si>
  <si>
    <t>Stacy Le</t>
  </si>
  <si>
    <t>s.graves@email.com</t>
  </si>
  <si>
    <t>Sylvia Graves</t>
  </si>
  <si>
    <t>r.henson@email.com</t>
  </si>
  <si>
    <t>Ross Henson</t>
  </si>
  <si>
    <t>h.rios@email.com</t>
  </si>
  <si>
    <t>Herrod Rios</t>
  </si>
  <si>
    <t>r.schneider@email.com</t>
  </si>
  <si>
    <t>Rajah Schneider</t>
  </si>
  <si>
    <t>c.quinn@email.com</t>
  </si>
  <si>
    <t>Candice Quinn</t>
  </si>
  <si>
    <t>s.martinez@email.com</t>
  </si>
  <si>
    <t>Suki Martinez</t>
  </si>
  <si>
    <t>d.aguirre@email.com</t>
  </si>
  <si>
    <t>Diana Aguirre</t>
  </si>
  <si>
    <t>x.bates@email.com</t>
  </si>
  <si>
    <t>Xander Bates</t>
  </si>
  <si>
    <t>z.sloan@email.com</t>
  </si>
  <si>
    <t>Zenia Sloan</t>
  </si>
  <si>
    <t>l.mckee@email.com</t>
  </si>
  <si>
    <t>Lila Mckee</t>
  </si>
  <si>
    <t>s.james@email.com</t>
  </si>
  <si>
    <t>Sylvester James</t>
  </si>
  <si>
    <t>m.perkins@email.com</t>
  </si>
  <si>
    <t>Mona Perkins</t>
  </si>
  <si>
    <t>s.brown@email.com</t>
  </si>
  <si>
    <t>Sonya Brown</t>
  </si>
  <si>
    <t>y.sweet@email.com</t>
  </si>
  <si>
    <t>Yael Sweet</t>
  </si>
  <si>
    <t>s.taylor@email.com</t>
  </si>
  <si>
    <t>Sarah Taylor</t>
  </si>
  <si>
    <t>w.duke@email.com</t>
  </si>
  <si>
    <t>Walter Duke</t>
  </si>
  <si>
    <t>a.boyle@email.com</t>
  </si>
  <si>
    <t>Armand Boyle</t>
  </si>
  <si>
    <t>u.vaughan@email.com</t>
  </si>
  <si>
    <t>Ulysses Vaughan</t>
  </si>
  <si>
    <t>c.rivers@email.com</t>
  </si>
  <si>
    <t>Callie Rivers</t>
  </si>
  <si>
    <t>l.taylor@email.com</t>
  </si>
  <si>
    <t>Lani Taylor</t>
  </si>
  <si>
    <t>k.carver@email.com</t>
  </si>
  <si>
    <t>Kaden Carver</t>
  </si>
  <si>
    <t>b.franco@email.com</t>
  </si>
  <si>
    <t>Buffy Franco</t>
  </si>
  <si>
    <t>q.heath@email.com</t>
  </si>
  <si>
    <t>Quinlan Heath</t>
  </si>
  <si>
    <t>j.cantu@email.com</t>
  </si>
  <si>
    <t>Julie Cantu</t>
  </si>
  <si>
    <t>c.pope@email.com</t>
  </si>
  <si>
    <t>Cade Pope</t>
  </si>
  <si>
    <t>r.quinn@email.com</t>
  </si>
  <si>
    <t>Rama Quinn</t>
  </si>
  <si>
    <t>s.blevins@email.com</t>
  </si>
  <si>
    <t>Steel Blevins</t>
  </si>
  <si>
    <t>i.payne@email.com</t>
  </si>
  <si>
    <t>Ingrid Payne</t>
  </si>
  <si>
    <t>i.velazquez@email.com</t>
  </si>
  <si>
    <t>Isadora Velazquez</t>
  </si>
  <si>
    <t>b.jennings@email.com</t>
  </si>
  <si>
    <t>Beverly Jennings</t>
  </si>
  <si>
    <t>b.palmer@email.com</t>
  </si>
  <si>
    <t>Brynn Palmer</t>
  </si>
  <si>
    <t>u.anderson@email.com</t>
  </si>
  <si>
    <t>Ulric Anderson</t>
  </si>
  <si>
    <t>j.alexander@email.com</t>
  </si>
  <si>
    <t>Jordan Alexander</t>
  </si>
  <si>
    <t>w.caldwell@email.com</t>
  </si>
  <si>
    <t>Whitney Caldwell</t>
  </si>
  <si>
    <t>i.lynn@email.com</t>
  </si>
  <si>
    <t>Igor Lynn</t>
  </si>
  <si>
    <t>m.patterson@email.com</t>
  </si>
  <si>
    <t>Mufutau Patterson</t>
  </si>
  <si>
    <t>k.glover@email.com</t>
  </si>
  <si>
    <t>Kitra Glover</t>
  </si>
  <si>
    <t>g.ferrell@email.com</t>
  </si>
  <si>
    <t>Geraldine Ferrell</t>
  </si>
  <si>
    <t>r.cherry@email.com</t>
  </si>
  <si>
    <t>Rahim Cherry</t>
  </si>
  <si>
    <t>d.sharp@email.com</t>
  </si>
  <si>
    <t>Dorian Sharp</t>
  </si>
  <si>
    <t>g.rodriquez@email.com</t>
  </si>
  <si>
    <t>Giselle Rodriquez</t>
  </si>
  <si>
    <t>s.torres@email.com</t>
  </si>
  <si>
    <t>Sheila Torres</t>
  </si>
  <si>
    <t>d.graham@email.com</t>
  </si>
  <si>
    <t>Dorian Graham</t>
  </si>
  <si>
    <t>m.watson@email.com</t>
  </si>
  <si>
    <t>MacKenzie Watson</t>
  </si>
  <si>
    <t>a.le@email.com</t>
  </si>
  <si>
    <t>Angelica Le</t>
  </si>
  <si>
    <t>d.goff@email.com</t>
  </si>
  <si>
    <t>Daria Goff</t>
  </si>
  <si>
    <t>e.ortega@email.com</t>
  </si>
  <si>
    <t>Ezra Ortega</t>
  </si>
  <si>
    <t>r.parrish@email.com</t>
  </si>
  <si>
    <t>Reagan Parrish</t>
  </si>
  <si>
    <t>c.jennings@email.com</t>
  </si>
  <si>
    <t>Candice Jennings</t>
  </si>
  <si>
    <t>s.witt@email.com</t>
  </si>
  <si>
    <t>Shannon Witt</t>
  </si>
  <si>
    <t>Jerome Tucker</t>
  </si>
  <si>
    <t>f.harper@email.com</t>
  </si>
  <si>
    <t>Fulton Harper</t>
  </si>
  <si>
    <t>n.flores@email.com</t>
  </si>
  <si>
    <t>Nadine Flores</t>
  </si>
  <si>
    <t>c.lang@email.com</t>
  </si>
  <si>
    <t>Charissa Lang</t>
  </si>
  <si>
    <t>a.ochoa@email.com</t>
  </si>
  <si>
    <t>Alice Ochoa</t>
  </si>
  <si>
    <t>k.pierce@email.com</t>
  </si>
  <si>
    <t>Kelsie Pierce</t>
  </si>
  <si>
    <t>c.hamilton@email.com</t>
  </si>
  <si>
    <t>Cadman Hamilton</t>
  </si>
  <si>
    <t>r.chan@email.com</t>
  </si>
  <si>
    <t>Rylee Chan</t>
  </si>
  <si>
    <t>s.glenn@email.com</t>
  </si>
  <si>
    <t>Sopoline Glenn</t>
  </si>
  <si>
    <t>n.figueroa@email.com</t>
  </si>
  <si>
    <t>Nicole Figueroa</t>
  </si>
  <si>
    <t>d.sloan@email.com</t>
  </si>
  <si>
    <t>Desiree Sloan</t>
  </si>
  <si>
    <t>n.joseph@email.com</t>
  </si>
  <si>
    <t>Nicole Joseph</t>
  </si>
  <si>
    <t>g.ferguson@email.com</t>
  </si>
  <si>
    <t>Graham Ferguson</t>
  </si>
  <si>
    <t>b.beach@email.com</t>
  </si>
  <si>
    <t>Bernard Beach</t>
  </si>
  <si>
    <t>e.harmon@email.com</t>
  </si>
  <si>
    <t>Eric Harmon</t>
  </si>
  <si>
    <t>s.collier@email.com</t>
  </si>
  <si>
    <t>Savannah Collier</t>
  </si>
  <si>
    <t>a.livingston@email.com</t>
  </si>
  <si>
    <t>Alisa Livingston</t>
  </si>
  <si>
    <t>a.barber@email.com</t>
  </si>
  <si>
    <t>Aretha Barber</t>
  </si>
  <si>
    <t>j.acosta@email.com</t>
  </si>
  <si>
    <t>Jack Acosta</t>
  </si>
  <si>
    <t>l.trujillo@email.com</t>
  </si>
  <si>
    <t>Leigh Trujillo</t>
  </si>
  <si>
    <t>m.woodard@email.com</t>
  </si>
  <si>
    <t>Mari Woodard</t>
  </si>
  <si>
    <t>c.walls@email.com</t>
  </si>
  <si>
    <t>Cassady Walls</t>
  </si>
  <si>
    <t>t.osborn@email.com</t>
  </si>
  <si>
    <t>Tashya Osborn</t>
  </si>
  <si>
    <t>l.hood@email.com</t>
  </si>
  <si>
    <t>Luke Hood</t>
  </si>
  <si>
    <t>b.huber@email.com</t>
  </si>
  <si>
    <t>Brooke Huber</t>
  </si>
  <si>
    <t>b.sweet@email.com</t>
  </si>
  <si>
    <t>Barclay Sweet</t>
  </si>
  <si>
    <t>o.berg@email.com</t>
  </si>
  <si>
    <t>Oren Berg</t>
  </si>
  <si>
    <t>w.murray@email.com</t>
  </si>
  <si>
    <t>Walker Murray</t>
  </si>
  <si>
    <t>i.may@email.com</t>
  </si>
  <si>
    <t>Igor May</t>
  </si>
  <si>
    <t>h.small@email.com</t>
  </si>
  <si>
    <t>Harper Small</t>
  </si>
  <si>
    <t>n.mercer@email.com</t>
  </si>
  <si>
    <t>Noelle Mercer</t>
  </si>
  <si>
    <t>y.english@email.com</t>
  </si>
  <si>
    <t>Yuri English</t>
  </si>
  <si>
    <t>b.mcintosh@email.com</t>
  </si>
  <si>
    <t>Blythe Mcintosh</t>
  </si>
  <si>
    <t>c.clayton@email.com</t>
  </si>
  <si>
    <t>Charde Clayton</t>
  </si>
  <si>
    <t>t.sosa@email.com</t>
  </si>
  <si>
    <t>Timon Sosa</t>
  </si>
  <si>
    <t>k.harper@email.com</t>
  </si>
  <si>
    <t>Kenyon Harper</t>
  </si>
  <si>
    <t>k.britt@email.com</t>
  </si>
  <si>
    <t>Kirby Britt</t>
  </si>
  <si>
    <t>j.hyde@email.com</t>
  </si>
  <si>
    <t>Jermaine Hyde</t>
  </si>
  <si>
    <t>a.saunders@email.com</t>
  </si>
  <si>
    <t>August Saunders</t>
  </si>
  <si>
    <t>j.mccarty@email.com</t>
  </si>
  <si>
    <t>Jennifer Mccarty</t>
  </si>
  <si>
    <t>Kaseem Mays</t>
  </si>
  <si>
    <t>k.mayer@email.com</t>
  </si>
  <si>
    <t>Kameko Mayer</t>
  </si>
  <si>
    <t>b.king@email.com</t>
  </si>
  <si>
    <t>Britanney King</t>
  </si>
  <si>
    <t>h.lucas@email.com</t>
  </si>
  <si>
    <t>Herrod Lucas</t>
  </si>
  <si>
    <t>s.kirby@email.com</t>
  </si>
  <si>
    <t>September Kirby</t>
  </si>
  <si>
    <t>j.buckner@email.com</t>
  </si>
  <si>
    <t>Jordan Buckner</t>
  </si>
  <si>
    <t>i.merrill@email.com</t>
  </si>
  <si>
    <t>Igor Merrill</t>
  </si>
  <si>
    <t>g.puckett@email.com</t>
  </si>
  <si>
    <t>Gisela Puckett</t>
  </si>
  <si>
    <t>a.ballard@email.com</t>
  </si>
  <si>
    <t>Arthur Ballard</t>
  </si>
  <si>
    <t>s.castaneda@email.com</t>
  </si>
  <si>
    <t>Sonia Castaneda</t>
  </si>
  <si>
    <t>d.byrd@email.com</t>
  </si>
  <si>
    <t>Dai Byrd</t>
  </si>
  <si>
    <t>d.jennings@email.com</t>
  </si>
  <si>
    <t>Dacey Jennings</t>
  </si>
  <si>
    <t>h.alford@email.com</t>
  </si>
  <si>
    <t>Hayes Alford</t>
  </si>
  <si>
    <t>m.petersen@email.com</t>
  </si>
  <si>
    <t>Marny Petersen</t>
  </si>
  <si>
    <t>e.carney@email.com</t>
  </si>
  <si>
    <t>Emily Carney</t>
  </si>
  <si>
    <t>m.barnes@email.com</t>
  </si>
  <si>
    <t>Mallory Barnes</t>
  </si>
  <si>
    <t>z.walker@email.com</t>
  </si>
  <si>
    <t>Zephania Walker</t>
  </si>
  <si>
    <t>c.madden@email.com</t>
  </si>
  <si>
    <t>Carlos Madden</t>
  </si>
  <si>
    <t>b.barnett@email.com</t>
  </si>
  <si>
    <t>Brian Barnett</t>
  </si>
  <si>
    <t>m.schmidt@email.com</t>
  </si>
  <si>
    <t>Mary Schmidt</t>
  </si>
  <si>
    <t>e.talley@email.com</t>
  </si>
  <si>
    <t>Ezekiel Talley</t>
  </si>
  <si>
    <t>m.lindsay@email.com</t>
  </si>
  <si>
    <t>Marny Lindsay</t>
  </si>
  <si>
    <t>w.workman@email.com</t>
  </si>
  <si>
    <t>Winter Workman</t>
  </si>
  <si>
    <t>a.wilkerson@email.com</t>
  </si>
  <si>
    <t>Abdul Wilkerson</t>
  </si>
  <si>
    <t>i.patton@email.com</t>
  </si>
  <si>
    <t>Ivy Patton</t>
  </si>
  <si>
    <t>b.tran@email.com</t>
  </si>
  <si>
    <t>Brett Tran</t>
  </si>
  <si>
    <t>l.hampton@email.com</t>
  </si>
  <si>
    <t>Levi Hampton</t>
  </si>
  <si>
    <t>c.rodriguez@email.com</t>
  </si>
  <si>
    <t>Cadman Rodriguez</t>
  </si>
  <si>
    <t>m.santana@email.com</t>
  </si>
  <si>
    <t>Melissa Santana</t>
  </si>
  <si>
    <t>c.dotson@email.com</t>
  </si>
  <si>
    <t>Cally Dotson</t>
  </si>
  <si>
    <t>u.warner@email.com</t>
  </si>
  <si>
    <t>Ursa Warner</t>
  </si>
  <si>
    <t>s.rogers@email.com</t>
  </si>
  <si>
    <t>Stuart Rogers</t>
  </si>
  <si>
    <t>e.vincent@email.com</t>
  </si>
  <si>
    <t>Eaton Vincent</t>
  </si>
  <si>
    <t>w.russell@email.com</t>
  </si>
  <si>
    <t>Whitney Russell</t>
  </si>
  <si>
    <t>i.slater@email.com</t>
  </si>
  <si>
    <t>Idona Slater</t>
  </si>
  <si>
    <t>t.dyer@email.com</t>
  </si>
  <si>
    <t>Tobias Dyer</t>
  </si>
  <si>
    <t>b.romero@email.com</t>
  </si>
  <si>
    <t>Brooke Romero</t>
  </si>
  <si>
    <t>m.meyers@email.com</t>
  </si>
  <si>
    <t>Mary Meyers</t>
  </si>
  <si>
    <t>r.coleman@email.com</t>
  </si>
  <si>
    <t>Reagan Coleman</t>
  </si>
  <si>
    <t>c.conley@email.com</t>
  </si>
  <si>
    <t>Charlotte Conley</t>
  </si>
  <si>
    <t>g.albert@email.com</t>
  </si>
  <si>
    <t>Gillian Albert</t>
  </si>
  <si>
    <t>h.vasquez@email.com</t>
  </si>
  <si>
    <t>Hadassah Vasquez</t>
  </si>
  <si>
    <t>c.rios@email.com</t>
  </si>
  <si>
    <t>Clark Rios</t>
  </si>
  <si>
    <t>n.rosa@email.com</t>
  </si>
  <si>
    <t>Naomi Rosa</t>
  </si>
  <si>
    <t>n.fleming@email.com</t>
  </si>
  <si>
    <t>Nero Fleming</t>
  </si>
  <si>
    <t>c.bryant@email.com</t>
  </si>
  <si>
    <t>Christine Bryant</t>
  </si>
  <si>
    <t>i.leblanc@email.com</t>
  </si>
  <si>
    <t>Ivory Leblanc</t>
  </si>
  <si>
    <t>d.hurst@email.com</t>
  </si>
  <si>
    <t>Deborah Hurst</t>
  </si>
  <si>
    <t>m.singleton@email.com</t>
  </si>
  <si>
    <t>Melodie Singleton</t>
  </si>
  <si>
    <t>k.ayala@email.com</t>
  </si>
  <si>
    <t>Kibo Ayala</t>
  </si>
  <si>
    <t>b.guy@email.com</t>
  </si>
  <si>
    <t>Bruno Guy</t>
  </si>
  <si>
    <t>g.hunter@email.com</t>
  </si>
  <si>
    <t>Geraldine Hunter</t>
  </si>
  <si>
    <t>g.french@email.com</t>
  </si>
  <si>
    <t>Gil French</t>
  </si>
  <si>
    <t>g.wilcox@email.com</t>
  </si>
  <si>
    <t>Graham Wilcox</t>
  </si>
  <si>
    <t>n.branch@email.com</t>
  </si>
  <si>
    <t>Naida Branch</t>
  </si>
  <si>
    <t>n.irwin@email.com</t>
  </si>
  <si>
    <t>Nevada Irwin</t>
  </si>
  <si>
    <t>k.hunter@email.com</t>
  </si>
  <si>
    <t>Katelyn Hunter</t>
  </si>
  <si>
    <t>v.little@email.com</t>
  </si>
  <si>
    <t>Venus Little</t>
  </si>
  <si>
    <t>m.palmer@email.com</t>
  </si>
  <si>
    <t>Martena Palmer</t>
  </si>
  <si>
    <t>z.workman@email.com</t>
  </si>
  <si>
    <t>Zeus Workman</t>
  </si>
  <si>
    <t>h.lott@email.com</t>
  </si>
  <si>
    <t>Harding Lott</t>
  </si>
  <si>
    <t>m.warren@email.com</t>
  </si>
  <si>
    <t>Marah Warren</t>
  </si>
  <si>
    <t>m.salazar@email.com</t>
  </si>
  <si>
    <t>Mohammad Salazar</t>
  </si>
  <si>
    <t>e.delaney@email.com</t>
  </si>
  <si>
    <t>Ezekiel Delaney</t>
  </si>
  <si>
    <t>u.ashley@email.com</t>
  </si>
  <si>
    <t>Ursula Ashley</t>
  </si>
  <si>
    <t>k.benton@email.com</t>
  </si>
  <si>
    <t>Kirby Benton</t>
  </si>
  <si>
    <t>a.kelley@email.com</t>
  </si>
  <si>
    <t>Aileen Kelley</t>
  </si>
  <si>
    <t>l.gill@email.com</t>
  </si>
  <si>
    <t>Lois Gill</t>
  </si>
  <si>
    <t>d.delacruz@email.com</t>
  </si>
  <si>
    <t>Deacon Delacruz</t>
  </si>
  <si>
    <t>n.maldonado@email.com</t>
  </si>
  <si>
    <t>Nyssa Maldonado</t>
  </si>
  <si>
    <t>s.dale@email.com</t>
  </si>
  <si>
    <t>Salvador Dale</t>
  </si>
  <si>
    <t>j.yang@email.com</t>
  </si>
  <si>
    <t>Justine Yang</t>
  </si>
  <si>
    <t>k.mitchell@email.com</t>
  </si>
  <si>
    <t>Keefe Mitchell</t>
  </si>
  <si>
    <t>k.brennan@email.com</t>
  </si>
  <si>
    <t>Kirk Brennan</t>
  </si>
  <si>
    <t>k.gilliam@email.com</t>
  </si>
  <si>
    <t>Kay Gilliam</t>
  </si>
  <si>
    <t>f.flynn@email.com</t>
  </si>
  <si>
    <t>Flavia Flynn</t>
  </si>
  <si>
    <t>d.hensley@email.com</t>
  </si>
  <si>
    <t>Darius Hensley</t>
  </si>
  <si>
    <t>k.pena@email.com</t>
  </si>
  <si>
    <t>Kyra Pena</t>
  </si>
  <si>
    <t>o.kramer@email.com</t>
  </si>
  <si>
    <t>Oscar Kramer</t>
  </si>
  <si>
    <t>c.blake@email.com</t>
  </si>
  <si>
    <t>Courtney Blake</t>
  </si>
  <si>
    <t>l.brady@email.com</t>
  </si>
  <si>
    <t>Lane Brady</t>
  </si>
  <si>
    <t>t.bradford@email.com</t>
  </si>
  <si>
    <t>Timon Bradford</t>
  </si>
  <si>
    <t>a.singleton@email.com</t>
  </si>
  <si>
    <t>Armando Singleton</t>
  </si>
  <si>
    <t>h.robertson@email.com</t>
  </si>
  <si>
    <t>Hannah Robertson</t>
  </si>
  <si>
    <t>g.hodges@email.com</t>
  </si>
  <si>
    <t>Ginger Hodges</t>
  </si>
  <si>
    <t>g.turner@email.com</t>
  </si>
  <si>
    <t>Guy Turner</t>
  </si>
  <si>
    <t>a.levy@email.com</t>
  </si>
  <si>
    <t>Alec Levy</t>
  </si>
  <si>
    <t>d.meyer@email.com</t>
  </si>
  <si>
    <t>Donovan Meyer</t>
  </si>
  <si>
    <t>n.rush@email.com</t>
  </si>
  <si>
    <t>Nasim Rush</t>
  </si>
  <si>
    <t>k.house@email.com</t>
  </si>
  <si>
    <t>Kevyn House</t>
  </si>
  <si>
    <t>e.figueroa@email.com</t>
  </si>
  <si>
    <t>Edan Figueroa</t>
  </si>
  <si>
    <t>d.robbins@email.com</t>
  </si>
  <si>
    <t>Duncan Robbins</t>
  </si>
  <si>
    <t>m.trevino@email.com</t>
  </si>
  <si>
    <t>Martha Trevino</t>
  </si>
  <si>
    <t>n.pierce@email.com</t>
  </si>
  <si>
    <t>Noble Pierce</t>
  </si>
  <si>
    <t>a.hardy@email.com</t>
  </si>
  <si>
    <t>Alden Hardy</t>
  </si>
  <si>
    <t>z.williams@email.com</t>
  </si>
  <si>
    <t>Zenia Williams</t>
  </si>
  <si>
    <t>i.simmons@email.com</t>
  </si>
  <si>
    <t>Ishmael Simmons</t>
  </si>
  <si>
    <t>e.bowers@email.com</t>
  </si>
  <si>
    <t>Emerald Bowers</t>
  </si>
  <si>
    <t>h.burks@email.com</t>
  </si>
  <si>
    <t>Hunter Burks</t>
  </si>
  <si>
    <t>m.moon@email.com</t>
  </si>
  <si>
    <t>Maxine Moon</t>
  </si>
  <si>
    <t>e.miles@email.com</t>
  </si>
  <si>
    <t>Ezekiel Miles</t>
  </si>
  <si>
    <t>h.cantu@email.com</t>
  </si>
  <si>
    <t>Hunter Cantu</t>
  </si>
  <si>
    <t>k.webster@email.com</t>
  </si>
  <si>
    <t>Kimberly Webster</t>
  </si>
  <si>
    <t>r.conway@email.com</t>
  </si>
  <si>
    <t>Rooney Conway</t>
  </si>
  <si>
    <t>m.graham@email.com</t>
  </si>
  <si>
    <t>Mia Graham</t>
  </si>
  <si>
    <t>Ocean Kramer</t>
  </si>
  <si>
    <t>Ciaran Quinn</t>
  </si>
  <si>
    <t>r.hinton@email.com</t>
  </si>
  <si>
    <t>Rudyard Hinton</t>
  </si>
  <si>
    <t>m.joseph@email.com</t>
  </si>
  <si>
    <t>Macy Joseph</t>
  </si>
  <si>
    <t>b.anthony@email.com</t>
  </si>
  <si>
    <t>Beau Anthony</t>
  </si>
  <si>
    <t>p.daugherty@email.com</t>
  </si>
  <si>
    <t>Phyllis Daugherty</t>
  </si>
  <si>
    <t>r.willis@email.com</t>
  </si>
  <si>
    <t>Rooney Willis</t>
  </si>
  <si>
    <t>q.aguirre@email.com</t>
  </si>
  <si>
    <t>Quintessa Aguirre</t>
  </si>
  <si>
    <t>d.harrell@email.com</t>
  </si>
  <si>
    <t>Donna Harrell</t>
  </si>
  <si>
    <t>r.gallegos@email.com</t>
  </si>
  <si>
    <t>Rebekah Gallegos</t>
  </si>
  <si>
    <t>d.ware@email.com</t>
  </si>
  <si>
    <t>Daniel Ware</t>
  </si>
  <si>
    <t>n.patterson@email.com</t>
  </si>
  <si>
    <t>Neil Patterson</t>
  </si>
  <si>
    <t>c.kelly@email.com</t>
  </si>
  <si>
    <t>Caleb Kelly</t>
  </si>
  <si>
    <t>b.mcfarland@email.com</t>
  </si>
  <si>
    <t>Bruce Mcfarland</t>
  </si>
  <si>
    <t>k.brewer@email.com</t>
  </si>
  <si>
    <t>Kieran Brewer</t>
  </si>
  <si>
    <t>n.suarez@email.com</t>
  </si>
  <si>
    <t>Nadine Suarez</t>
  </si>
  <si>
    <t>l.sloan@email.com</t>
  </si>
  <si>
    <t>Leila Sloan</t>
  </si>
  <si>
    <t>g.manning@email.com</t>
  </si>
  <si>
    <t>Guinevere Manning</t>
  </si>
  <si>
    <t>s.summers@email.com</t>
  </si>
  <si>
    <t>Sigourney Summers</t>
  </si>
  <si>
    <t>l.flowers@email.com</t>
  </si>
  <si>
    <t>Laith Flowers</t>
  </si>
  <si>
    <t>o.hahn@email.com</t>
  </si>
  <si>
    <t>Odessa Hahn</t>
  </si>
  <si>
    <t>r.roach@email.com</t>
  </si>
  <si>
    <t>Rogan Roach</t>
  </si>
  <si>
    <t>a.oneill@email.com</t>
  </si>
  <si>
    <t>Ainsley Oneill</t>
  </si>
  <si>
    <t>m.talley@email.com</t>
  </si>
  <si>
    <t>Meghan Talley</t>
  </si>
  <si>
    <t>r.oneil@email.com</t>
  </si>
  <si>
    <t>Ronan Oneil</t>
  </si>
  <si>
    <t>d.vaughan@email.com</t>
  </si>
  <si>
    <t>Dorothy Vaughan</t>
  </si>
  <si>
    <t>c.carr@email.com</t>
  </si>
  <si>
    <t>Cleo Carr</t>
  </si>
  <si>
    <t>k.holder@email.com</t>
  </si>
  <si>
    <t>Katelyn Holder</t>
  </si>
  <si>
    <t>n.shepherd@email.com</t>
  </si>
  <si>
    <t>Nina Shepherd</t>
  </si>
  <si>
    <t>k.arnold@email.com</t>
  </si>
  <si>
    <t>Kylie Arnold</t>
  </si>
  <si>
    <t>s.cole@email.com</t>
  </si>
  <si>
    <t>Sebastian Cole</t>
  </si>
  <si>
    <t>c.lester@email.com</t>
  </si>
  <si>
    <t>Cynthia Lester</t>
  </si>
  <si>
    <t>p.emerson@email.com</t>
  </si>
  <si>
    <t>Patricia Emerson</t>
  </si>
  <si>
    <t>h.dunn@email.com</t>
  </si>
  <si>
    <t>Hilda Dunn</t>
  </si>
  <si>
    <t>u.larsen@email.com</t>
  </si>
  <si>
    <t>Ursula Larsen</t>
  </si>
  <si>
    <t>c.black@email.com</t>
  </si>
  <si>
    <t>Celeste Black</t>
  </si>
  <si>
    <t>b.contreras@email.com</t>
  </si>
  <si>
    <t>Burton Contreras</t>
  </si>
  <si>
    <t>t.pitts@email.com</t>
  </si>
  <si>
    <t>TaShya Pitts</t>
  </si>
  <si>
    <t>u.wilkinson@email.com</t>
  </si>
  <si>
    <t>Uma Wilkinson</t>
  </si>
  <si>
    <t>k.compton@email.com</t>
  </si>
  <si>
    <t>Keaton Compton</t>
  </si>
  <si>
    <t>e.jordan@email.com</t>
  </si>
  <si>
    <t>Eve Jordan</t>
  </si>
  <si>
    <t>q.robertson@email.com</t>
  </si>
  <si>
    <t>Quinn Robertson</t>
  </si>
  <si>
    <t>s.lara@email.com</t>
  </si>
  <si>
    <t>Samson Lara</t>
  </si>
  <si>
    <t>n.crosby@email.com</t>
  </si>
  <si>
    <t>Nina Crosby</t>
  </si>
  <si>
    <t>l.hansen@email.com</t>
  </si>
  <si>
    <t>Liberty Hansen</t>
  </si>
  <si>
    <t>Joelle Cantu</t>
  </si>
  <si>
    <t>c.ratliff@email.com</t>
  </si>
  <si>
    <t>Chiquita Ratliff</t>
  </si>
  <si>
    <t>r.bolton@email.com</t>
  </si>
  <si>
    <t>Rinah Bolton</t>
  </si>
  <si>
    <t>l.murphy@email.com</t>
  </si>
  <si>
    <t>Larissa Murphy</t>
  </si>
  <si>
    <t>s.bowen@email.com</t>
  </si>
  <si>
    <t>Solomon Bowen</t>
  </si>
  <si>
    <t>r.mclaughlin@email.com</t>
  </si>
  <si>
    <t>Robin Mclaughlin</t>
  </si>
  <si>
    <t>c.sweet@email.com</t>
  </si>
  <si>
    <t>Cara Sweet</t>
  </si>
  <si>
    <t>i.buchanan@email.com</t>
  </si>
  <si>
    <t>Ishmael Buchanan</t>
  </si>
  <si>
    <t>h.briggs@email.com</t>
  </si>
  <si>
    <t>Hollee Briggs</t>
  </si>
  <si>
    <t>i.tyler@email.com</t>
  </si>
  <si>
    <t>Ivana Tyler</t>
  </si>
  <si>
    <t>j.pittman@email.com</t>
  </si>
  <si>
    <t>Jonah Pittman</t>
  </si>
  <si>
    <t>b.cantrell@email.com</t>
  </si>
  <si>
    <t>Beck Cantrell</t>
  </si>
  <si>
    <t>d.dominguez@email.com</t>
  </si>
  <si>
    <t>Dacey Dominguez</t>
  </si>
  <si>
    <t>Imani Reilly</t>
  </si>
  <si>
    <t>s.calderon@email.com</t>
  </si>
  <si>
    <t>Sylvia Calderon</t>
  </si>
  <si>
    <t>c.brock@email.com</t>
  </si>
  <si>
    <t>Carolyn Brock</t>
  </si>
  <si>
    <t>b.andrews@email.com</t>
  </si>
  <si>
    <t>Burke Andrews</t>
  </si>
  <si>
    <t>y.humphrey@email.com</t>
  </si>
  <si>
    <t>Yoko Humphrey</t>
  </si>
  <si>
    <t>r.beck@email.com</t>
  </si>
  <si>
    <t>Rylee Beck</t>
  </si>
  <si>
    <t>i.lowe@email.com</t>
  </si>
  <si>
    <t>Isabelle Lowe</t>
  </si>
  <si>
    <t>e.horne@email.com</t>
  </si>
  <si>
    <t>Eaton Horne</t>
  </si>
  <si>
    <t>s.knight@email.com</t>
  </si>
  <si>
    <t>Sloane Knight</t>
  </si>
  <si>
    <t>i.tillman@email.com</t>
  </si>
  <si>
    <t>Ira Tillman</t>
  </si>
  <si>
    <t>k.everett@email.com</t>
  </si>
  <si>
    <t>Kay Everett</t>
  </si>
  <si>
    <t>m.miller@email.com</t>
  </si>
  <si>
    <t>Maia Miller</t>
  </si>
  <si>
    <t>r.knapp@email.com</t>
  </si>
  <si>
    <t>Raymond Knapp</t>
  </si>
  <si>
    <t>l.mills@email.com</t>
  </si>
  <si>
    <t>Lance Mills</t>
  </si>
  <si>
    <t>j.banks@email.com</t>
  </si>
  <si>
    <t>Jana Banks</t>
  </si>
  <si>
    <t>m.dejesus@email.com</t>
  </si>
  <si>
    <t>Martena Dejesus</t>
  </si>
  <si>
    <t>c.castro@email.com</t>
  </si>
  <si>
    <t>Cassidy Castro</t>
  </si>
  <si>
    <t>h.mckee@email.com</t>
  </si>
  <si>
    <t>Hamilton Mckee</t>
  </si>
  <si>
    <t>r.donaldson@email.com</t>
  </si>
  <si>
    <t>Remedios Donaldson</t>
  </si>
  <si>
    <t>t.austin@email.com</t>
  </si>
  <si>
    <t>Troy Austin</t>
  </si>
  <si>
    <t>i.stephenson@email.com</t>
  </si>
  <si>
    <t>Ina Stephenson</t>
  </si>
  <si>
    <t>b.reyes@email.com</t>
  </si>
  <si>
    <t>Beck Reyes</t>
  </si>
  <si>
    <t>o.mitchell@email.com</t>
  </si>
  <si>
    <t>Olivia Mitchell</t>
  </si>
  <si>
    <t>a.ashley@email.com</t>
  </si>
  <si>
    <t>Aline Ashley</t>
  </si>
  <si>
    <t>e.jimenez@email.com</t>
  </si>
  <si>
    <t>Ethan Jimenez</t>
  </si>
  <si>
    <t>n.conner@email.com</t>
  </si>
  <si>
    <t>Nora Conner</t>
  </si>
  <si>
    <t>d.manning@email.com</t>
  </si>
  <si>
    <t>Dexter Manning</t>
  </si>
  <si>
    <t>s.bruce@email.com</t>
  </si>
  <si>
    <t>Sheila Bruce</t>
  </si>
  <si>
    <t>k.daugherty@email.com</t>
  </si>
  <si>
    <t>Kenneth Daugherty</t>
  </si>
  <si>
    <t>b.payne@email.com</t>
  </si>
  <si>
    <t>Brielle Payne</t>
  </si>
  <si>
    <t>c.james@email.com</t>
  </si>
  <si>
    <t>Colleen James</t>
  </si>
  <si>
    <t>y.phelps@email.com</t>
  </si>
  <si>
    <t>Yuli Phelps</t>
  </si>
  <si>
    <t>a.hart@email.com</t>
  </si>
  <si>
    <t>Aileen Hart</t>
  </si>
  <si>
    <t>m.navarro@email.com</t>
  </si>
  <si>
    <t>Micah Navarro</t>
  </si>
  <si>
    <t>l.farrell@email.com</t>
  </si>
  <si>
    <t>Lysandra Farrell</t>
  </si>
  <si>
    <t>r.hahn@email.com</t>
  </si>
  <si>
    <t>Rae Hahn</t>
  </si>
  <si>
    <t>d.gordon@email.com</t>
  </si>
  <si>
    <t>Duncan Gordon</t>
  </si>
  <si>
    <t>j.conley@email.com</t>
  </si>
  <si>
    <t>Joan Conley</t>
  </si>
  <si>
    <t>i.delaney@email.com</t>
  </si>
  <si>
    <t>Igor Delaney</t>
  </si>
  <si>
    <t>k.grant@email.com</t>
  </si>
  <si>
    <t>Kato Grant</t>
  </si>
  <si>
    <t>h.martinez@email.com</t>
  </si>
  <si>
    <t>Hiram Martinez</t>
  </si>
  <si>
    <t>l.alston@email.com</t>
  </si>
  <si>
    <t>Logan Alston</t>
  </si>
  <si>
    <t>s.rodriguez@email.com</t>
  </si>
  <si>
    <t>Scarlet Rodriguez</t>
  </si>
  <si>
    <t>g.mccarty@email.com</t>
  </si>
  <si>
    <t>Germaine Mccarty</t>
  </si>
  <si>
    <t>a.baker@email.com</t>
  </si>
  <si>
    <t>Aimee Baker</t>
  </si>
  <si>
    <t>n.graves@email.com</t>
  </si>
  <si>
    <t>Neve Graves</t>
  </si>
  <si>
    <t>p.albert@email.com</t>
  </si>
  <si>
    <t>Pamela Albert</t>
  </si>
  <si>
    <t>m.holt@email.com</t>
  </si>
  <si>
    <t>Macaulay Holt</t>
  </si>
  <si>
    <t>r.cunningham@email.com</t>
  </si>
  <si>
    <t>Rama Cunningham</t>
  </si>
  <si>
    <t>p.mccarthy@email.com</t>
  </si>
  <si>
    <t>Patience Mccarthy</t>
  </si>
  <si>
    <t>w.fowler@email.com</t>
  </si>
  <si>
    <t>Winifred Fowler</t>
  </si>
  <si>
    <t>t.valenzuela@email.com</t>
  </si>
  <si>
    <t>Tobias Valenzuela</t>
  </si>
  <si>
    <t>e.morris@email.com</t>
  </si>
  <si>
    <t>Erin Morris</t>
  </si>
  <si>
    <t>j.stanton@email.com</t>
  </si>
  <si>
    <t>Jamalia Stanton</t>
  </si>
  <si>
    <t>c.stephens@email.com</t>
  </si>
  <si>
    <t>Chastity Stephens</t>
  </si>
  <si>
    <t>o.shepherd@email.com</t>
  </si>
  <si>
    <t>Oren Shepherd</t>
  </si>
  <si>
    <t>e.bell@email.com</t>
  </si>
  <si>
    <t>Elaine Bell</t>
  </si>
  <si>
    <t>b.kennedy@email.com</t>
  </si>
  <si>
    <t>Brady Kennedy</t>
  </si>
  <si>
    <t>s.giles@email.com</t>
  </si>
  <si>
    <t>Salvador Giles</t>
  </si>
  <si>
    <t>g.duncan@email.com</t>
  </si>
  <si>
    <t>Grace Duncan</t>
  </si>
  <si>
    <t>v.padilla@email.com</t>
  </si>
  <si>
    <t>Vernon Padilla</t>
  </si>
  <si>
    <t>e.hansen@email.com</t>
  </si>
  <si>
    <t>Erica Hansen</t>
  </si>
  <si>
    <t>h.chavez@email.com</t>
  </si>
  <si>
    <t>Herrod Chavez</t>
  </si>
  <si>
    <t>k.elliott@email.com</t>
  </si>
  <si>
    <t>Katelyn Elliott</t>
  </si>
  <si>
    <t>g.mills@email.com</t>
  </si>
  <si>
    <t>Gary Mills</t>
  </si>
  <si>
    <t>a.tucker@email.com</t>
  </si>
  <si>
    <t>Autumn Tucker</t>
  </si>
  <si>
    <t>m.shepard@email.com</t>
  </si>
  <si>
    <t>Maggie Shepard</t>
  </si>
  <si>
    <t>g.kidd@email.com</t>
  </si>
  <si>
    <t>Giselle Kidd</t>
  </si>
  <si>
    <t>a.booth@email.com</t>
  </si>
  <si>
    <t>Arsenio Booth</t>
  </si>
  <si>
    <t>l.rose@email.com</t>
  </si>
  <si>
    <t>Lee Rose</t>
  </si>
  <si>
    <t>k.erickson@email.com</t>
  </si>
  <si>
    <t>Kareem Erickson</t>
  </si>
  <si>
    <t>y.franco@email.com</t>
  </si>
  <si>
    <t>Yasir Franco</t>
  </si>
  <si>
    <t>c.kaufman@email.com</t>
  </si>
  <si>
    <t>Clark Kaufman</t>
  </si>
  <si>
    <t>k.jordan@email.com</t>
  </si>
  <si>
    <t>Kalia Jordan</t>
  </si>
  <si>
    <t>g.valdez@email.com</t>
  </si>
  <si>
    <t>Gisela Valdez</t>
  </si>
  <si>
    <t>c.vang@email.com</t>
  </si>
  <si>
    <t>Catherine Vang</t>
  </si>
  <si>
    <t>a.hyde@email.com</t>
  </si>
  <si>
    <t>Ashton Hyde</t>
  </si>
  <si>
    <t>j.wilkins@email.com</t>
  </si>
  <si>
    <t>Jack Wilkins</t>
  </si>
  <si>
    <t>l.rivers@email.com</t>
  </si>
  <si>
    <t>Lance Rivers</t>
  </si>
  <si>
    <t>m.dunlap@email.com</t>
  </si>
  <si>
    <t>Michael Dunlap</t>
  </si>
  <si>
    <t>Adam Bishop</t>
  </si>
  <si>
    <t>p.higgins@email.com</t>
  </si>
  <si>
    <t>Paloma Higgins</t>
  </si>
  <si>
    <t>i.sawyer@email.com</t>
  </si>
  <si>
    <t>Ignacia Sawyer</t>
  </si>
  <si>
    <t>z.stuart@email.com</t>
  </si>
  <si>
    <t>Zeph Stuart</t>
  </si>
  <si>
    <t>c.coffey@email.com</t>
  </si>
  <si>
    <t>Cole Coffey</t>
  </si>
  <si>
    <t>v.webb@email.com</t>
  </si>
  <si>
    <t>Vaughan Webb</t>
  </si>
  <si>
    <t>k.frost@email.com</t>
  </si>
  <si>
    <t>Keiko Frost</t>
  </si>
  <si>
    <t>m.hatfield@email.com</t>
  </si>
  <si>
    <t>Mia Hatfield</t>
  </si>
  <si>
    <t>e.kennedy@email.com</t>
  </si>
  <si>
    <t>Erica Kennedy</t>
  </si>
  <si>
    <t>e.caldwell@email.com</t>
  </si>
  <si>
    <t>Ezekiel Caldwell</t>
  </si>
  <si>
    <t>l.jackson@email.com</t>
  </si>
  <si>
    <t>Latifah Jackson</t>
  </si>
  <si>
    <t>a.edwards@email.com</t>
  </si>
  <si>
    <t>Amy Edwards</t>
  </si>
  <si>
    <t>d.benton@email.com</t>
  </si>
  <si>
    <t>Darryl Benton</t>
  </si>
  <si>
    <t>x.warner@email.com</t>
  </si>
  <si>
    <t>Xandra Warner</t>
  </si>
  <si>
    <t>m.valdez@email.com</t>
  </si>
  <si>
    <t>Merrill Valdez</t>
  </si>
  <si>
    <t>l.mcgee@email.com</t>
  </si>
  <si>
    <t>Lyle Mcgee</t>
  </si>
  <si>
    <t>n.sheppard@email.com</t>
  </si>
  <si>
    <t>Nayda Sheppard</t>
  </si>
  <si>
    <t>a.copeland@email.com</t>
  </si>
  <si>
    <t>Autumn Copeland</t>
  </si>
  <si>
    <t>e.leach@email.com</t>
  </si>
  <si>
    <t>Ella Leach</t>
  </si>
  <si>
    <t>h.doyle@email.com</t>
  </si>
  <si>
    <t>Hanae Doyle</t>
  </si>
  <si>
    <t>f.finch@email.com</t>
  </si>
  <si>
    <t>Fiona Finch</t>
  </si>
  <si>
    <t>a.lynch@email.com</t>
  </si>
  <si>
    <t>Audrey Lynch</t>
  </si>
  <si>
    <t>t.morse@email.com</t>
  </si>
  <si>
    <t>Tarik Morse</t>
  </si>
  <si>
    <t>c.carey@email.com</t>
  </si>
  <si>
    <t>Christopher Carey</t>
  </si>
  <si>
    <t>s.olson@email.com</t>
  </si>
  <si>
    <t>Shoshana Olson</t>
  </si>
  <si>
    <t>b.phillips@email.com</t>
  </si>
  <si>
    <t>Bethany Phillips</t>
  </si>
  <si>
    <t>m.moreno@email.com</t>
  </si>
  <si>
    <t>Mohammad Moreno</t>
  </si>
  <si>
    <t>m.rich@email.com</t>
  </si>
  <si>
    <t>Mallory Rich</t>
  </si>
  <si>
    <t>z.mosley@email.com</t>
  </si>
  <si>
    <t>Zeph Mosley</t>
  </si>
  <si>
    <t>d.fowler@email.com</t>
  </si>
  <si>
    <t>Devin Fowler</t>
  </si>
  <si>
    <t>j.salinas@email.com</t>
  </si>
  <si>
    <t>Jack Salinas</t>
  </si>
  <si>
    <t>s.henry@email.com</t>
  </si>
  <si>
    <t>Sage Henry</t>
  </si>
  <si>
    <t>j.blake@email.com</t>
  </si>
  <si>
    <t>Jennifer Blake</t>
  </si>
  <si>
    <t>k.mccall@email.com</t>
  </si>
  <si>
    <t>Kylie Mccall</t>
  </si>
  <si>
    <t>f.ochoa@email.com</t>
  </si>
  <si>
    <t>Flynn Ochoa</t>
  </si>
  <si>
    <t>h.scott@email.com</t>
  </si>
  <si>
    <t>Hall Scott</t>
  </si>
  <si>
    <t>s.estrada@email.com</t>
  </si>
  <si>
    <t>Sebastian Estrada</t>
  </si>
  <si>
    <t>j.woodard@email.com</t>
  </si>
  <si>
    <t>Jemima Woodard</t>
  </si>
  <si>
    <t>b.lee@email.com</t>
  </si>
  <si>
    <t>Brenda Lee</t>
  </si>
  <si>
    <t>k.harrington@email.com</t>
  </si>
  <si>
    <t>Kyra Harrington</t>
  </si>
  <si>
    <t>z.rivas@email.com</t>
  </si>
  <si>
    <t>Zeus Rivas</t>
  </si>
  <si>
    <t>m.york@email.com</t>
  </si>
  <si>
    <t>Madonna York</t>
  </si>
  <si>
    <t>a.case@email.com</t>
  </si>
  <si>
    <t>Adrian Case</t>
  </si>
  <si>
    <t>r.blackwell@email.com</t>
  </si>
  <si>
    <t>Ross Blackwell</t>
  </si>
  <si>
    <t>f.buchanan@email.com</t>
  </si>
  <si>
    <t>Francis Buchanan</t>
  </si>
  <si>
    <t>m.holmes@email.com</t>
  </si>
  <si>
    <t>Mary Holmes</t>
  </si>
  <si>
    <t>j.christian@email.com</t>
  </si>
  <si>
    <t>Julie Christian</t>
  </si>
  <si>
    <t>h.sullivan@email.com</t>
  </si>
  <si>
    <t>Hyatt Sullivan</t>
  </si>
  <si>
    <t>p.oconnor@email.com</t>
  </si>
  <si>
    <t>Petra Oconnor</t>
  </si>
  <si>
    <t>s.mercer@email.com</t>
  </si>
  <si>
    <t>Shelly Mercer</t>
  </si>
  <si>
    <t>c.santana@email.com</t>
  </si>
  <si>
    <t>Calvin Santana</t>
  </si>
  <si>
    <t>z.shields@email.com</t>
  </si>
  <si>
    <t>Zahir Shields</t>
  </si>
  <si>
    <t>g.roberson@email.com</t>
  </si>
  <si>
    <t>Garrett Roberson</t>
  </si>
  <si>
    <t>o.case@email.com</t>
  </si>
  <si>
    <t>Orlando Case</t>
  </si>
  <si>
    <t>h.simmons@email.com</t>
  </si>
  <si>
    <t>Hedda Simmons</t>
  </si>
  <si>
    <t>f.browning@email.com</t>
  </si>
  <si>
    <t>Farrah Browning</t>
  </si>
  <si>
    <t>k.mcgee@email.com</t>
  </si>
  <si>
    <t>Keely Mcgee</t>
  </si>
  <si>
    <t>f.mendoza@email.com</t>
  </si>
  <si>
    <t>Francesca Mendoza</t>
  </si>
  <si>
    <t>l.murray@email.com</t>
  </si>
  <si>
    <t>Lareina Murray</t>
  </si>
  <si>
    <t>t.avery@email.com</t>
  </si>
  <si>
    <t>Tamekah Avery</t>
  </si>
  <si>
    <t>c.rivera@email.com</t>
  </si>
  <si>
    <t>Cally Rivera</t>
  </si>
  <si>
    <t>a.conner@email.com</t>
  </si>
  <si>
    <t>Aurora Conner</t>
  </si>
  <si>
    <t>k.ramirez@email.com</t>
  </si>
  <si>
    <t>Kaye Ramirez</t>
  </si>
  <si>
    <t>m.rowe@email.com</t>
  </si>
  <si>
    <t>Marah Rowe</t>
  </si>
  <si>
    <t>a.rocha@email.com</t>
  </si>
  <si>
    <t>Arden Rocha</t>
  </si>
  <si>
    <t>k.nieves@email.com</t>
  </si>
  <si>
    <t>Kibo Nieves</t>
  </si>
  <si>
    <t>j.rich@email.com</t>
  </si>
  <si>
    <t>Jason Rich</t>
  </si>
  <si>
    <t>x.byrd@email.com</t>
  </si>
  <si>
    <t>Xaviera Byrd</t>
  </si>
  <si>
    <t>c.maynard@email.com</t>
  </si>
  <si>
    <t>Charity Maynard</t>
  </si>
  <si>
    <t>q.ramsey@email.com</t>
  </si>
  <si>
    <t>Quinlan Ramsey</t>
  </si>
  <si>
    <t>j.cameron@email.com</t>
  </si>
  <si>
    <t>Jade Cameron</t>
  </si>
  <si>
    <t>j.patton@email.com</t>
  </si>
  <si>
    <t>Jonas Patton</t>
  </si>
  <si>
    <t>l.hart@email.com</t>
  </si>
  <si>
    <t>Lance Hart</t>
  </si>
  <si>
    <t>m.henderson@email.com</t>
  </si>
  <si>
    <t>Marsden Henderson</t>
  </si>
  <si>
    <t>n.alvarez@email.com</t>
  </si>
  <si>
    <t>Nero Alvarez</t>
  </si>
  <si>
    <t>j.mitchell@email.com</t>
  </si>
  <si>
    <t>Jorden Mitchell</t>
  </si>
  <si>
    <t>g.baker@email.com</t>
  </si>
  <si>
    <t>Gray Baker</t>
  </si>
  <si>
    <t>e.lloyd@email.com</t>
  </si>
  <si>
    <t>Emily Lloyd</t>
  </si>
  <si>
    <t>a.buckner@email.com</t>
  </si>
  <si>
    <t>Ava Buckner</t>
  </si>
  <si>
    <t>a.williams@email.com</t>
  </si>
  <si>
    <t>Aurora Williams</t>
  </si>
  <si>
    <t>a.larson@email.com</t>
  </si>
  <si>
    <t>Alea Larson</t>
  </si>
  <si>
    <t>h.atkinson@email.com</t>
  </si>
  <si>
    <t>Harlan Atkinson</t>
  </si>
  <si>
    <t>z.spears@email.com</t>
  </si>
  <si>
    <t>Zahir Spears</t>
  </si>
  <si>
    <t>h.cohen@email.com</t>
  </si>
  <si>
    <t>Hashim Cohen</t>
  </si>
  <si>
    <t>e.austin@email.com</t>
  </si>
  <si>
    <t>Erasmus Austin</t>
  </si>
  <si>
    <t>p.mitchell@email.com</t>
  </si>
  <si>
    <t>Priscilla Mitchell</t>
  </si>
  <si>
    <t>k.dale@email.com</t>
  </si>
  <si>
    <t>Kitra Dale</t>
  </si>
  <si>
    <t>h.gutierrez@email.com</t>
  </si>
  <si>
    <t>Hanna Gutierrez</t>
  </si>
  <si>
    <t>c.heath@email.com</t>
  </si>
  <si>
    <t>Cruz Heath</t>
  </si>
  <si>
    <t>j.raymond@email.com</t>
  </si>
  <si>
    <t>Justina Raymond</t>
  </si>
  <si>
    <t>c.mccarty@email.com</t>
  </si>
  <si>
    <t>Cora Mccarty</t>
  </si>
  <si>
    <t>a.roman@email.com</t>
  </si>
  <si>
    <t>Aidan Roman</t>
  </si>
  <si>
    <t>s.vaughan@email.com</t>
  </si>
  <si>
    <t>Sacha Vaughan</t>
  </si>
  <si>
    <t>i.farley@email.com</t>
  </si>
  <si>
    <t>Isaac Farley</t>
  </si>
  <si>
    <t>a.carney@email.com</t>
  </si>
  <si>
    <t>Ashton Carney</t>
  </si>
  <si>
    <t>b.irwin@email.com</t>
  </si>
  <si>
    <t>Boris Irwin</t>
  </si>
  <si>
    <t>n.kirk@email.com</t>
  </si>
  <si>
    <t>Nina Kirk</t>
  </si>
  <si>
    <t>r.mcmahon@email.com</t>
  </si>
  <si>
    <t>Rinah Mcmahon</t>
  </si>
  <si>
    <t>m.velez@email.com</t>
  </si>
  <si>
    <t>Macon Velez</t>
  </si>
  <si>
    <t>a.whitfield@email.com</t>
  </si>
  <si>
    <t>Arthur Whitfield</t>
  </si>
  <si>
    <t>m.hurley@email.com</t>
  </si>
  <si>
    <t>Mark Hurley</t>
  </si>
  <si>
    <t>p.garrison@email.com</t>
  </si>
  <si>
    <t>Patrick Garrison</t>
  </si>
  <si>
    <t>d.nelson@email.com</t>
  </si>
  <si>
    <t>Dean Nelson</t>
  </si>
  <si>
    <t>v.walters@email.com</t>
  </si>
  <si>
    <t>Vanna Walters</t>
  </si>
  <si>
    <t>g.roberts@email.com</t>
  </si>
  <si>
    <t>Gregory Roberts</t>
  </si>
  <si>
    <t>t.chaney@email.com</t>
  </si>
  <si>
    <t>Thor Chaney</t>
  </si>
  <si>
    <t>i.brown@email.com</t>
  </si>
  <si>
    <t>Ina Brown</t>
  </si>
  <si>
    <t>u.pollard@email.com</t>
  </si>
  <si>
    <t>Ursa Pollard</t>
  </si>
  <si>
    <t>d.rhodes@email.com</t>
  </si>
  <si>
    <t>Desiree Rhodes</t>
  </si>
  <si>
    <t>u.curtis@email.com</t>
  </si>
  <si>
    <t>Unity Curtis</t>
  </si>
  <si>
    <t>c.fulton@email.com</t>
  </si>
  <si>
    <t>Cassandra Fulton</t>
  </si>
  <si>
    <t>m.kerr@email.com</t>
  </si>
  <si>
    <t>Mari Kerr</t>
  </si>
  <si>
    <t>b.huff@email.com</t>
  </si>
  <si>
    <t>Briar Huff</t>
  </si>
  <si>
    <t>m.dillard@email.com</t>
  </si>
  <si>
    <t>Madonna Dillard</t>
  </si>
  <si>
    <t>d.patrick@email.com</t>
  </si>
  <si>
    <t>Debra Patrick</t>
  </si>
  <si>
    <t>e.webb@email.com</t>
  </si>
  <si>
    <t>Emma Webb</t>
  </si>
  <si>
    <t>g.foster@email.com</t>
  </si>
  <si>
    <t>Gil Foster</t>
  </si>
  <si>
    <t>b.salas@email.com</t>
  </si>
  <si>
    <t>Brenna Salas</t>
  </si>
  <si>
    <t>f.lewis@email.com</t>
  </si>
  <si>
    <t>Flavia Lewis</t>
  </si>
  <si>
    <t>r.maddox@email.com</t>
  </si>
  <si>
    <t>Rylee Maddox</t>
  </si>
  <si>
    <t>s.jimenez@email.com</t>
  </si>
  <si>
    <t>September Jimenez</t>
  </si>
  <si>
    <t>h.jefferson@email.com</t>
  </si>
  <si>
    <t>Hector Jefferson</t>
  </si>
  <si>
    <t>f.vaughn@email.com</t>
  </si>
  <si>
    <t>Fleur Vaughn</t>
  </si>
  <si>
    <t>a.mccarty@email.com</t>
  </si>
  <si>
    <t>Alan Mccarty</t>
  </si>
  <si>
    <t>s.owen@email.com</t>
  </si>
  <si>
    <t>Sawyer Owen</t>
  </si>
  <si>
    <t>d.bonner@email.com</t>
  </si>
  <si>
    <t>Donovan Bonner</t>
  </si>
  <si>
    <t>k.jefferson@email.com</t>
  </si>
  <si>
    <t>Kamal Jefferson</t>
  </si>
  <si>
    <t>t.flowers@email.com</t>
  </si>
  <si>
    <t>Tashya Flowers</t>
  </si>
  <si>
    <t>r.farmer@email.com</t>
  </si>
  <si>
    <t>Raphael Farmer</t>
  </si>
  <si>
    <t>h.booker@email.com</t>
  </si>
  <si>
    <t>Hayden Booker</t>
  </si>
  <si>
    <t>a.rose@email.com</t>
  </si>
  <si>
    <t>Ashton Rose</t>
  </si>
  <si>
    <t>m.vargas@email.com</t>
  </si>
  <si>
    <t>Marah Vargas</t>
  </si>
  <si>
    <t>e.frye@email.com</t>
  </si>
  <si>
    <t>Elizabeth Frye</t>
  </si>
  <si>
    <t>n.jarvis@email.com</t>
  </si>
  <si>
    <t>Nita Jarvis</t>
  </si>
  <si>
    <t>g.skinner@email.com</t>
  </si>
  <si>
    <t>Geoffrey Skinner</t>
  </si>
  <si>
    <t>e.knapp@email.com</t>
  </si>
  <si>
    <t>Eagan Knapp</t>
  </si>
  <si>
    <t>k.juarez@email.com</t>
  </si>
  <si>
    <t>Kyla Juarez</t>
  </si>
  <si>
    <t>q.saunders@email.com</t>
  </si>
  <si>
    <t>Quynn Saunders</t>
  </si>
  <si>
    <t>c.terrell@email.com</t>
  </si>
  <si>
    <t>Catherine Terrell</t>
  </si>
  <si>
    <t>l.collins@email.com</t>
  </si>
  <si>
    <t>Lucian Collins</t>
  </si>
  <si>
    <t>k.beasley@email.com</t>
  </si>
  <si>
    <t>Kimberly Beasley</t>
  </si>
  <si>
    <t>Brianna Moses</t>
  </si>
  <si>
    <t>k.porter@email.com</t>
  </si>
  <si>
    <t>Kessie Porter</t>
  </si>
  <si>
    <t>b.mcmahon@email.com</t>
  </si>
  <si>
    <t>Brielle Mcmahon</t>
  </si>
  <si>
    <t>i.rosario@email.com</t>
  </si>
  <si>
    <t>Ifeoma Rosario</t>
  </si>
  <si>
    <t>h.fulton@email.com</t>
  </si>
  <si>
    <t>Harding Fulton</t>
  </si>
  <si>
    <t>n.ball@email.com</t>
  </si>
  <si>
    <t>Noelani Ball</t>
  </si>
  <si>
    <t>a.may@email.com</t>
  </si>
  <si>
    <t>Ali May</t>
  </si>
  <si>
    <t>y.chang@email.com</t>
  </si>
  <si>
    <t>Yen Chang</t>
  </si>
  <si>
    <t>m.sharp@email.com</t>
  </si>
  <si>
    <t>Maggy Sharp</t>
  </si>
  <si>
    <t>r.baird@email.com</t>
  </si>
  <si>
    <t>Remedios Baird</t>
  </si>
  <si>
    <t>b.stevenson@email.com</t>
  </si>
  <si>
    <t>Belle Stevenson</t>
  </si>
  <si>
    <t>n.carter@email.com</t>
  </si>
  <si>
    <t>Neve Carter</t>
  </si>
  <si>
    <t>p.lara@email.com</t>
  </si>
  <si>
    <t>Paul Lara</t>
  </si>
  <si>
    <t>t.chen@email.com</t>
  </si>
  <si>
    <t>Timothy Chen</t>
  </si>
  <si>
    <t>v.morris@email.com</t>
  </si>
  <si>
    <t>Victoria Morris</t>
  </si>
  <si>
    <t>a.grant@email.com</t>
  </si>
  <si>
    <t>Ainsley Grant</t>
  </si>
  <si>
    <t>l.glenn@email.com</t>
  </si>
  <si>
    <t>Lyle Glenn</t>
  </si>
  <si>
    <t>f.wagner@email.com</t>
  </si>
  <si>
    <t>Fletcher Wagner</t>
  </si>
  <si>
    <t>i.kaufman@email.com</t>
  </si>
  <si>
    <t>Iris Kaufman</t>
  </si>
  <si>
    <t>d.cervantes@email.com</t>
  </si>
  <si>
    <t>Delilah Cervantes</t>
  </si>
  <si>
    <t>h.paul@email.com</t>
  </si>
  <si>
    <t>Hedwig Paul</t>
  </si>
  <si>
    <t>m.banks@email.com</t>
  </si>
  <si>
    <t>Marny Banks</t>
  </si>
  <si>
    <t>i.cunningham@email.com</t>
  </si>
  <si>
    <t>Igor Cunningham</t>
  </si>
  <si>
    <t>d.pearson@email.com</t>
  </si>
  <si>
    <t>Denton Pearson</t>
  </si>
  <si>
    <t>v.goff@email.com</t>
  </si>
  <si>
    <t>Vivien Goff</t>
  </si>
  <si>
    <t>w.york@email.com</t>
  </si>
  <si>
    <t>Warren York</t>
  </si>
  <si>
    <t>c.mason@email.com</t>
  </si>
  <si>
    <t>Cain Mason</t>
  </si>
  <si>
    <t>h.crawford@email.com</t>
  </si>
  <si>
    <t>Hyacinth Crawford</t>
  </si>
  <si>
    <t>s.haynes@email.com</t>
  </si>
  <si>
    <t>Seth Haynes</t>
  </si>
  <si>
    <t>c.freeman@email.com</t>
  </si>
  <si>
    <t>Chaim Freeman</t>
  </si>
  <si>
    <t>e.holt@email.com</t>
  </si>
  <si>
    <t>Evangeline Holt</t>
  </si>
  <si>
    <t>z.evans@email.com</t>
  </si>
  <si>
    <t>Zia Evans</t>
  </si>
  <si>
    <t>Coby Kaufman</t>
  </si>
  <si>
    <t>k.barr@email.com</t>
  </si>
  <si>
    <t>Kyra Barr</t>
  </si>
  <si>
    <t>n.bowen@email.com</t>
  </si>
  <si>
    <t>Noble Bowen</t>
  </si>
  <si>
    <t>r.moon@email.com</t>
  </si>
  <si>
    <t>Rhona Moon</t>
  </si>
  <si>
    <t>q.rose@email.com</t>
  </si>
  <si>
    <t>Quinn Rose</t>
  </si>
  <si>
    <t>k.bruce@email.com</t>
  </si>
  <si>
    <t>Kelly Bruce</t>
  </si>
  <si>
    <t>i.tucker@email.com</t>
  </si>
  <si>
    <t>India Tucker</t>
  </si>
  <si>
    <t>t.mcmahon@email.com</t>
  </si>
  <si>
    <t>Tanisha Mcmahon</t>
  </si>
  <si>
    <t>i.flores@email.com</t>
  </si>
  <si>
    <t>Ian Flores</t>
  </si>
  <si>
    <t>a.reynolds@email.com</t>
  </si>
  <si>
    <t>Aubrey Reynolds</t>
  </si>
  <si>
    <t>c.chambers@email.com</t>
  </si>
  <si>
    <t>Conan Chambers</t>
  </si>
  <si>
    <t>b.cleveland@email.com</t>
  </si>
  <si>
    <t>Britanney Cleveland</t>
  </si>
  <si>
    <t>i.foley@email.com</t>
  </si>
  <si>
    <t>Irene Foley</t>
  </si>
  <si>
    <t>l.durham@email.com</t>
  </si>
  <si>
    <t>Leilani Durham</t>
  </si>
  <si>
    <t>t.cleveland@email.com</t>
  </si>
  <si>
    <t>Tyrone Cleveland</t>
  </si>
  <si>
    <t>c.castaneda@email.com</t>
  </si>
  <si>
    <t>Cameron Castaneda</t>
  </si>
  <si>
    <t>p.boyle@email.com</t>
  </si>
  <si>
    <t>Petra Boyle</t>
  </si>
  <si>
    <t>d.dunn@email.com</t>
  </si>
  <si>
    <t>Driscoll Dunn</t>
  </si>
  <si>
    <t>f.clemons@email.com</t>
  </si>
  <si>
    <t>Farrah Clemons</t>
  </si>
  <si>
    <t>m.berg@email.com</t>
  </si>
  <si>
    <t>Minerva Berg</t>
  </si>
  <si>
    <t>t.hodges@email.com</t>
  </si>
  <si>
    <t>Trevor Hodges</t>
  </si>
  <si>
    <t>i.avery@email.com</t>
  </si>
  <si>
    <t>Igor Avery</t>
  </si>
  <si>
    <t>o.richards@email.com</t>
  </si>
  <si>
    <t>Orlando Richards</t>
  </si>
  <si>
    <t>e.lyons@email.com</t>
  </si>
  <si>
    <t>Emi Lyons</t>
  </si>
  <si>
    <t>m.flores@email.com</t>
  </si>
  <si>
    <t>Molly Flores</t>
  </si>
  <si>
    <t>s.ward@email.com</t>
  </si>
  <si>
    <t>Stuart Ward</t>
  </si>
  <si>
    <t>n.vaughn@email.com</t>
  </si>
  <si>
    <t>Noelani Vaughn</t>
  </si>
  <si>
    <t>c.rush@email.com</t>
  </si>
  <si>
    <t>Chiquita Rush</t>
  </si>
  <si>
    <t>a.walters@email.com</t>
  </si>
  <si>
    <t>Aidan Walters</t>
  </si>
  <si>
    <t>d.pollard@email.com</t>
  </si>
  <si>
    <t>Delilah Pollard</t>
  </si>
  <si>
    <t>c.ortega@email.com</t>
  </si>
  <si>
    <t>Candace Ortega</t>
  </si>
  <si>
    <t>c.pruitt@email.com</t>
  </si>
  <si>
    <t>Chava Pruitt</t>
  </si>
  <si>
    <t>j.bowers@email.com</t>
  </si>
  <si>
    <t>Judah Bowers</t>
  </si>
  <si>
    <t>a.acosta@email.com</t>
  </si>
  <si>
    <t>Adam Acosta</t>
  </si>
  <si>
    <t>i.ward@email.com</t>
  </si>
  <si>
    <t>Ivor Ward</t>
  </si>
  <si>
    <t>m.pittman@email.com</t>
  </si>
  <si>
    <t>Melanie Pittman</t>
  </si>
  <si>
    <t>s.pate@email.com</t>
  </si>
  <si>
    <t>Seth Pate</t>
  </si>
  <si>
    <t>p.fry@email.com</t>
  </si>
  <si>
    <t>Patrick Fry</t>
  </si>
  <si>
    <t>m.acevedo@email.com</t>
  </si>
  <si>
    <t>Macon Acevedo</t>
  </si>
  <si>
    <t>r.walls@email.com</t>
  </si>
  <si>
    <t>Raphael Walls</t>
  </si>
  <si>
    <t>j.coffey@email.com</t>
  </si>
  <si>
    <t>Jack Coffey</t>
  </si>
  <si>
    <t>q.reed@email.com</t>
  </si>
  <si>
    <t>Quinn Reed</t>
  </si>
  <si>
    <t>r.small@email.com</t>
  </si>
  <si>
    <t>Renee Small</t>
  </si>
  <si>
    <t>d.mckinney@email.com</t>
  </si>
  <si>
    <t>Daniel Mckinney</t>
  </si>
  <si>
    <t>l.rosales@email.com</t>
  </si>
  <si>
    <t>Leonard Rosales</t>
  </si>
  <si>
    <t>w.guerrero@email.com</t>
  </si>
  <si>
    <t>Walker Guerrero</t>
  </si>
  <si>
    <t>r.mcleod@email.com</t>
  </si>
  <si>
    <t>Raya Mcleod</t>
  </si>
  <si>
    <t>a.lopez@email.com</t>
  </si>
  <si>
    <t>Aaron Lopez</t>
  </si>
  <si>
    <t>j.orr@email.com</t>
  </si>
  <si>
    <t>Juliet Orr</t>
  </si>
  <si>
    <t>h.walter@email.com</t>
  </si>
  <si>
    <t>Hayes Walter</t>
  </si>
  <si>
    <t>m.baldwin@email.com</t>
  </si>
  <si>
    <t>Merrill Baldwin</t>
  </si>
  <si>
    <t>j.pickett@email.com</t>
  </si>
  <si>
    <t>Jena Pickett</t>
  </si>
  <si>
    <t>c.pugh@email.com</t>
  </si>
  <si>
    <t>Cadman Pugh</t>
  </si>
  <si>
    <t>i.howard@email.com</t>
  </si>
  <si>
    <t>Ivana Howard</t>
  </si>
  <si>
    <t>l.crawford@email.com</t>
  </si>
  <si>
    <t>Luke Crawford</t>
  </si>
  <si>
    <t>r.turner@email.com</t>
  </si>
  <si>
    <t>Reed Turner</t>
  </si>
  <si>
    <t>k.chandler@email.com</t>
  </si>
  <si>
    <t>Kelsey Chandler</t>
  </si>
  <si>
    <t>p.puckett@email.com</t>
  </si>
  <si>
    <t>Price Puckett</t>
  </si>
  <si>
    <t>e.pope@email.com</t>
  </si>
  <si>
    <t>Ebony Pope</t>
  </si>
  <si>
    <t>k.giles@email.com</t>
  </si>
  <si>
    <t>Kameko Giles</t>
  </si>
  <si>
    <t>t.ortega@email.com</t>
  </si>
  <si>
    <t>Trevor Ortega</t>
  </si>
  <si>
    <t>c.mccullough@email.com</t>
  </si>
  <si>
    <t>Colleen Mccullough</t>
  </si>
  <si>
    <t>d.ramirez@email.com</t>
  </si>
  <si>
    <t>Dexter Ramirez</t>
  </si>
  <si>
    <t>h.stuart@email.com</t>
  </si>
  <si>
    <t>Harding Stuart</t>
  </si>
  <si>
    <t>n.mcdowell@email.com</t>
  </si>
  <si>
    <t>Nero Mcdowell</t>
  </si>
  <si>
    <t>s.reeves@email.com</t>
  </si>
  <si>
    <t>Suki Reeves</t>
  </si>
  <si>
    <t>t.stafford@email.com</t>
  </si>
  <si>
    <t>Tanner Stafford</t>
  </si>
  <si>
    <t>c.clay@email.com</t>
  </si>
  <si>
    <t>Candace Clay</t>
  </si>
  <si>
    <t>r.rosa@email.com</t>
  </si>
  <si>
    <t>Reuben Rosa</t>
  </si>
  <si>
    <t>d.burgess@email.com</t>
  </si>
  <si>
    <t>Donovan Burgess</t>
  </si>
  <si>
    <t>c.acosta@email.com</t>
  </si>
  <si>
    <t>Colorado Acosta</t>
  </si>
  <si>
    <t>j.wells@email.com</t>
  </si>
  <si>
    <t>Juliet Wells</t>
  </si>
  <si>
    <t>o.mercer@email.com</t>
  </si>
  <si>
    <t>Owen Mercer</t>
  </si>
  <si>
    <t>a.woodward@email.com</t>
  </si>
  <si>
    <t>Abbot Woodward</t>
  </si>
  <si>
    <t>k.dalton@email.com</t>
  </si>
  <si>
    <t>Kieran Dalton</t>
  </si>
  <si>
    <t>e.craft@email.com</t>
  </si>
  <si>
    <t>Erasmus Craft</t>
  </si>
  <si>
    <t>g.malone@email.com</t>
  </si>
  <si>
    <t>Gemma Malone</t>
  </si>
  <si>
    <t>p.sykes@email.com</t>
  </si>
  <si>
    <t>Palmer Sykes</t>
  </si>
  <si>
    <t>m.robinson@email.com</t>
  </si>
  <si>
    <t>Madison Robinson</t>
  </si>
  <si>
    <t>e.hurley@email.com</t>
  </si>
  <si>
    <t>Ella Hurley</t>
  </si>
  <si>
    <t>y.chapman@email.com</t>
  </si>
  <si>
    <t>Yolanda Chapman</t>
  </si>
  <si>
    <t>h.hayden@email.com</t>
  </si>
  <si>
    <t>Hollee Hayden</t>
  </si>
  <si>
    <t>s.fitzgerald@email.com</t>
  </si>
  <si>
    <t>Sage Fitzgerald</t>
  </si>
  <si>
    <t>b.bean@email.com</t>
  </si>
  <si>
    <t>Byron Bean</t>
  </si>
  <si>
    <t>d.black@email.com</t>
  </si>
  <si>
    <t>Deanna Black</t>
  </si>
  <si>
    <t>j.hendricks@email.com</t>
  </si>
  <si>
    <t>Jordan Hendricks</t>
  </si>
  <si>
    <t>g.mayer@email.com</t>
  </si>
  <si>
    <t>Guinevere Mayer</t>
  </si>
  <si>
    <t>b.gilbert@email.com</t>
  </si>
  <si>
    <t>Beatrice Gilbert</t>
  </si>
  <si>
    <t>j.witt@email.com</t>
  </si>
  <si>
    <t>Jade Witt</t>
  </si>
  <si>
    <t>a.walker@email.com</t>
  </si>
  <si>
    <t>Ali Walker</t>
  </si>
  <si>
    <t>m.walter@email.com</t>
  </si>
  <si>
    <t>Mona Walter</t>
  </si>
  <si>
    <t>c.figueroa@email.com</t>
  </si>
  <si>
    <t>Clayton Figueroa</t>
  </si>
  <si>
    <t>a.conrad@email.com</t>
  </si>
  <si>
    <t>Allistair Conrad</t>
  </si>
  <si>
    <t>e.mccormick@email.com</t>
  </si>
  <si>
    <t>Ezra Mccormick</t>
  </si>
  <si>
    <t>n.santiago@email.com</t>
  </si>
  <si>
    <t>Nehru Santiago</t>
  </si>
  <si>
    <t>c.rose@email.com</t>
  </si>
  <si>
    <t>Christian Rose</t>
  </si>
  <si>
    <t>a.cantu@email.com</t>
  </si>
  <si>
    <t>Adele Cantu</t>
  </si>
  <si>
    <t>i.mcguire@email.com</t>
  </si>
  <si>
    <t>Isaiah Mcguire</t>
  </si>
  <si>
    <t>d.rios@email.com</t>
  </si>
  <si>
    <t>Deborah Rios</t>
  </si>
  <si>
    <t>l.walsh@email.com</t>
  </si>
  <si>
    <t>Lester Walsh</t>
  </si>
  <si>
    <t>n.adkins@email.com</t>
  </si>
  <si>
    <t>Noah Adkins</t>
  </si>
  <si>
    <t>e.paul@email.com</t>
  </si>
  <si>
    <t>Erich Paul</t>
  </si>
  <si>
    <t>w.swanson@email.com</t>
  </si>
  <si>
    <t>William Swanson</t>
  </si>
  <si>
    <t>a.tate@email.com</t>
  </si>
  <si>
    <t>Ahmed Tate</t>
  </si>
  <si>
    <t>d.odonnell@email.com</t>
  </si>
  <si>
    <t>Daphne Odonnell</t>
  </si>
  <si>
    <t>k.carroll@email.com</t>
  </si>
  <si>
    <t>Kadeem Carroll</t>
  </si>
  <si>
    <t>a.pace@email.com</t>
  </si>
  <si>
    <t>Amelia Pace</t>
  </si>
  <si>
    <t>Ariel Carney</t>
  </si>
  <si>
    <t>k.mckenzie@email.com</t>
  </si>
  <si>
    <t>Kelsie Mckenzie</t>
  </si>
  <si>
    <t>d.clark@email.com</t>
  </si>
  <si>
    <t>Devin Clark</t>
  </si>
  <si>
    <t>a.cox@email.com</t>
  </si>
  <si>
    <t>Adena Cox</t>
  </si>
  <si>
    <t>g.lewis@email.com</t>
  </si>
  <si>
    <t>Gloria Lewis</t>
  </si>
  <si>
    <t>j.oconnor@email.com</t>
  </si>
  <si>
    <t>Jerome Oconnor</t>
  </si>
  <si>
    <t>m.mcintyre@email.com</t>
  </si>
  <si>
    <t>Mira Mcintyre</t>
  </si>
  <si>
    <t>m.gutierrez@email.com</t>
  </si>
  <si>
    <t>Maryam Gutierrez</t>
  </si>
  <si>
    <t>a.fletcher@email.com</t>
  </si>
  <si>
    <t>Adele Fletcher</t>
  </si>
  <si>
    <t>x.mcconnell@email.com</t>
  </si>
  <si>
    <t>Xander Mcconnell</t>
  </si>
  <si>
    <t>l.delaney@email.com</t>
  </si>
  <si>
    <t>Leandra Delaney</t>
  </si>
  <si>
    <t>y.holt@email.com</t>
  </si>
  <si>
    <t>Yoko Holt</t>
  </si>
  <si>
    <t>m.bridges@email.com</t>
  </si>
  <si>
    <t>Malcolm Bridges</t>
  </si>
  <si>
    <t>m.leach@email.com</t>
  </si>
  <si>
    <t>Martina Leach</t>
  </si>
  <si>
    <t>m.hogan@email.com</t>
  </si>
  <si>
    <t>Merrill Hogan</t>
  </si>
  <si>
    <t>r.dale@email.com</t>
  </si>
  <si>
    <t>Rana Dale</t>
  </si>
  <si>
    <t>n.mitchell@email.com</t>
  </si>
  <si>
    <t>Neve Mitchell</t>
  </si>
  <si>
    <t>d.beck@email.com</t>
  </si>
  <si>
    <t>Donovan Beck</t>
  </si>
  <si>
    <t>n.david@email.com</t>
  </si>
  <si>
    <t>Nolan David</t>
  </si>
  <si>
    <t>a.good@email.com</t>
  </si>
  <si>
    <t>Alika Good</t>
  </si>
  <si>
    <t>d.gonzales@email.com</t>
  </si>
  <si>
    <t>Daphne Gonzales</t>
  </si>
  <si>
    <t>p.gutierrez@email.com</t>
  </si>
  <si>
    <t>Paul Gutierrez</t>
  </si>
  <si>
    <t>k.carrillo@email.com</t>
  </si>
  <si>
    <t>Keiko Carrillo</t>
  </si>
  <si>
    <t>c.cameron@email.com</t>
  </si>
  <si>
    <t>Cherokee Cameron</t>
  </si>
  <si>
    <t>Jaime Blake</t>
  </si>
  <si>
    <t>n.wong@email.com</t>
  </si>
  <si>
    <t>Noble Wong</t>
  </si>
  <si>
    <t>g.pena@email.com</t>
  </si>
  <si>
    <t>Gannon Pena</t>
  </si>
  <si>
    <t>h.dillard@email.com</t>
  </si>
  <si>
    <t>Hilel Dillard</t>
  </si>
  <si>
    <t>g.moody@email.com</t>
  </si>
  <si>
    <t>Gregory Moody</t>
  </si>
  <si>
    <t>d.le@email.com</t>
  </si>
  <si>
    <t>Dillon Le</t>
  </si>
  <si>
    <t>c.carpenter@email.com</t>
  </si>
  <si>
    <t>Clementine Carpenter</t>
  </si>
  <si>
    <t>i.robertson@email.com</t>
  </si>
  <si>
    <t>Isaiah Robertson</t>
  </si>
  <si>
    <t>i.hampton@email.com</t>
  </si>
  <si>
    <t>Isaiah Hampton</t>
  </si>
  <si>
    <t>l.glass@email.com</t>
  </si>
  <si>
    <t>Lacey Glass</t>
  </si>
  <si>
    <t>l.salazar@email.com</t>
  </si>
  <si>
    <t>Lamar Salazar</t>
  </si>
  <si>
    <t>b.key@email.com</t>
  </si>
  <si>
    <t>Beatrice Key</t>
  </si>
  <si>
    <t>w.may@email.com</t>
  </si>
  <si>
    <t>Wanda May</t>
  </si>
  <si>
    <t>Stone Bruce</t>
  </si>
  <si>
    <t>m.hurst@email.com</t>
  </si>
  <si>
    <t>Macaulay Hurst</t>
  </si>
  <si>
    <t>m.foreman@email.com</t>
  </si>
  <si>
    <t>Mohammad Foreman</t>
  </si>
  <si>
    <t>n.snow@email.com</t>
  </si>
  <si>
    <t>Nita Snow</t>
  </si>
  <si>
    <t>s.walker@email.com</t>
  </si>
  <si>
    <t>Maya Walker</t>
  </si>
  <si>
    <t>l.petersen@email.com</t>
  </si>
  <si>
    <t>Iyad Petersen</t>
  </si>
  <si>
    <t>j.lopez@email.com</t>
  </si>
  <si>
    <t>Lamis Lopez</t>
  </si>
  <si>
    <t>c.gillespie@email.com</t>
  </si>
  <si>
    <t>Radwan Gillespie</t>
  </si>
  <si>
    <t>a.pacheco@email.com</t>
  </si>
  <si>
    <t>Tariq Pacheco</t>
  </si>
  <si>
    <t>r.hughes@email.com</t>
  </si>
  <si>
    <t>Mohammed Hughes</t>
  </si>
  <si>
    <t>c.sims@email.com</t>
  </si>
  <si>
    <t>Randa Sims</t>
  </si>
  <si>
    <t>g.garrison@email.com</t>
  </si>
  <si>
    <t>Mohamed Garrison</t>
  </si>
  <si>
    <t>j.barnes@email.com</t>
  </si>
  <si>
    <t>Iyad Barnes</t>
  </si>
  <si>
    <t>v.weber@email.com</t>
  </si>
  <si>
    <t>Ahmed Weber</t>
  </si>
  <si>
    <t>g.wheeler@email.com</t>
  </si>
  <si>
    <t>Raghad Wheeler</t>
  </si>
  <si>
    <t>m.shepherd@email.com</t>
  </si>
  <si>
    <t>Firas Shepherd</t>
  </si>
  <si>
    <t>h.anthony@email.com</t>
  </si>
  <si>
    <t>Mohammed Anthony</t>
  </si>
  <si>
    <t>s.dejesus@email.com</t>
  </si>
  <si>
    <t>Doaa Dejesus</t>
  </si>
  <si>
    <t>n.paul@email.com</t>
  </si>
  <si>
    <t>Powered Paul</t>
  </si>
  <si>
    <t>i.jordan@email.com</t>
  </si>
  <si>
    <t>Mohammad Jordan</t>
  </si>
  <si>
    <t>y.fox@email.com</t>
  </si>
  <si>
    <t>Mohammed Fox</t>
  </si>
  <si>
    <t>b.johnston@email.com</t>
  </si>
  <si>
    <t>Diana Johnston</t>
  </si>
  <si>
    <t>i.jarvis@email.com</t>
  </si>
  <si>
    <t>Ramzi Jarvis</t>
  </si>
  <si>
    <t>b.dillon@email.com</t>
  </si>
  <si>
    <t>Glory Dillon</t>
  </si>
  <si>
    <t>b.bowman@email.com</t>
  </si>
  <si>
    <t>Rubina Bowman</t>
  </si>
  <si>
    <t>r.donovan@email.com</t>
  </si>
  <si>
    <t>Tala Donovan</t>
  </si>
  <si>
    <t>c.mosley@email.com</t>
  </si>
  <si>
    <t>Ali Mosley</t>
  </si>
  <si>
    <t>Ammar Rich</t>
  </si>
  <si>
    <t>d.miller@email.com</t>
  </si>
  <si>
    <t>Mohamed Miller</t>
  </si>
  <si>
    <t>i.melendez@email.com</t>
  </si>
  <si>
    <t>Basil Melendez</t>
  </si>
  <si>
    <t>r.ellis@email.com</t>
  </si>
  <si>
    <t>Lena Ellis</t>
  </si>
  <si>
    <t>s.cooper@email.com</t>
  </si>
  <si>
    <t>Mohammed Cooper</t>
  </si>
  <si>
    <t>t.bullock@email.com</t>
  </si>
  <si>
    <t>Mohammed Bullock</t>
  </si>
  <si>
    <t>m.estrada@email.com</t>
  </si>
  <si>
    <t>Ruba Estrada</t>
  </si>
  <si>
    <t>i.huber@email.com</t>
  </si>
  <si>
    <t>Please Huber</t>
  </si>
  <si>
    <t>e.goff@email.com</t>
  </si>
  <si>
    <t>Hussein Goff</t>
  </si>
  <si>
    <t>m.wade@email.com</t>
  </si>
  <si>
    <t>Qasem Wade</t>
  </si>
  <si>
    <t>m.burton@email.com</t>
  </si>
  <si>
    <t>Zia Burton</t>
  </si>
  <si>
    <t>s.boyer@email.com</t>
  </si>
  <si>
    <t>Bilal Boyer</t>
  </si>
  <si>
    <t>j.rasmussen@email.com</t>
  </si>
  <si>
    <t>Bashar Rasmussen</t>
  </si>
  <si>
    <t>t.lloyd@email.com</t>
  </si>
  <si>
    <t>Mazen Lloyd</t>
  </si>
  <si>
    <t>n.phelps@email.com</t>
  </si>
  <si>
    <t>Sameer Phelps</t>
  </si>
  <si>
    <t>m.gibson@email.com</t>
  </si>
  <si>
    <t>Saleh Gibson</t>
  </si>
  <si>
    <t>i.benjamin@email.com</t>
  </si>
  <si>
    <t>Ammar Benjamin</t>
  </si>
  <si>
    <t>b.rojas@email.com</t>
  </si>
  <si>
    <t>Hassan Rojas</t>
  </si>
  <si>
    <t>s.morse@email.com</t>
  </si>
  <si>
    <t>Abdul Morse</t>
  </si>
  <si>
    <t>k.weiss@email.com</t>
  </si>
  <si>
    <t>Lord Weiss</t>
  </si>
  <si>
    <t>l.emerson@email.com</t>
  </si>
  <si>
    <t>Maher Emerson</t>
  </si>
  <si>
    <t>n.glover@email.com</t>
  </si>
  <si>
    <t>Mohammed Glover</t>
  </si>
  <si>
    <t>k.william@email.com</t>
  </si>
  <si>
    <t>Mohammed William</t>
  </si>
  <si>
    <t>m.cummings@email.com</t>
  </si>
  <si>
    <t>Alaa Cummings</t>
  </si>
  <si>
    <t>o.carver@email.com</t>
  </si>
  <si>
    <t>Ayham Carver</t>
  </si>
  <si>
    <t>h.rowland@email.com</t>
  </si>
  <si>
    <t>Shatha Rowland</t>
  </si>
  <si>
    <t>b.cotton@email.com</t>
  </si>
  <si>
    <t>Lance Cotton</t>
  </si>
  <si>
    <t>l.gilliam@email.com</t>
  </si>
  <si>
    <t>Mohammed Gilliam</t>
  </si>
  <si>
    <t>Mohammad Rich</t>
  </si>
  <si>
    <t>a.russell@email.com</t>
  </si>
  <si>
    <t>Mohammed Russell</t>
  </si>
  <si>
    <t>c.love@email.com</t>
  </si>
  <si>
    <t>Believer Love</t>
  </si>
  <si>
    <t>r.meyer@email.com</t>
  </si>
  <si>
    <t>Muhammad Meyer</t>
  </si>
  <si>
    <t>j.mclean@email.com</t>
  </si>
  <si>
    <t>Mohammed Mclean</t>
  </si>
  <si>
    <t>w.noel@email.com</t>
  </si>
  <si>
    <t>Sana Noel</t>
  </si>
  <si>
    <t>b.robbins@email.com</t>
  </si>
  <si>
    <t>Dana Robbins</t>
  </si>
  <si>
    <t>o.tate@email.com</t>
  </si>
  <si>
    <t>Judge Tate</t>
  </si>
  <si>
    <t>g.martinez@email.com</t>
  </si>
  <si>
    <t>Mohammed Martinez</t>
  </si>
  <si>
    <t>g.tyson@email.com</t>
  </si>
  <si>
    <t>Ahmed Tyson</t>
  </si>
  <si>
    <t>v.franks@email.com</t>
  </si>
  <si>
    <t>Sultan Franks</t>
  </si>
  <si>
    <t>w.carson@email.com</t>
  </si>
  <si>
    <t>Samir Carson</t>
  </si>
  <si>
    <t>t.medina@email.com</t>
  </si>
  <si>
    <t>Malik Medina</t>
  </si>
  <si>
    <t>o.prince@email.com</t>
  </si>
  <si>
    <t>Salwa Prince</t>
  </si>
  <si>
    <t>d.cook@email.com</t>
  </si>
  <si>
    <t>Tariq Cook</t>
  </si>
  <si>
    <t>m.gates@email.com</t>
  </si>
  <si>
    <t>Mohammed Gates</t>
  </si>
  <si>
    <t>Acer'S Sloan</t>
  </si>
  <si>
    <t>m.pugh@email.com</t>
  </si>
  <si>
    <t>Fadi Pugh</t>
  </si>
  <si>
    <t>g.vaughan@email.com</t>
  </si>
  <si>
    <t>Obeida Vaughan</t>
  </si>
  <si>
    <t>m.guerra@email.com</t>
  </si>
  <si>
    <t>Lamia Guerra</t>
  </si>
  <si>
    <t>h.macdonald@email.com</t>
  </si>
  <si>
    <t>Loay Macdonald</t>
  </si>
  <si>
    <t>r.pacheco@email.com</t>
  </si>
  <si>
    <t>Spring Pacheco</t>
  </si>
  <si>
    <t>d.camacho@email.com</t>
  </si>
  <si>
    <t>Samir Camacho</t>
  </si>
  <si>
    <t>o.wynn@email.com</t>
  </si>
  <si>
    <t>Somayya Wynn</t>
  </si>
  <si>
    <t>i.huff@email.com</t>
  </si>
  <si>
    <t>Ahmed Huff</t>
  </si>
  <si>
    <t>s.lloyd@email.com</t>
  </si>
  <si>
    <t>Samer Lloyd</t>
  </si>
  <si>
    <t>a.shepherd@email.com</t>
  </si>
  <si>
    <t>Fadi Shepherd</t>
  </si>
  <si>
    <t>s.perry@email.com</t>
  </si>
  <si>
    <t>Waistband Perry</t>
  </si>
  <si>
    <t>j.carr@email.com</t>
  </si>
  <si>
    <t>Alaa Carr</t>
  </si>
  <si>
    <t>l.haynes@email.com</t>
  </si>
  <si>
    <t>Alaa Haynes</t>
  </si>
  <si>
    <t>c.hanson@email.com</t>
  </si>
  <si>
    <t>As Hanson</t>
  </si>
  <si>
    <t>p.horton@email.com</t>
  </si>
  <si>
    <t>Lance Horton</t>
  </si>
  <si>
    <t>m.wooten@email.com</t>
  </si>
  <si>
    <t>Ahmed Wooten</t>
  </si>
  <si>
    <t>s.little@email.com</t>
  </si>
  <si>
    <t>Amer Little</t>
  </si>
  <si>
    <t>b.schultz@email.com</t>
  </si>
  <si>
    <t>Mohamed Schultz</t>
  </si>
  <si>
    <t>m.goodwin@email.com</t>
  </si>
  <si>
    <t>Bilal Goodwin</t>
  </si>
  <si>
    <t>t.roman@email.com</t>
  </si>
  <si>
    <t>Rasha Roman</t>
  </si>
  <si>
    <t>b.blevins@email.com</t>
  </si>
  <si>
    <t>Ruba Blevins</t>
  </si>
  <si>
    <t>b.harper@email.com</t>
  </si>
  <si>
    <t>Mohammed Harper</t>
  </si>
  <si>
    <t>s.velez@email.com</t>
  </si>
  <si>
    <t>Diana Velez</t>
  </si>
  <si>
    <t>a.vasquez@email.com</t>
  </si>
  <si>
    <t>Supporter Vasquez</t>
  </si>
  <si>
    <t>Doaa Case</t>
  </si>
  <si>
    <t>i.whitaker@email.com</t>
  </si>
  <si>
    <t>Omar Whitaker</t>
  </si>
  <si>
    <t>k.jones@email.com</t>
  </si>
  <si>
    <t>Ali Jones</t>
  </si>
  <si>
    <t>k.mcmillan@email.com</t>
  </si>
  <si>
    <t>Lilas Mcmillan</t>
  </si>
  <si>
    <t>r.mcneil@email.com</t>
  </si>
  <si>
    <t>Alaa Mcneil</t>
  </si>
  <si>
    <t>s.sexton@email.com</t>
  </si>
  <si>
    <t>Amer Sexton</t>
  </si>
  <si>
    <t>m.skinner@email.com</t>
  </si>
  <si>
    <t>Mazen Skinner</t>
  </si>
  <si>
    <t>i.ayers@email.com</t>
  </si>
  <si>
    <t>Mohammed Ayers</t>
  </si>
  <si>
    <t>e.workman@email.com</t>
  </si>
  <si>
    <t>Abdel Workman</t>
  </si>
  <si>
    <t>j.whitfield@email.com</t>
  </si>
  <si>
    <t>Safa Whitfield</t>
  </si>
  <si>
    <t>v.massey@email.com</t>
  </si>
  <si>
    <t>Omar Massey</t>
  </si>
  <si>
    <t>m.booth@email.com</t>
  </si>
  <si>
    <t>Said Booth</t>
  </si>
  <si>
    <t>k.boyle@email.com</t>
  </si>
  <si>
    <t>Mohamed Boyle</t>
  </si>
  <si>
    <t>x.berry@email.com</t>
  </si>
  <si>
    <t>Peace Berry</t>
  </si>
  <si>
    <t>g.faulkner@email.com</t>
  </si>
  <si>
    <t>Mohammed Faulkner</t>
  </si>
  <si>
    <t>m.head@email.com</t>
  </si>
  <si>
    <t>Mohammed Head</t>
  </si>
  <si>
    <t>b.ellis@email.com</t>
  </si>
  <si>
    <t>Ms. Ellis</t>
  </si>
  <si>
    <t>n.hutchinson@email.com</t>
  </si>
  <si>
    <t>Ismail Hutchinson</t>
  </si>
  <si>
    <t>a.bray@email.com</t>
  </si>
  <si>
    <t>Kinda Bray</t>
  </si>
  <si>
    <t>c.morrison@email.com</t>
  </si>
  <si>
    <t>Bilal Morrison</t>
  </si>
  <si>
    <t>s.guerra@email.com</t>
  </si>
  <si>
    <t>Anwar Guerra</t>
  </si>
  <si>
    <t>t.simon@email.com</t>
  </si>
  <si>
    <t>Salahuddin Simon</t>
  </si>
  <si>
    <t>t.nicholson@email.com</t>
  </si>
  <si>
    <t>Shadi Nicholson</t>
  </si>
  <si>
    <t>d.mcfadden@email.com</t>
  </si>
  <si>
    <t>Omar Mcfadden</t>
  </si>
  <si>
    <t>m.haney@email.com</t>
  </si>
  <si>
    <t>Bassam Haney</t>
  </si>
  <si>
    <t>a.dawson@email.com</t>
  </si>
  <si>
    <t>Morning Dawson</t>
  </si>
  <si>
    <t>r.wall@email.com</t>
  </si>
  <si>
    <t>Mohammed Wall</t>
  </si>
  <si>
    <t>h.christensen@email.com</t>
  </si>
  <si>
    <t>Batool Christensen</t>
  </si>
  <si>
    <t>e.mendez@email.com</t>
  </si>
  <si>
    <t>Judge Mendez</t>
  </si>
  <si>
    <t>a.love@email.com</t>
  </si>
  <si>
    <t>Habib Love</t>
  </si>
  <si>
    <t>Ahmed Fletcher</t>
  </si>
  <si>
    <t>b.guzman@email.com</t>
  </si>
  <si>
    <t>Luna Guzman</t>
  </si>
  <si>
    <t>m.rogers@email.com</t>
  </si>
  <si>
    <t>Fouad Rogers</t>
  </si>
  <si>
    <t>m.whitney@email.com</t>
  </si>
  <si>
    <t>Khaldoun Whitney</t>
  </si>
  <si>
    <t>h.cantrell@email.com</t>
  </si>
  <si>
    <t>Amr Cantrell</t>
  </si>
  <si>
    <t>v.ruiz@email.com</t>
  </si>
  <si>
    <t>Samer Ruiz</t>
  </si>
  <si>
    <t>h.jarvis@email.com</t>
  </si>
  <si>
    <t>Amer Jarvis</t>
  </si>
  <si>
    <t>a.banks@email.com</t>
  </si>
  <si>
    <t>Mohammad Banks</t>
  </si>
  <si>
    <t>Rowan Palmer</t>
  </si>
  <si>
    <t>l.woods@email.com</t>
  </si>
  <si>
    <t>Mohammed Woods</t>
  </si>
  <si>
    <t>k.velasquez@email.com</t>
  </si>
  <si>
    <t>Ayham Velasquez</t>
  </si>
  <si>
    <t>s.moses@email.com</t>
  </si>
  <si>
    <t>Sherihan Moses</t>
  </si>
  <si>
    <t>s.monroe@email.com</t>
  </si>
  <si>
    <t>Mohammed Monroe</t>
  </si>
  <si>
    <t>n.pennington@email.com</t>
  </si>
  <si>
    <t>Powered Pennington</t>
  </si>
  <si>
    <t>c.sanford@email.com</t>
  </si>
  <si>
    <t>Madeleine Sanford</t>
  </si>
  <si>
    <t>b.flores@email.com</t>
  </si>
  <si>
    <t>Bilal Flores</t>
  </si>
  <si>
    <t>q.phelps@email.com</t>
  </si>
  <si>
    <t>Hussein Phelps</t>
  </si>
  <si>
    <t>t.ruiz@email.com</t>
  </si>
  <si>
    <t>George Ruiz</t>
  </si>
  <si>
    <t>o.melendez@email.com</t>
  </si>
  <si>
    <t>Evelyn Melendez</t>
  </si>
  <si>
    <t>c.buck@email.com</t>
  </si>
  <si>
    <t>Ahmed Buck</t>
  </si>
  <si>
    <t>l.kim@email.com</t>
  </si>
  <si>
    <t>Sandra Kim</t>
  </si>
  <si>
    <t>b.noble@email.com</t>
  </si>
  <si>
    <t>Moammer Noble</t>
  </si>
  <si>
    <t>l.jenkins@email.com</t>
  </si>
  <si>
    <t>Mohamed Jenkins</t>
  </si>
  <si>
    <t>b.fry@email.com</t>
  </si>
  <si>
    <t>Lama Fry</t>
  </si>
  <si>
    <t>m.kelly@email.com</t>
  </si>
  <si>
    <t>Ibrahim Kelly</t>
  </si>
  <si>
    <t>i.orr@email.com</t>
  </si>
  <si>
    <t>Aisha Orr</t>
  </si>
  <si>
    <t>b.carr@email.com</t>
  </si>
  <si>
    <t>Ferial Carr</t>
  </si>
  <si>
    <t>j.estes@email.com</t>
  </si>
  <si>
    <t>Lubna Estes</t>
  </si>
  <si>
    <t>k.booth@email.com</t>
  </si>
  <si>
    <t>Hanan Booth</t>
  </si>
  <si>
    <t>s.cruz@email.com</t>
  </si>
  <si>
    <t>Bilal Cruz</t>
  </si>
  <si>
    <t>m.mcmillan@email.com</t>
  </si>
  <si>
    <t>Mohammed Mcmillan</t>
  </si>
  <si>
    <t>g.terry@email.com</t>
  </si>
  <si>
    <t>Allow Terry</t>
  </si>
  <si>
    <t>i.carr@email.com</t>
  </si>
  <si>
    <t>Spring Carr</t>
  </si>
  <si>
    <t>b.burke@email.com</t>
  </si>
  <si>
    <t>Mohammed Burke</t>
  </si>
  <si>
    <t>t.macias@email.com</t>
  </si>
  <si>
    <t>Hossam Macias</t>
  </si>
  <si>
    <t>a.nieves@email.com</t>
  </si>
  <si>
    <t>Mohammed Nieves</t>
  </si>
  <si>
    <t>l.bass@email.com</t>
  </si>
  <si>
    <t>Tariq Bass</t>
  </si>
  <si>
    <t>d.lindsay@email.com</t>
  </si>
  <si>
    <t>Kinda Lindsay</t>
  </si>
  <si>
    <t>i.mitchell@email.com</t>
  </si>
  <si>
    <t>Lana Mitchell</t>
  </si>
  <si>
    <t>m.carver@email.com</t>
  </si>
  <si>
    <t>Raafat Carver</t>
  </si>
  <si>
    <t>r.dejesus@email.com</t>
  </si>
  <si>
    <t>Mohammed Dejesus</t>
  </si>
  <si>
    <t>m.dominguez@email.com</t>
  </si>
  <si>
    <t>Acemah Dominguez</t>
  </si>
  <si>
    <t>e.schroeder@email.com</t>
  </si>
  <si>
    <t>Ali Schroeder</t>
  </si>
  <si>
    <t>c.battle@email.com</t>
  </si>
  <si>
    <t>Ayham Battle</t>
  </si>
  <si>
    <t>l.blackwell@email.com</t>
  </si>
  <si>
    <t>Mohammed Blackwell</t>
  </si>
  <si>
    <t>k.olson@email.com</t>
  </si>
  <si>
    <t>Ammr Olson</t>
  </si>
  <si>
    <t>e.burton@email.com</t>
  </si>
  <si>
    <t>Hazem Burton</t>
  </si>
  <si>
    <t>s.garrison@email.com</t>
  </si>
  <si>
    <t>Bassam Garrison</t>
  </si>
  <si>
    <t>v.maldonado@email.com</t>
  </si>
  <si>
    <t>Thaer Maldonado</t>
  </si>
  <si>
    <t>p.nixon@email.com</t>
  </si>
  <si>
    <t>Egyptian Nixon</t>
  </si>
  <si>
    <t>j.medina@email.com</t>
  </si>
  <si>
    <t>Saadia Medina</t>
  </si>
  <si>
    <t>o.mcknight@email.com</t>
  </si>
  <si>
    <t>Jihad Mcknight</t>
  </si>
  <si>
    <t>g.richmond@email.com</t>
  </si>
  <si>
    <t>Sari Richmond</t>
  </si>
  <si>
    <t>p.tanner@email.com</t>
  </si>
  <si>
    <t>Princess Tanner</t>
  </si>
  <si>
    <t>Saifuddin Fulton</t>
  </si>
  <si>
    <t>k.mullins@email.com</t>
  </si>
  <si>
    <t>Alicia Mullins</t>
  </si>
  <si>
    <t>c.graves@email.com</t>
  </si>
  <si>
    <t>Ahmed Graves</t>
  </si>
  <si>
    <t>l.church@email.com</t>
  </si>
  <si>
    <t>Moroccan Church</t>
  </si>
  <si>
    <t>n.finley@email.com</t>
  </si>
  <si>
    <t>Maria Finley</t>
  </si>
  <si>
    <t>s.price@email.com</t>
  </si>
  <si>
    <t>Jamal Price</t>
  </si>
  <si>
    <t>m.baxter@email.com</t>
  </si>
  <si>
    <t>Khaled Baxter</t>
  </si>
  <si>
    <t>s.waters@email.com</t>
  </si>
  <si>
    <t>Ayman Waters</t>
  </si>
  <si>
    <t>c.gregory@email.com</t>
  </si>
  <si>
    <t>Tarek Gregory</t>
  </si>
  <si>
    <t>s.mathews@email.com</t>
  </si>
  <si>
    <t>Khaldoun Mathews</t>
  </si>
  <si>
    <t>l.duncan@email.com</t>
  </si>
  <si>
    <t>Ranim Duncan</t>
  </si>
  <si>
    <t>f.ruiz@email.com</t>
  </si>
  <si>
    <t>Majid Ruiz</t>
  </si>
  <si>
    <t>Iyad Rivers</t>
  </si>
  <si>
    <t>m.robles@email.com</t>
  </si>
  <si>
    <t>Jahan Robles</t>
  </si>
  <si>
    <t>b.rivera@email.com</t>
  </si>
  <si>
    <t>Hussain Rivera</t>
  </si>
  <si>
    <t>e.dorsey@email.com</t>
  </si>
  <si>
    <t>Mohammed Dorsey</t>
  </si>
  <si>
    <t>d.higgins@email.com</t>
  </si>
  <si>
    <t>Hassan Higgins</t>
  </si>
  <si>
    <t>h.simpson@email.com</t>
  </si>
  <si>
    <t>Ahmed Simpson</t>
  </si>
  <si>
    <t>k.mendez@email.com</t>
  </si>
  <si>
    <t>Mohammed Mendez</t>
  </si>
  <si>
    <t>c.porter@email.com</t>
  </si>
  <si>
    <t>Rima Porter</t>
  </si>
  <si>
    <t>b.garrett@email.com</t>
  </si>
  <si>
    <t>Louay Garrett</t>
  </si>
  <si>
    <t>j.little@email.com</t>
  </si>
  <si>
    <t>The Little</t>
  </si>
  <si>
    <t>d.patton@email.com</t>
  </si>
  <si>
    <t>Reem Patton</t>
  </si>
  <si>
    <t>d.hooper@email.com</t>
  </si>
  <si>
    <t>Sarah Hooper</t>
  </si>
  <si>
    <t>a.evans@email.com</t>
  </si>
  <si>
    <t>Visions Evans</t>
  </si>
  <si>
    <t>i.copeland@email.com</t>
  </si>
  <si>
    <t>Karim Copeland</t>
  </si>
  <si>
    <t>c.salas@email.com</t>
  </si>
  <si>
    <t>Rania Salas</t>
  </si>
  <si>
    <t>s.stevens@email.com</t>
  </si>
  <si>
    <t>Doaa Stevens</t>
  </si>
  <si>
    <t>d.lott@email.com</t>
  </si>
  <si>
    <t>Amjad Lott</t>
  </si>
  <si>
    <t>f.estes@email.com</t>
  </si>
  <si>
    <t>Alaa Estes</t>
  </si>
  <si>
    <t>Salim Waller</t>
  </si>
  <si>
    <t>g.pollard@email.com</t>
  </si>
  <si>
    <t>Abdul Pollard</t>
  </si>
  <si>
    <t>t.gill@email.com</t>
  </si>
  <si>
    <t>Rama Gill</t>
  </si>
  <si>
    <t>i.ochoa@email.com</t>
  </si>
  <si>
    <t>Mohammed Ochoa</t>
  </si>
  <si>
    <t>m.hicks@email.com</t>
  </si>
  <si>
    <t>Abdul Hicks</t>
  </si>
  <si>
    <t>q.bolton@email.com</t>
  </si>
  <si>
    <t>Hossam Bolton</t>
  </si>
  <si>
    <t>l.wade@email.com</t>
  </si>
  <si>
    <t>Ali Wade</t>
  </si>
  <si>
    <t>c.huffman@email.com</t>
  </si>
  <si>
    <t>Ibrahim Huffman</t>
  </si>
  <si>
    <t>j.francis@email.com</t>
  </si>
  <si>
    <t>Salah Francis</t>
  </si>
  <si>
    <t>We Rama</t>
  </si>
  <si>
    <t>m.chambers@email.com</t>
  </si>
  <si>
    <t>Zakaria Kahil</t>
  </si>
  <si>
    <t>r.diaz@email.com</t>
  </si>
  <si>
    <t>Ghalib Kream</t>
  </si>
  <si>
    <t>c.tillman@email.com</t>
  </si>
  <si>
    <t>Abdullah Saadat</t>
  </si>
  <si>
    <t>f.mccullough@email.com</t>
  </si>
  <si>
    <t>Hossam Wahab</t>
  </si>
  <si>
    <t>i.petty@email.com</t>
  </si>
  <si>
    <t>Ahmed Khoja</t>
  </si>
  <si>
    <t>j.espinoza@email.com</t>
  </si>
  <si>
    <t>Karam Soliman</t>
  </si>
  <si>
    <t>c.oconnor@email.com</t>
  </si>
  <si>
    <t>Ahmed Safadi</t>
  </si>
  <si>
    <t>b.rosario@email.com</t>
  </si>
  <si>
    <t>Mohammed Khallouf</t>
  </si>
  <si>
    <t>l.solis@email.com</t>
  </si>
  <si>
    <t>Hanan Alkotaih</t>
  </si>
  <si>
    <t>h.moore@email.com</t>
  </si>
  <si>
    <t>David Hajos</t>
  </si>
  <si>
    <t>g.barnett@email.com</t>
  </si>
  <si>
    <t>Basset Kahlous</t>
  </si>
  <si>
    <t>Firas Jermghani</t>
  </si>
  <si>
    <t>a.sykes@email.com</t>
  </si>
  <si>
    <t>Mohammed Tutunge</t>
  </si>
  <si>
    <t>k.frazier@email.com</t>
  </si>
  <si>
    <t>Abdul Shehadeh</t>
  </si>
  <si>
    <t>j.osborn@email.com</t>
  </si>
  <si>
    <t>Sami Tendon</t>
  </si>
  <si>
    <t>g.keith@email.com</t>
  </si>
  <si>
    <t>Mohamed Tammam</t>
  </si>
  <si>
    <t>m.williamson@email.com</t>
  </si>
  <si>
    <t>Samir Vleon</t>
  </si>
  <si>
    <t>j.guthrie@email.com</t>
  </si>
  <si>
    <t>Rania Guthrie</t>
  </si>
  <si>
    <t>c.ferguson@email.com</t>
  </si>
  <si>
    <t>Ibrahim Ferguson</t>
  </si>
  <si>
    <t>p.prince@email.com</t>
  </si>
  <si>
    <t>Joumana Prince</t>
  </si>
  <si>
    <t>h.bass@email.com</t>
  </si>
  <si>
    <t>Omar Bass</t>
  </si>
  <si>
    <t>a.gilliam@email.com</t>
  </si>
  <si>
    <t>Sandra Gilliam</t>
  </si>
  <si>
    <t>q.russo@email.com</t>
  </si>
  <si>
    <t>Ayham Russo</t>
  </si>
  <si>
    <t>Parents David</t>
  </si>
  <si>
    <t>e.briggs@email.com</t>
  </si>
  <si>
    <t>Ali Briggs</t>
  </si>
  <si>
    <t>h.munoz@email.com</t>
  </si>
  <si>
    <t>Fadi Munoz</t>
  </si>
  <si>
    <t>e.snow@email.com</t>
  </si>
  <si>
    <t>Doaa Snow</t>
  </si>
  <si>
    <t>u.carson@email.com</t>
  </si>
  <si>
    <t>Vivian Carson</t>
  </si>
  <si>
    <t>l.carson@email.com</t>
  </si>
  <si>
    <t>Rmr Hammadi</t>
  </si>
  <si>
    <t>d.carrillo@email.com</t>
  </si>
  <si>
    <t>Ola Abbasi</t>
  </si>
  <si>
    <t>s.mills@email.com</t>
  </si>
  <si>
    <t>Dürer Pigment</t>
  </si>
  <si>
    <t>t.powell@email.com</t>
  </si>
  <si>
    <t>Basema Recluse</t>
  </si>
  <si>
    <t>j.higgins@email.com</t>
  </si>
  <si>
    <t>Salam Khatib</t>
  </si>
  <si>
    <t>j.weber@email.com</t>
  </si>
  <si>
    <t>Mohamed Lameni</t>
  </si>
  <si>
    <t>z.welch@email.com</t>
  </si>
  <si>
    <t>Sarah Haidar</t>
  </si>
  <si>
    <t>j.michael@email.com</t>
  </si>
  <si>
    <t>Protoplasm Sulaiman</t>
  </si>
  <si>
    <t>b.foster@email.com</t>
  </si>
  <si>
    <t>Thaer Hamouda</t>
  </si>
  <si>
    <t>r.rasmussen@email.com</t>
  </si>
  <si>
    <t>Ruba Feast</t>
  </si>
  <si>
    <t>r.caldwell@email.com</t>
  </si>
  <si>
    <t>Rene Khouri</t>
  </si>
  <si>
    <t>c.bullock@email.com</t>
  </si>
  <si>
    <t>Dima Darwish</t>
  </si>
  <si>
    <t>l.winters@email.com</t>
  </si>
  <si>
    <t>Abdul Surprise</t>
  </si>
  <si>
    <t>b.clay@email.com</t>
  </si>
  <si>
    <t>Baraa Abazid</t>
  </si>
  <si>
    <t>a.reyes@email.com</t>
  </si>
  <si>
    <t>Abdullah Zakaria</t>
  </si>
  <si>
    <t>Revenue</t>
  </si>
  <si>
    <t>Amount</t>
  </si>
  <si>
    <t>Email</t>
  </si>
  <si>
    <t>MonyTransfere</t>
  </si>
  <si>
    <t>Country</t>
  </si>
  <si>
    <t>Phone</t>
  </si>
  <si>
    <t>Full Name Customer</t>
  </si>
  <si>
    <t>CustomerID</t>
  </si>
  <si>
    <t>Status</t>
  </si>
  <si>
    <t>OrderDate</t>
  </si>
  <si>
    <t>Price</t>
  </si>
  <si>
    <t>SalesPersonID</t>
  </si>
  <si>
    <t>Quantity</t>
  </si>
  <si>
    <t>ProductID</t>
  </si>
  <si>
    <t>OrderID</t>
  </si>
  <si>
    <t>Full Time</t>
  </si>
  <si>
    <t>Quality Control</t>
  </si>
  <si>
    <t>gretchen.gretcchen@email.com</t>
  </si>
  <si>
    <t>Gretchen Gretcchen</t>
  </si>
  <si>
    <t>Contract</t>
  </si>
  <si>
    <t>Sales</t>
  </si>
  <si>
    <t>eugene.eugenne@email.com</t>
  </si>
  <si>
    <t>Eugene Eugenne</t>
  </si>
  <si>
    <t>Product Development</t>
  </si>
  <si>
    <t>maria.mariaa@email.com</t>
  </si>
  <si>
    <t>Maria Mariaa</t>
  </si>
  <si>
    <t>ellen.ellenn@email.com</t>
  </si>
  <si>
    <t>Ellen Ellenn</t>
  </si>
  <si>
    <t>debra.debraa@email.com</t>
  </si>
  <si>
    <t>Debra Debraa</t>
  </si>
  <si>
    <t>jaime.jaimee@email.com</t>
  </si>
  <si>
    <t>Jaime Jaimee</t>
  </si>
  <si>
    <t>Quality Assurance</t>
  </si>
  <si>
    <t>sperry.sperrry@email.com</t>
  </si>
  <si>
    <t>Sperry Sperrry</t>
  </si>
  <si>
    <t>daniel.danieel@email.com</t>
  </si>
  <si>
    <t>Daniel Danieel</t>
  </si>
  <si>
    <t>Facilities/Engineering</t>
  </si>
  <si>
    <t>john.@email.com</t>
  </si>
  <si>
    <t>John John</t>
  </si>
  <si>
    <t>Half-Time</t>
  </si>
  <si>
    <t>chan.@email.com</t>
  </si>
  <si>
    <t>Chan Chan</t>
  </si>
  <si>
    <t>IT</t>
  </si>
  <si>
    <t>christopher.chrisstopher@email.com</t>
  </si>
  <si>
    <t>Christopher Chrisstopher</t>
  </si>
  <si>
    <t>nathaniel.nathaaniel@email.com</t>
  </si>
  <si>
    <t>Nathaniel Nathaaniel</t>
  </si>
  <si>
    <t>diane.dianee@email.com</t>
  </si>
  <si>
    <t>Diane Dianee</t>
  </si>
  <si>
    <t>david.davidd@email.com</t>
  </si>
  <si>
    <t>David Davidd</t>
  </si>
  <si>
    <t>Hourly</t>
  </si>
  <si>
    <t>ADC</t>
  </si>
  <si>
    <t>scott.scottt@email.com</t>
  </si>
  <si>
    <t>Scott Scottt</t>
  </si>
  <si>
    <t>Manufacturing Admin</t>
  </si>
  <si>
    <t>roy.@email.com</t>
  </si>
  <si>
    <t>Roy Roy</t>
  </si>
  <si>
    <t>Training</t>
  </si>
  <si>
    <t>traci.tracii@email.com</t>
  </si>
  <si>
    <t>Traci Tracii</t>
  </si>
  <si>
    <t>Creative</t>
  </si>
  <si>
    <t>derrell.derreell@email.com</t>
  </si>
  <si>
    <t>Derrell Derreell</t>
  </si>
  <si>
    <t>cynthia.cynthhia@email.com</t>
  </si>
  <si>
    <t>Cynthia Cynthhia</t>
  </si>
  <si>
    <t>Manufacturing</t>
  </si>
  <si>
    <t>athanasios.athannasios@email.com</t>
  </si>
  <si>
    <t>Athanasios Athannasios</t>
  </si>
  <si>
    <t>gary.@email.com</t>
  </si>
  <si>
    <t>Gary Gary</t>
  </si>
  <si>
    <t>sheila.sheilla@email.com</t>
  </si>
  <si>
    <t>Sheila Sheilla</t>
  </si>
  <si>
    <t>james.jamess@email.com</t>
  </si>
  <si>
    <t>James Jamess</t>
  </si>
  <si>
    <t>jessica.jessiica@email.com</t>
  </si>
  <si>
    <t>Jessica Jessiica</t>
  </si>
  <si>
    <t>susan.susann@email.com</t>
  </si>
  <si>
    <t>Susan Susann</t>
  </si>
  <si>
    <t>Marketing</t>
  </si>
  <si>
    <t>larry.larryy@email.com</t>
  </si>
  <si>
    <t>Larry Larryy</t>
  </si>
  <si>
    <t>robert.roberrt@email.com</t>
  </si>
  <si>
    <t>Robert Roberrt</t>
  </si>
  <si>
    <t>frank.frankk@email.com</t>
  </si>
  <si>
    <t>Frank Frankk</t>
  </si>
  <si>
    <t>curtis.curtiis@email.com</t>
  </si>
  <si>
    <t>Curtis Curtiis</t>
  </si>
  <si>
    <t>tammy.tammyy@email.com</t>
  </si>
  <si>
    <t>Tammy Tammyy</t>
  </si>
  <si>
    <t>Environmental Compliance</t>
  </si>
  <si>
    <t>wendy.wendyy@email.com</t>
  </si>
  <si>
    <t>Wendy Wendyy</t>
  </si>
  <si>
    <t>lisa.@email.com</t>
  </si>
  <si>
    <t>Lisa Lisa</t>
  </si>
  <si>
    <t>jenny.jennyy@email.com</t>
  </si>
  <si>
    <t>Jenny Jennyy</t>
  </si>
  <si>
    <t>gayla.gaylaa@email.com</t>
  </si>
  <si>
    <t>Gayla Gaylaa</t>
  </si>
  <si>
    <t>donnie.donniie@email.com</t>
  </si>
  <si>
    <t>Donnie Donniie</t>
  </si>
  <si>
    <t>bruce.brucee@email.com</t>
  </si>
  <si>
    <t>Bruce Brucee</t>
  </si>
  <si>
    <t>marc.@email.com</t>
  </si>
  <si>
    <t>Marc Marc</t>
  </si>
  <si>
    <t>Account Management</t>
  </si>
  <si>
    <t>ralph.ralphh@email.com</t>
  </si>
  <si>
    <t>Ralph Ralphh</t>
  </si>
  <si>
    <t>tim.@email.com</t>
  </si>
  <si>
    <t>Tim Tim</t>
  </si>
  <si>
    <t>steve.stevee@email.com</t>
  </si>
  <si>
    <t>Steve Stevee</t>
  </si>
  <si>
    <t>kyle.@email.com</t>
  </si>
  <si>
    <t>Kyle Kyle</t>
  </si>
  <si>
    <t>karen.karenn@email.com</t>
  </si>
  <si>
    <t>Karen Karenn</t>
  </si>
  <si>
    <t>harold.harolld@email.com</t>
  </si>
  <si>
    <t>Harold Harolld</t>
  </si>
  <si>
    <t>cheryl.cheryyl@email.com</t>
  </si>
  <si>
    <t>Cheryl Cheryyl</t>
  </si>
  <si>
    <t>brandyn.branddyn@email.com</t>
  </si>
  <si>
    <t>Brandyn Branddyn</t>
  </si>
  <si>
    <t>brenda.brendda@email.com</t>
  </si>
  <si>
    <t>Brenda Brendda</t>
  </si>
  <si>
    <t>marilyn.marillyn@email.com</t>
  </si>
  <si>
    <t>Marilyn Marillyn</t>
  </si>
  <si>
    <t>donald.donalld@email.com</t>
  </si>
  <si>
    <t>Donald Donalld</t>
  </si>
  <si>
    <t>florianne.floriianne@email.com</t>
  </si>
  <si>
    <t>Florianne Floriianne</t>
  </si>
  <si>
    <t>Professional Training Group</t>
  </si>
  <si>
    <t>andrew.andreew@email.com</t>
  </si>
  <si>
    <t>Andrew Andreew</t>
  </si>
  <si>
    <t>khurrum.khurrrum@email.com</t>
  </si>
  <si>
    <t>Khurrum Khurrrum</t>
  </si>
  <si>
    <t>brian.briann@email.com</t>
  </si>
  <si>
    <t>Brian Briann</t>
  </si>
  <si>
    <t>richard.richaard@email.com</t>
  </si>
  <si>
    <t>Richard Richaard</t>
  </si>
  <si>
    <t>steven.steveen@email.com</t>
  </si>
  <si>
    <t>Steven Steveen</t>
  </si>
  <si>
    <t>grazyna.grazyyna@email.com</t>
  </si>
  <si>
    <t>Grazyna Grazyyna</t>
  </si>
  <si>
    <t>reannon.reannnon@email.com</t>
  </si>
  <si>
    <t>ReAnnon ReAnnnon</t>
  </si>
  <si>
    <t>vicky.vickyy@email.com</t>
  </si>
  <si>
    <t>Vicky Vickyy</t>
  </si>
  <si>
    <t>chris.chriss@email.com</t>
  </si>
  <si>
    <t>Chris Chriss</t>
  </si>
  <si>
    <t>melanie.melannie@email.com</t>
  </si>
  <si>
    <t>Melanie Melannie</t>
  </si>
  <si>
    <t>dean.@email.com</t>
  </si>
  <si>
    <t>Dean Dean</t>
  </si>
  <si>
    <t>taslim.tasliim@email.com</t>
  </si>
  <si>
    <t>Taslim Tasliim</t>
  </si>
  <si>
    <t>ryan.@email.com</t>
  </si>
  <si>
    <t>Ryan Ryan</t>
  </si>
  <si>
    <t>erik.@email.com</t>
  </si>
  <si>
    <t>Erik Erik</t>
  </si>
  <si>
    <t>jeff.@email.com</t>
  </si>
  <si>
    <t>Jeff Jeff</t>
  </si>
  <si>
    <t>jonathan.jonatthan@email.com</t>
  </si>
  <si>
    <t>Jonathan Jonatthan</t>
  </si>
  <si>
    <t>karin.karinn@email.com</t>
  </si>
  <si>
    <t>Karin Karinn</t>
  </si>
  <si>
    <t>tia.@email.com</t>
  </si>
  <si>
    <t>Tia Tia</t>
  </si>
  <si>
    <t>danielle.danieelle@email.com</t>
  </si>
  <si>
    <t>Danielle Danieelle</t>
  </si>
  <si>
    <t>justin.justiin@email.com</t>
  </si>
  <si>
    <t>Justin Justiin</t>
  </si>
  <si>
    <t>mary.@email.com</t>
  </si>
  <si>
    <t>Mary Mary</t>
  </si>
  <si>
    <t>fiona.fionaa@email.com</t>
  </si>
  <si>
    <t>Fiona Fionaa</t>
  </si>
  <si>
    <t>Research Center</t>
  </si>
  <si>
    <t>holly.hollyy@email.com</t>
  </si>
  <si>
    <t>Holly Hollyy</t>
  </si>
  <si>
    <t>george.georgge@email.com</t>
  </si>
  <si>
    <t>George Georgge</t>
  </si>
  <si>
    <t>anthony.anthoony@email.com</t>
  </si>
  <si>
    <t>Anthony Anthoony</t>
  </si>
  <si>
    <t>emily.emilyy@email.com</t>
  </si>
  <si>
    <t>Emily Emilyy</t>
  </si>
  <si>
    <t>kenneth.kenneeth@email.com</t>
  </si>
  <si>
    <t>Kenneth Kenneeth</t>
  </si>
  <si>
    <t>denise.denisse@email.com</t>
  </si>
  <si>
    <t>Denise Denisse</t>
  </si>
  <si>
    <t>Major Mfg Projects</t>
  </si>
  <si>
    <t>cassy.cassyy@email.com</t>
  </si>
  <si>
    <t>Cassy Cassyy</t>
  </si>
  <si>
    <t>diana.dianaa@email.com</t>
  </si>
  <si>
    <t>Diana Dianaa</t>
  </si>
  <si>
    <t>max.@email.com</t>
  </si>
  <si>
    <t>Max Max</t>
  </si>
  <si>
    <t>lowell.lowelll@email.com</t>
  </si>
  <si>
    <t>Lowell Lowelll</t>
  </si>
  <si>
    <t>dennis.denniis@email.com</t>
  </si>
  <si>
    <t>Dennis Denniis</t>
  </si>
  <si>
    <t>shawn.shawnn@email.com</t>
  </si>
  <si>
    <t>Shawn Shawnn</t>
  </si>
  <si>
    <t>desiree.desirree@email.com</t>
  </si>
  <si>
    <t>Desiree Desirree</t>
  </si>
  <si>
    <t>alicia.aliciia@email.com</t>
  </si>
  <si>
    <t>Alicia Aliciia</t>
  </si>
  <si>
    <t>kevin.kevinn@email.com</t>
  </si>
  <si>
    <t>Kevin Kevinn</t>
  </si>
  <si>
    <t>marisa.marissa@email.com</t>
  </si>
  <si>
    <t>Marisa Marissa</t>
  </si>
  <si>
    <t>janet.janett@email.com</t>
  </si>
  <si>
    <t>Janet Janett</t>
  </si>
  <si>
    <t>roger.rogerr@email.com</t>
  </si>
  <si>
    <t>Roger Rogerr</t>
  </si>
  <si>
    <t>matthew.matthhew@email.com</t>
  </si>
  <si>
    <t>Matthew Matthhew</t>
  </si>
  <si>
    <t>ronald.ronalld@email.com</t>
  </si>
  <si>
    <t>Ronald Ronalld</t>
  </si>
  <si>
    <t>teason.teasoon@email.com</t>
  </si>
  <si>
    <t>Teason Teasoon</t>
  </si>
  <si>
    <t>debbie.debbiie@email.com</t>
  </si>
  <si>
    <t>Debbie Debbiie</t>
  </si>
  <si>
    <t>mark.@email.com</t>
  </si>
  <si>
    <t>Mark Mark</t>
  </si>
  <si>
    <t>ernest.ernesst@email.com</t>
  </si>
  <si>
    <t>Ernest Ernesst</t>
  </si>
  <si>
    <t>angela.angella@email.com</t>
  </si>
  <si>
    <t>Angela Angella</t>
  </si>
  <si>
    <t>kathleen.kathlleen@email.com</t>
  </si>
  <si>
    <t>Kathleen Kathlleen</t>
  </si>
  <si>
    <t>sonia.soniaa@email.com</t>
  </si>
  <si>
    <t>Sonia Soniaa</t>
  </si>
  <si>
    <t>jaquelyn.jaqueelyn@email.com</t>
  </si>
  <si>
    <t>Jaquelyn Jaqueelyn</t>
  </si>
  <si>
    <t>Environmental Health/Safety</t>
  </si>
  <si>
    <t>timothy.timotthy@email.com</t>
  </si>
  <si>
    <t>Timothy Timotthy</t>
  </si>
  <si>
    <t>lareina.lareiina@email.com</t>
  </si>
  <si>
    <t>LaReina LaReiina</t>
  </si>
  <si>
    <t>dan.@email.com</t>
  </si>
  <si>
    <t>Dan Dan</t>
  </si>
  <si>
    <t>victor.victoor@email.com</t>
  </si>
  <si>
    <t>Victor Victoor</t>
  </si>
  <si>
    <t>Research/Development</t>
  </si>
  <si>
    <t>barbara.barbaara@email.com</t>
  </si>
  <si>
    <t>Barbara Barbaara</t>
  </si>
  <si>
    <t>michael.michaael@email.com</t>
  </si>
  <si>
    <t>Michael Michaael</t>
  </si>
  <si>
    <t>joan.@email.com</t>
  </si>
  <si>
    <t>Joan Joan</t>
  </si>
  <si>
    <t>javier.javieer@email.com</t>
  </si>
  <si>
    <t>Javier Javieer</t>
  </si>
  <si>
    <t>doug.@email.com</t>
  </si>
  <si>
    <t>Doug Doug</t>
  </si>
  <si>
    <t>Green Building</t>
  </si>
  <si>
    <t>eric.@email.com</t>
  </si>
  <si>
    <t>Eric Eric</t>
  </si>
  <si>
    <t>joseph.josepph@email.com</t>
  </si>
  <si>
    <t>Joseph Josepph</t>
  </si>
  <si>
    <t>stephen.stephhen@email.com</t>
  </si>
  <si>
    <t>Stephen Stephhen</t>
  </si>
  <si>
    <t>kimberly.kimbeerly@email.com</t>
  </si>
  <si>
    <t>Kimberly Kimbeerly</t>
  </si>
  <si>
    <t>nobuko.nobukko@email.com</t>
  </si>
  <si>
    <t>Nobuko Nobukko</t>
  </si>
  <si>
    <t>vicki.vickii@email.com</t>
  </si>
  <si>
    <t>Vicki Vickii</t>
  </si>
  <si>
    <t>nancy.nancyy@email.com</t>
  </si>
  <si>
    <t>Nancy Nancyy</t>
  </si>
  <si>
    <t>charles.charlles@email.com</t>
  </si>
  <si>
    <t>Charles Charlles</t>
  </si>
  <si>
    <t>pat.@email.com</t>
  </si>
  <si>
    <t>Pat Pat</t>
  </si>
  <si>
    <t>verna.vernaa@email.com</t>
  </si>
  <si>
    <t>Verna Vernaa</t>
  </si>
  <si>
    <t>polly.pollyy@email.com</t>
  </si>
  <si>
    <t>Polly Pollyy</t>
  </si>
  <si>
    <t>shannon.shannnon@email.com</t>
  </si>
  <si>
    <t>Shannon Shannnon</t>
  </si>
  <si>
    <t>thomas.thomaas@email.com</t>
  </si>
  <si>
    <t>Thomas Thomaas</t>
  </si>
  <si>
    <t>carol.caroll@email.com</t>
  </si>
  <si>
    <t>Carol Caroll</t>
  </si>
  <si>
    <t>letitia.letittia@email.com</t>
  </si>
  <si>
    <t>Letitia Letittia</t>
  </si>
  <si>
    <t>monica.monicca@email.com</t>
  </si>
  <si>
    <t>Monica Monicca</t>
  </si>
  <si>
    <t>roque.roquee@email.com</t>
  </si>
  <si>
    <t>Roque Roquee</t>
  </si>
  <si>
    <t>Human Resources</t>
  </si>
  <si>
    <t>jennifer.jenniifer@email.com</t>
  </si>
  <si>
    <t>Jennifer Jenniifer</t>
  </si>
  <si>
    <t>lee.@email.com</t>
  </si>
  <si>
    <t>Lee Lee</t>
  </si>
  <si>
    <t>cathy.cathyy@email.com</t>
  </si>
  <si>
    <t>Cathy Cathyy</t>
  </si>
  <si>
    <t>irv.@email.com</t>
  </si>
  <si>
    <t>Irv Irv</t>
  </si>
  <si>
    <t>todd.@email.com</t>
  </si>
  <si>
    <t>Todd Todd</t>
  </si>
  <si>
    <t>koleen.koleeen@email.com</t>
  </si>
  <si>
    <t>Koleen Koleeen</t>
  </si>
  <si>
    <t>william.williiam@email.com</t>
  </si>
  <si>
    <t>William Williiam</t>
  </si>
  <si>
    <t>jon.@email.com</t>
  </si>
  <si>
    <t>Jon Jon</t>
  </si>
  <si>
    <t>carl.@email.com</t>
  </si>
  <si>
    <t>Carl Carl</t>
  </si>
  <si>
    <t>patrick.patriick@email.com</t>
  </si>
  <si>
    <t>Patrick Patriick</t>
  </si>
  <si>
    <t>norman.normaan@email.com</t>
  </si>
  <si>
    <t>Norman Normaan</t>
  </si>
  <si>
    <t>edward.edwarrd@email.com</t>
  </si>
  <si>
    <t>Edward Edwarrd</t>
  </si>
  <si>
    <t>colleen.colleeen@email.com</t>
  </si>
  <si>
    <t>Colleen Colleeen</t>
  </si>
  <si>
    <t>ray.@email.com</t>
  </si>
  <si>
    <t>Ray Ray</t>
  </si>
  <si>
    <t>lori.@email.com</t>
  </si>
  <si>
    <t>Lori Lori</t>
  </si>
  <si>
    <t>shaun.shaunn@email.com</t>
  </si>
  <si>
    <t>Shaun Shaunn</t>
  </si>
  <si>
    <t>kathryn.kathrryn@email.com</t>
  </si>
  <si>
    <t>Kathryn Kathrryn</t>
  </si>
  <si>
    <t>preston.prestton@email.com</t>
  </si>
  <si>
    <t>Preston Prestton</t>
  </si>
  <si>
    <t>faye.@email.com</t>
  </si>
  <si>
    <t>Faye Faye</t>
  </si>
  <si>
    <t>rolin.rolinn@email.com</t>
  </si>
  <si>
    <t>Rolin Rolinn</t>
  </si>
  <si>
    <t>sally.sallyy@email.com</t>
  </si>
  <si>
    <t>Sally Sallyy</t>
  </si>
  <si>
    <t>jackie.jackiie@email.com</t>
  </si>
  <si>
    <t>Jackie Jackiie</t>
  </si>
  <si>
    <t>herb.@email.com</t>
  </si>
  <si>
    <t>Herb Herb</t>
  </si>
  <si>
    <t>kirk.@email.com</t>
  </si>
  <si>
    <t>Kirk Kirk</t>
  </si>
  <si>
    <t>sheryl.sheryyl@email.com</t>
  </si>
  <si>
    <t>Sheryl Sheryyl</t>
  </si>
  <si>
    <t>jody.@email.com</t>
  </si>
  <si>
    <t>Jody Jody</t>
  </si>
  <si>
    <t>phillip.philllip@email.com</t>
  </si>
  <si>
    <t>Phillip Philllip</t>
  </si>
  <si>
    <t>raquel.raqueel@email.com</t>
  </si>
  <si>
    <t>Raquel Raqueel</t>
  </si>
  <si>
    <t>barney.barneey@email.com</t>
  </si>
  <si>
    <t>Barney Barneey</t>
  </si>
  <si>
    <t>elaine.elainne@email.com</t>
  </si>
  <si>
    <t>Elaine Elainne</t>
  </si>
  <si>
    <t>michelle.micheelle@email.com</t>
  </si>
  <si>
    <t>Michelle Micheelle</t>
  </si>
  <si>
    <t>brady.bradyy@email.com</t>
  </si>
  <si>
    <t>Brady Bradyy</t>
  </si>
  <si>
    <t>paul.@email.com</t>
  </si>
  <si>
    <t>Paul Paul</t>
  </si>
  <si>
    <t>bonnie.bonniie@email.com</t>
  </si>
  <si>
    <t>Bonnie Bonniie</t>
  </si>
  <si>
    <t>douglas.dougllas@email.com</t>
  </si>
  <si>
    <t>Douglas Dougllas</t>
  </si>
  <si>
    <t>cindy.cindyy@email.com</t>
  </si>
  <si>
    <t>Cindy Cindyy</t>
  </si>
  <si>
    <t>allen.allenn@email.com</t>
  </si>
  <si>
    <t>Allen Allenn</t>
  </si>
  <si>
    <t>bobby.bobbyy@email.com</t>
  </si>
  <si>
    <t>Bobby Bobbyy</t>
  </si>
  <si>
    <t>deborah.deborrah@email.com</t>
  </si>
  <si>
    <t>Deborah Deborrah</t>
  </si>
  <si>
    <t>terry.terryy@email.com</t>
  </si>
  <si>
    <t>Terry Terryy</t>
  </si>
  <si>
    <t>nicole.nicolle@email.com</t>
  </si>
  <si>
    <t>Nicole Nicolle</t>
  </si>
  <si>
    <t>janene.janenne@email.com</t>
  </si>
  <si>
    <t>Janene Janenne</t>
  </si>
  <si>
    <t>keith.keithh@email.com</t>
  </si>
  <si>
    <t>Keith Keithh</t>
  </si>
  <si>
    <t>rajean.rajeaan@email.com</t>
  </si>
  <si>
    <t>Rajean Rajeaan</t>
  </si>
  <si>
    <t>barry.barryy@email.com</t>
  </si>
  <si>
    <t>Barry Barryy</t>
  </si>
  <si>
    <t>sheela.sheella@email.com</t>
  </si>
  <si>
    <t>Sheela Sheella</t>
  </si>
  <si>
    <t>jacklyn.jackllyn@email.com</t>
  </si>
  <si>
    <t>Jacklyn Jackllyn</t>
  </si>
  <si>
    <t>francisco.franccisco@email.com</t>
  </si>
  <si>
    <t>Francisco Franccisco</t>
  </si>
  <si>
    <t>teresa.teressa@email.com</t>
  </si>
  <si>
    <t>Teresa Teressa</t>
  </si>
  <si>
    <t>rodney.rodneey@email.com</t>
  </si>
  <si>
    <t>Rodney Rodneey</t>
  </si>
  <si>
    <t>terri.terrii@email.com</t>
  </si>
  <si>
    <t>Terri Terrii</t>
  </si>
  <si>
    <t>jesse.jessee@email.com</t>
  </si>
  <si>
    <t>Jesse Jessee</t>
  </si>
  <si>
    <t>randy.randyy@email.com</t>
  </si>
  <si>
    <t>Randy Randyy</t>
  </si>
  <si>
    <t>don.@email.com</t>
  </si>
  <si>
    <t>Don Don</t>
  </si>
  <si>
    <t>rebecca.rebeccca@email.com</t>
  </si>
  <si>
    <t>Rebecca Rebeccca</t>
  </si>
  <si>
    <t>alfred.alfreed@email.com</t>
  </si>
  <si>
    <t>Alfred Alfreed</t>
  </si>
  <si>
    <t>neill.neilll@email.com</t>
  </si>
  <si>
    <t>Neill Neilll</t>
  </si>
  <si>
    <t>zachary.zachaary@email.com</t>
  </si>
  <si>
    <t>Zachary Zachaary</t>
  </si>
  <si>
    <t>hunyen.hunyeen@email.com</t>
  </si>
  <si>
    <t>Hunyen Hunyeen</t>
  </si>
  <si>
    <t>ed.@email.com</t>
  </si>
  <si>
    <t>Ed Ed</t>
  </si>
  <si>
    <t>ann.@email.com</t>
  </si>
  <si>
    <t>Ann Ann</t>
  </si>
  <si>
    <t>pete.@email.com</t>
  </si>
  <si>
    <t>Pete Pete</t>
  </si>
  <si>
    <t>troy.@email.com</t>
  </si>
  <si>
    <t>Troy Troy</t>
  </si>
  <si>
    <t>davin.davinn@email.com</t>
  </si>
  <si>
    <t>Davin Davinn</t>
  </si>
  <si>
    <t>jim.@email.com</t>
  </si>
  <si>
    <t>Jim Jim</t>
  </si>
  <si>
    <t>jill.@email.com</t>
  </si>
  <si>
    <t>Jill Jill</t>
  </si>
  <si>
    <t>corey.coreyy@email.com</t>
  </si>
  <si>
    <t>Corey Coreyy</t>
  </si>
  <si>
    <t>lara.@email.com</t>
  </si>
  <si>
    <t>Lara Lara</t>
  </si>
  <si>
    <t>april.aprill@email.com</t>
  </si>
  <si>
    <t>April Aprill</t>
  </si>
  <si>
    <t>suzanne.suzannne@email.com</t>
  </si>
  <si>
    <t>Suzanne Suzannne</t>
  </si>
  <si>
    <t>aria.@email.com</t>
  </si>
  <si>
    <t>Aria Aria</t>
  </si>
  <si>
    <t>heidi.heidii@email.com</t>
  </si>
  <si>
    <t>Heidi Heidii</t>
  </si>
  <si>
    <t>dana.@email.com</t>
  </si>
  <si>
    <t>Dana Dana</t>
  </si>
  <si>
    <t>matt.@email.com</t>
  </si>
  <si>
    <t>Matt Matt</t>
  </si>
  <si>
    <t>sheri.sherii@email.com</t>
  </si>
  <si>
    <t>Sheri Sherii</t>
  </si>
  <si>
    <t>dale.@email.com</t>
  </si>
  <si>
    <t>Dale Dale</t>
  </si>
  <si>
    <t>alexandra.alexaandra@email.com</t>
  </si>
  <si>
    <t>Alexandra Alexaandra</t>
  </si>
  <si>
    <t>meegan.meegaan@email.com</t>
  </si>
  <si>
    <t>Meegan Meegaan</t>
  </si>
  <si>
    <t>ruben.rubenn@email.com</t>
  </si>
  <si>
    <t>Ruben Rubenn</t>
  </si>
  <si>
    <t>jack.@email.com</t>
  </si>
  <si>
    <t>Jack Jack</t>
  </si>
  <si>
    <t>jeffrey.jeffrrey@email.com</t>
  </si>
  <si>
    <t>Jeffrey Jeffrrey</t>
  </si>
  <si>
    <t>gregory.gregoory@email.com</t>
  </si>
  <si>
    <t>Gregory Gregoory</t>
  </si>
  <si>
    <t>johnson.johnsson@email.com</t>
  </si>
  <si>
    <t>Johnson Johnsson</t>
  </si>
  <si>
    <t>nathan.nathaan@email.com</t>
  </si>
  <si>
    <t>Nathan Nathaan</t>
  </si>
  <si>
    <t>julie.juliee@email.com</t>
  </si>
  <si>
    <t>Julie Juliee</t>
  </si>
  <si>
    <t>melissa.melisssa@email.com</t>
  </si>
  <si>
    <t>Melissa Melisssa</t>
  </si>
  <si>
    <t>bryan.bryann@email.com</t>
  </si>
  <si>
    <t>Bryan Bryann</t>
  </si>
  <si>
    <t>yvonne.yvonnne@email.com</t>
  </si>
  <si>
    <t>Yvonne Yvonnne</t>
  </si>
  <si>
    <t>angus.anguss@email.com</t>
  </si>
  <si>
    <t>Angus Anguss</t>
  </si>
  <si>
    <t>brandon.branddon@email.com</t>
  </si>
  <si>
    <t>Brandon Branddon</t>
  </si>
  <si>
    <t>adam.@email.com</t>
  </si>
  <si>
    <t>Adam Adam</t>
  </si>
  <si>
    <t>robbie.robbiie@email.com</t>
  </si>
  <si>
    <t>Robbie Robbiie</t>
  </si>
  <si>
    <t>philip.philiip@email.com</t>
  </si>
  <si>
    <t>Philip Philiip</t>
  </si>
  <si>
    <t>mihaela.mihaeela@email.com</t>
  </si>
  <si>
    <t>Mihaela Mihaeela</t>
  </si>
  <si>
    <t>patricia.patriicia@email.com</t>
  </si>
  <si>
    <t>Patricia Patriicia</t>
  </si>
  <si>
    <t>clint.clintt@email.com</t>
  </si>
  <si>
    <t>Clint Clintt</t>
  </si>
  <si>
    <t>briand.briann@email.com</t>
  </si>
  <si>
    <t>Brian D Briann</t>
  </si>
  <si>
    <t>lesa.@email.com</t>
  </si>
  <si>
    <t>Lesa Lesa</t>
  </si>
  <si>
    <t>glenn.glennn@email.com</t>
  </si>
  <si>
    <t>Glenn Glennn</t>
  </si>
  <si>
    <t>jeanne.jeannne@email.com</t>
  </si>
  <si>
    <t>Jeanne Jeannne</t>
  </si>
  <si>
    <t>christian.chrisstian@email.com</t>
  </si>
  <si>
    <t>Christian Chrisstian</t>
  </si>
  <si>
    <t>lincoln.lincooln@email.com</t>
  </si>
  <si>
    <t>Lincoln Lincooln</t>
  </si>
  <si>
    <t>lorna.lornaa@email.com</t>
  </si>
  <si>
    <t>Lorna Lornaa</t>
  </si>
  <si>
    <t>teri.@email.com</t>
  </si>
  <si>
    <t>Teri Teri</t>
  </si>
  <si>
    <t>margarita.margaarita@email.com</t>
  </si>
  <si>
    <t>Margarita Margaarita</t>
  </si>
  <si>
    <t>erin.@email.com</t>
  </si>
  <si>
    <t>Erin Erin</t>
  </si>
  <si>
    <t>annie.anniee@email.com</t>
  </si>
  <si>
    <t>Annie Anniee</t>
  </si>
  <si>
    <t>marcus.marcuus@email.com</t>
  </si>
  <si>
    <t>Marcus Marcuus</t>
  </si>
  <si>
    <t>stephanie.stephhanie@email.com</t>
  </si>
  <si>
    <t>Stephanie Stephhanie</t>
  </si>
  <si>
    <t>raymond.raymoond@email.com</t>
  </si>
  <si>
    <t>Raymond Raymoond</t>
  </si>
  <si>
    <t>shari.sharii@email.com</t>
  </si>
  <si>
    <t>Shari Sharii</t>
  </si>
  <si>
    <t>rick.@email.com</t>
  </si>
  <si>
    <t>Rick Rick</t>
  </si>
  <si>
    <t>bacardi.bacarrdi@email.com</t>
  </si>
  <si>
    <t>Bacardi Bacarrdi</t>
  </si>
  <si>
    <t>jason.jasonn@email.com</t>
  </si>
  <si>
    <t>Jason Jasonn</t>
  </si>
  <si>
    <t>jeremy.jeremmy@email.com</t>
  </si>
  <si>
    <t>Jeremy Jeremmy</t>
  </si>
  <si>
    <t>jimmy.jimmyy@email.com</t>
  </si>
  <si>
    <t>Jimmy Jimmyy</t>
  </si>
  <si>
    <t>carolyn.carollyn@email.com</t>
  </si>
  <si>
    <t>Carolyn Carollyn</t>
  </si>
  <si>
    <t>laura.lauraa@email.com</t>
  </si>
  <si>
    <t>Laura Lauraa</t>
  </si>
  <si>
    <t>cristin.cristtin@email.com</t>
  </si>
  <si>
    <t>Cristin Cristtin</t>
  </si>
  <si>
    <t>tito.@email.com</t>
  </si>
  <si>
    <t>Tito Tito</t>
  </si>
  <si>
    <t>cam.@email.com</t>
  </si>
  <si>
    <t>Cam Cam</t>
  </si>
  <si>
    <t>therese.thereese@email.com</t>
  </si>
  <si>
    <t>Therese Thereese</t>
  </si>
  <si>
    <t>julia.juliaa@email.com</t>
  </si>
  <si>
    <t>Julia Juliaa</t>
  </si>
  <si>
    <t>sherri.sherrri@email.com</t>
  </si>
  <si>
    <t>Sherri Sherrri</t>
  </si>
  <si>
    <t>maryjo.mary@email.com</t>
  </si>
  <si>
    <t>Mary Jo Mary</t>
  </si>
  <si>
    <t>chad.@email.com</t>
  </si>
  <si>
    <t>Chad Chad</t>
  </si>
  <si>
    <t>leonard.leonaard@email.com</t>
  </si>
  <si>
    <t>Leonard Leonaard</t>
  </si>
  <si>
    <t>elizabeth.elizaabeth@email.com</t>
  </si>
  <si>
    <t>Elizabeth Elizaabeth</t>
  </si>
  <si>
    <t>aron.@email.com</t>
  </si>
  <si>
    <t>Aron Aron</t>
  </si>
  <si>
    <t>gay.@email.com</t>
  </si>
  <si>
    <t>Gay Gay</t>
  </si>
  <si>
    <t>joanna.joannna@email.com</t>
  </si>
  <si>
    <t>Joanna Joannna</t>
  </si>
  <si>
    <t>jerry.jerryy@email.com</t>
  </si>
  <si>
    <t>Jerry Jerryy</t>
  </si>
  <si>
    <t>janice.janicce@email.com</t>
  </si>
  <si>
    <t>Janice Janicce</t>
  </si>
  <si>
    <t>duane.duanee@email.com</t>
  </si>
  <si>
    <t>Duane Duanee</t>
  </si>
  <si>
    <t>linda.lindaa@email.com</t>
  </si>
  <si>
    <t>Linda Lindaa</t>
  </si>
  <si>
    <t>richelle.richeelle@email.com</t>
  </si>
  <si>
    <t>Richelle Richeelle</t>
  </si>
  <si>
    <t>anne.@email.com</t>
  </si>
  <si>
    <t>Anne Anne</t>
  </si>
  <si>
    <t>lawrence.lawreence@email.com</t>
  </si>
  <si>
    <t>Lawrence Lawreence</t>
  </si>
  <si>
    <t>jan.@email.com</t>
  </si>
  <si>
    <t>Jan Jan</t>
  </si>
  <si>
    <t>jose.@email.com</t>
  </si>
  <si>
    <t>Jose Jose</t>
  </si>
  <si>
    <t>robin.robinn@email.com</t>
  </si>
  <si>
    <t>Robin Robinn</t>
  </si>
  <si>
    <t>ken.@email.com</t>
  </si>
  <si>
    <t>Ken Ken</t>
  </si>
  <si>
    <t>bryant.bryannt@email.com</t>
  </si>
  <si>
    <t>Bryant Bryannt</t>
  </si>
  <si>
    <t>grant.grantt@email.com</t>
  </si>
  <si>
    <t>Grant Grantt</t>
  </si>
  <si>
    <t>rita.@email.com</t>
  </si>
  <si>
    <t>Rita Rita</t>
  </si>
  <si>
    <t>mike.@email.com</t>
  </si>
  <si>
    <t>Mike Mike</t>
  </si>
  <si>
    <t>kristina.kristtina@email.com</t>
  </si>
  <si>
    <t>Kristina Kristtina</t>
  </si>
  <si>
    <t>gustavo.gustaavo@email.com</t>
  </si>
  <si>
    <t>Gustavo Gustaavo</t>
  </si>
  <si>
    <t>kent.@email.com</t>
  </si>
  <si>
    <t>Kent Kent</t>
  </si>
  <si>
    <t>ted.@email.com</t>
  </si>
  <si>
    <t>Ted Ted</t>
  </si>
  <si>
    <t>catherine.catheerine@email.com</t>
  </si>
  <si>
    <t>Catherine Catheerine</t>
  </si>
  <si>
    <t>leigh.leighh@email.com</t>
  </si>
  <si>
    <t>Leigh Leighh</t>
  </si>
  <si>
    <t>christine.chrisstine@email.com</t>
  </si>
  <si>
    <t>Christine Chrisstine</t>
  </si>
  <si>
    <t>andrea.andreea@email.com</t>
  </si>
  <si>
    <t>Andrea Andreea</t>
  </si>
  <si>
    <t>carrie.carriie@email.com</t>
  </si>
  <si>
    <t>Carrie Carriie</t>
  </si>
  <si>
    <t>benjamin.benjaamin@email.com</t>
  </si>
  <si>
    <t>Benjamin Benjaamin</t>
  </si>
  <si>
    <t>al.@email.com</t>
  </si>
  <si>
    <t>Al Al</t>
  </si>
  <si>
    <t>randall.randaall@email.com</t>
  </si>
  <si>
    <t>Randall Randaall</t>
  </si>
  <si>
    <t>juli.@email.com</t>
  </si>
  <si>
    <t>Juli Juli</t>
  </si>
  <si>
    <t>henrietta.henriietta@email.com</t>
  </si>
  <si>
    <t>Henrietta Henriietta</t>
  </si>
  <si>
    <t>juan.@email.com</t>
  </si>
  <si>
    <t>Juan Juan</t>
  </si>
  <si>
    <t>rachel.racheel@email.com</t>
  </si>
  <si>
    <t>Rachel Racheel</t>
  </si>
  <si>
    <t>claudia.clauddia@email.com</t>
  </si>
  <si>
    <t>Claudia Clauddia</t>
  </si>
  <si>
    <t>jingwen.jingwwen@email.com</t>
  </si>
  <si>
    <t>Jingwen Jingwwen</t>
  </si>
  <si>
    <t>cherie.cheriie@email.com</t>
  </si>
  <si>
    <t>Cherie Cheriie</t>
  </si>
  <si>
    <t>theo.@email.com</t>
  </si>
  <si>
    <t>Theo Theo</t>
  </si>
  <si>
    <t>ensley.ensleey@email.com</t>
  </si>
  <si>
    <t>Ensley Ensleey</t>
  </si>
  <si>
    <t>kes.@email.com</t>
  </si>
  <si>
    <t>Kes Kes</t>
  </si>
  <si>
    <t>julian.juliaan@email.com</t>
  </si>
  <si>
    <t>Julian Juliaan</t>
  </si>
  <si>
    <t>kuyler.kuyleer@email.com</t>
  </si>
  <si>
    <t>Kuyler Kuyleer</t>
  </si>
  <si>
    <t>guy.@email.com</t>
  </si>
  <si>
    <t>Guy Guy</t>
  </si>
  <si>
    <t>kim.@email.com</t>
  </si>
  <si>
    <t>Kim Kim</t>
  </si>
  <si>
    <t>evangeline.evanggeline@email.com</t>
  </si>
  <si>
    <t>Evangeline Evanggeline</t>
  </si>
  <si>
    <t>gabriel.gabriiel@email.com</t>
  </si>
  <si>
    <t>Gabriel Gabriiel</t>
  </si>
  <si>
    <t>eileen.eileeen@email.com</t>
  </si>
  <si>
    <t>Eileen Eileeen</t>
  </si>
  <si>
    <t>brad.@email.com</t>
  </si>
  <si>
    <t>Brad Brad</t>
  </si>
  <si>
    <t>warren.warreen@email.com</t>
  </si>
  <si>
    <t>Warren Warreen</t>
  </si>
  <si>
    <t>kelly.kellyy@email.com</t>
  </si>
  <si>
    <t>Kelly Kellyy</t>
  </si>
  <si>
    <t>renee.reneee@email.com</t>
  </si>
  <si>
    <t>Renee Reneee</t>
  </si>
  <si>
    <t>judith.juditth@email.com</t>
  </si>
  <si>
    <t>Judith Juditth</t>
  </si>
  <si>
    <t>tamara.tamarra@email.com</t>
  </si>
  <si>
    <t>Tamara Tamarra</t>
  </si>
  <si>
    <t>tonya.tonyaa@email.com</t>
  </si>
  <si>
    <t>Tonya Tonyaa</t>
  </si>
  <si>
    <t>shira.shiraa@email.com</t>
  </si>
  <si>
    <t>Shira Shiraa</t>
  </si>
  <si>
    <t>greg.@email.com</t>
  </si>
  <si>
    <t>Greg Greg</t>
  </si>
  <si>
    <t>hector.hectoor@email.com</t>
  </si>
  <si>
    <t>Hector Hectoor</t>
  </si>
  <si>
    <t>donna.donnaa@email.com</t>
  </si>
  <si>
    <t>Donna Donnaa</t>
  </si>
  <si>
    <t>ricky.rickyy@email.com</t>
  </si>
  <si>
    <t>Ricky Rickyy</t>
  </si>
  <si>
    <t>dominic.dominnic@email.com</t>
  </si>
  <si>
    <t>Dominic Dominnic</t>
  </si>
  <si>
    <t>williams.williiams@email.com</t>
  </si>
  <si>
    <t>Williams Williiams</t>
  </si>
  <si>
    <t>craig.craigg@email.com</t>
  </si>
  <si>
    <t>Craig Craigg</t>
  </si>
  <si>
    <t>lynne.lynnee@email.com</t>
  </si>
  <si>
    <t>Lynne Lynnee</t>
  </si>
  <si>
    <t>allann.allan@email.com</t>
  </si>
  <si>
    <t>Allann Allan</t>
  </si>
  <si>
    <t>mazenn.bahtaiti@email.com</t>
  </si>
  <si>
    <t>Mazenn Bahtaiti</t>
  </si>
  <si>
    <t>ayhamm.tutunge@email.com</t>
  </si>
  <si>
    <t>Ayhamm Tutunge</t>
  </si>
  <si>
    <t>abdull.weld@email.com</t>
  </si>
  <si>
    <t>Abdull Weld</t>
  </si>
  <si>
    <t>majidd.alasod@email.com</t>
  </si>
  <si>
    <t>Majidd Alasod</t>
  </si>
  <si>
    <t>abdull.almahroos@email.com</t>
  </si>
  <si>
    <t>Abdull Almahroos</t>
  </si>
  <si>
    <t>ahmedd.qillashi@email.com</t>
  </si>
  <si>
    <t>Ahmedd Qillashi</t>
  </si>
  <si>
    <t>lord.quail@email.com</t>
  </si>
  <si>
    <t>Lord Quail</t>
  </si>
  <si>
    <t>qasemm.mohamed@email.com</t>
  </si>
  <si>
    <t>Qasemm Mohamed</t>
  </si>
  <si>
    <t>khalddoun.saadi@email.com</t>
  </si>
  <si>
    <t>Khalddoun Saadi</t>
  </si>
  <si>
    <t>sprinng.zarqawi@email.com</t>
  </si>
  <si>
    <t>Sprinng Zarqawi</t>
  </si>
  <si>
    <t>abdull.surprise@email.com</t>
  </si>
  <si>
    <t>Abdull Surprise</t>
  </si>
  <si>
    <t>mohammmed.zeibaq@email.com</t>
  </si>
  <si>
    <t>Mohammmed Zeibaq</t>
  </si>
  <si>
    <t>saifuuddin.dollop@email.com</t>
  </si>
  <si>
    <t>Saifuuddin Dollop</t>
  </si>
  <si>
    <t>evelyyn.mohammed@email.com</t>
  </si>
  <si>
    <t>Evelyyn Mohammed</t>
  </si>
  <si>
    <t>ahmedd.shaker@email.com</t>
  </si>
  <si>
    <t>Ahmedd Shaker</t>
  </si>
  <si>
    <t>amjadd.rice@email.com</t>
  </si>
  <si>
    <t>Amjadd Rice</t>
  </si>
  <si>
    <t>anwarr.masood@email.com</t>
  </si>
  <si>
    <t>Anwarr Masood</t>
  </si>
  <si>
    <t>shathha.seed@email.com</t>
  </si>
  <si>
    <t>Shathha Seed</t>
  </si>
  <si>
    <t>ranimm.bec@email.com</t>
  </si>
  <si>
    <t>Ranimm Bec</t>
  </si>
  <si>
    <t>mohammmed.owner@email.com</t>
  </si>
  <si>
    <t>Mohammmed Owner</t>
  </si>
  <si>
    <t>dima.darwish@email.com</t>
  </si>
  <si>
    <t>bilall.jalal@email.com</t>
  </si>
  <si>
    <t>Bilall Jalal</t>
  </si>
  <si>
    <t>karimm.shoaib@email.com</t>
  </si>
  <si>
    <t>Karimm Shoaib</t>
  </si>
  <si>
    <t>maya.hamwi@email.com</t>
  </si>
  <si>
    <t>Maya Hamwi</t>
  </si>
  <si>
    <t>parennts.shehadeh@email.com</t>
  </si>
  <si>
    <t>Parennts Shehadeh</t>
  </si>
  <si>
    <t>habibb.klezle@email.com</t>
  </si>
  <si>
    <t>Habibb Klezle</t>
  </si>
  <si>
    <t>ahmedd.amr@email.com</t>
  </si>
  <si>
    <t>Ahmedd Amr</t>
  </si>
  <si>
    <t>raniaa.khallouf@email.com</t>
  </si>
  <si>
    <t>Raniaa Khallouf</t>
  </si>
  <si>
    <t>iyad.accho@email.com</t>
  </si>
  <si>
    <t>Iyad Accho</t>
  </si>
  <si>
    <t>sana.hussain@email.com</t>
  </si>
  <si>
    <t>Sana Hussain</t>
  </si>
  <si>
    <t>iyad.hussein@email.com</t>
  </si>
  <si>
    <t>Iyad Hussein</t>
  </si>
  <si>
    <t>rmrhham.hammadi@email.com</t>
  </si>
  <si>
    <t>Rmr HHam Hammadi</t>
  </si>
  <si>
    <t>kindaa.almasas@email.com</t>
  </si>
  <si>
    <t>Kindaa Almasas</t>
  </si>
  <si>
    <t>sheriihan.basil@email.com</t>
  </si>
  <si>
    <t>Sheriihan Basil</t>
  </si>
  <si>
    <t>alaa.omar@email.com</t>
  </si>
  <si>
    <t>Alaa Omar</t>
  </si>
  <si>
    <t>mazenn.bitar@email.com</t>
  </si>
  <si>
    <t>Mazenn Bitar</t>
  </si>
  <si>
    <t>zakarria.rashwana@email.com</t>
  </si>
  <si>
    <t>Zakarria Rashwana</t>
  </si>
  <si>
    <t>omar.heishan@email.com</t>
  </si>
  <si>
    <t>Omar Heishan</t>
  </si>
  <si>
    <t>amrssha.sha'rani@email.com</t>
  </si>
  <si>
    <t>Amr SSha Sha'Rani</t>
  </si>
  <si>
    <t>lana.habash@email.com</t>
  </si>
  <si>
    <t>Lana Habash</t>
  </si>
  <si>
    <t>powerred.gajmoula@email.com</t>
  </si>
  <si>
    <t>Powerred Gajmoula</t>
  </si>
  <si>
    <t>firass.lamnoom@email.com</t>
  </si>
  <si>
    <t>Firass Lamnoom</t>
  </si>
  <si>
    <t>aliciia.alagshe@email.com</t>
  </si>
  <si>
    <t>Aliciia Alagshe</t>
  </si>
  <si>
    <t>mohammmed.hussein@email.com</t>
  </si>
  <si>
    <t>Mohammmed Hussein</t>
  </si>
  <si>
    <t>samirr.halabi@email.com</t>
  </si>
  <si>
    <t>Samirr Halabi</t>
  </si>
  <si>
    <t>fadi.nonh@email.com</t>
  </si>
  <si>
    <t>Fadi Nonh</t>
  </si>
  <si>
    <t>mohammmed.alskerk@email.com</t>
  </si>
  <si>
    <t>Mohammmed Alskerk</t>
  </si>
  <si>
    <t>khaleed.seriwl@email.com</t>
  </si>
  <si>
    <t>Khaleed Seriwl</t>
  </si>
  <si>
    <t>mohammmed.rnkusi@email.com</t>
  </si>
  <si>
    <t>Mohammmed Rnkusi</t>
  </si>
  <si>
    <t>malikk.kilani@email.com</t>
  </si>
  <si>
    <t>Malikk Kilani</t>
  </si>
  <si>
    <t>mohammmed.jawish@email.com</t>
  </si>
  <si>
    <t>Mohammmed Jawish</t>
  </si>
  <si>
    <t>raniaa.fares@email.com</t>
  </si>
  <si>
    <t>Raniaa Fares</t>
  </si>
  <si>
    <t>jahann.rare@email.com</t>
  </si>
  <si>
    <t>Jahann Rare</t>
  </si>
  <si>
    <t>mohammmed.barber@email.com</t>
  </si>
  <si>
    <t>Mohammmed Barber</t>
  </si>
  <si>
    <t>lilass.chyah@email.com</t>
  </si>
  <si>
    <t>Lilass Chyah</t>
  </si>
  <si>
    <t>ruba.feast@email.com</t>
  </si>
  <si>
    <t>bilall.ahmad@email.com</t>
  </si>
  <si>
    <t>Bilall Ahmad</t>
  </si>
  <si>
    <t>safa.aahadat@email.com</t>
  </si>
  <si>
    <t>Safa Aahadat</t>
  </si>
  <si>
    <t>fouadd.alsakulai@email.com</t>
  </si>
  <si>
    <t>Fouadd Alsakulai</t>
  </si>
  <si>
    <t>aseggyp.egyptian@email.com</t>
  </si>
  <si>
    <t>As Eggyp Egyptian</t>
  </si>
  <si>
    <t>egypttian.israa@email.com</t>
  </si>
  <si>
    <t>Egypttian Israa</t>
  </si>
  <si>
    <t>ammr.ali@email.com</t>
  </si>
  <si>
    <t>Ammr Ali</t>
  </si>
  <si>
    <t>madelleine.aljbai@email.com</t>
  </si>
  <si>
    <t>Madelleine Aljbai</t>
  </si>
  <si>
    <t>bashaar.chkashiro@email.com</t>
  </si>
  <si>
    <t>Bashaar Chkashiro</t>
  </si>
  <si>
    <t>lamiss.yahya@email.com</t>
  </si>
  <si>
    <t>Lamiss Yahya</t>
  </si>
  <si>
    <t>mohammed.lance@email.com</t>
  </si>
  <si>
    <t>Mohammed Lance</t>
  </si>
  <si>
    <t>alaa.eddin@email.com</t>
  </si>
  <si>
    <t>Alaa Eddin</t>
  </si>
  <si>
    <t>doaa.boname@email.com</t>
  </si>
  <si>
    <t>Doaa Boname</t>
  </si>
  <si>
    <t>hassaan.ismail@email.com</t>
  </si>
  <si>
    <t>Hassaan Ismail</t>
  </si>
  <si>
    <t>peacee.olabi@email.com</t>
  </si>
  <si>
    <t>Peacee Olabi</t>
  </si>
  <si>
    <t>thessou.sound@email.com</t>
  </si>
  <si>
    <t>The SSou Sound</t>
  </si>
  <si>
    <t>mohammmed.tinderbox@email.com</t>
  </si>
  <si>
    <t>Mohammmed Tinderbox</t>
  </si>
  <si>
    <t>acemaah.akkad@email.com</t>
  </si>
  <si>
    <t>Acemaah Akkad</t>
  </si>
  <si>
    <t>aymann.obeid@email.com</t>
  </si>
  <si>
    <t>Aymann Obeid</t>
  </si>
  <si>
    <t>hossaam.emshaz@email.com</t>
  </si>
  <si>
    <t>Hossaam Emshaz</t>
  </si>
  <si>
    <t>viviaan.board@email.com</t>
  </si>
  <si>
    <t>Viviaan Board</t>
  </si>
  <si>
    <t>muhammmad.indian@email.com</t>
  </si>
  <si>
    <t>Muhammmad Indian</t>
  </si>
  <si>
    <t>pleasse.dear@email.com</t>
  </si>
  <si>
    <t>Pleasse Dear</t>
  </si>
  <si>
    <t>loay.shams@email.com</t>
  </si>
  <si>
    <t>Loay Shams</t>
  </si>
  <si>
    <t>mohammmed.gazan@email.com</t>
  </si>
  <si>
    <t>Mohammmed Gazan</t>
  </si>
  <si>
    <t>thaerr.hamouda@email.com</t>
  </si>
  <si>
    <t>Thaerr Hamouda</t>
  </si>
  <si>
    <t>fadi.aldzmata@email.com</t>
  </si>
  <si>
    <t>Fadi Aldzmata</t>
  </si>
  <si>
    <t>alaa.metric@email.com</t>
  </si>
  <si>
    <t>Alaa Metric</t>
  </si>
  <si>
    <t>feriaal.gulwmh@email.com</t>
  </si>
  <si>
    <t>Feriaal Gulwmh</t>
  </si>
  <si>
    <t>samirr.sargi@email.com</t>
  </si>
  <si>
    <t>Samirr Sargi</t>
  </si>
  <si>
    <t>salahh.ramadan@email.com</t>
  </si>
  <si>
    <t>Salahh Ramadan</t>
  </si>
  <si>
    <t>salehh.rotary@email.com</t>
  </si>
  <si>
    <t>Salehh Rotary</t>
  </si>
  <si>
    <t>alitten.tendon@email.com</t>
  </si>
  <si>
    <t>Ali TTen Tendon</t>
  </si>
  <si>
    <t>wehaave.zidane@email.com</t>
  </si>
  <si>
    <t>We Haave Zidane</t>
  </si>
  <si>
    <t>rama.small@email.com</t>
  </si>
  <si>
    <t>Rama Small</t>
  </si>
  <si>
    <t>ahmedd.najjar@email.com</t>
  </si>
  <si>
    <t>Ahmedd Najjar</t>
  </si>
  <si>
    <t>abdulllah.abdullah@email.com</t>
  </si>
  <si>
    <t>Abdulllah Abdullah</t>
  </si>
  <si>
    <t>ibrahhim.nabulsi@email.com</t>
  </si>
  <si>
    <t>Ibrahhim Nabulsi</t>
  </si>
  <si>
    <t>alippla.plate@email.com</t>
  </si>
  <si>
    <t>Ali PPla Plate</t>
  </si>
  <si>
    <t>mohammed.zidan@email.com</t>
  </si>
  <si>
    <t>Mohammed Zidan</t>
  </si>
  <si>
    <t>mohammmed.tinawi@email.com</t>
  </si>
  <si>
    <t>Mohammmed Tinawi</t>
  </si>
  <si>
    <t>samerr.ali@email.com</t>
  </si>
  <si>
    <t>Samerr Ali</t>
  </si>
  <si>
    <t>rene.khouri@email.com</t>
  </si>
  <si>
    <t>alihhou.houri@email.com</t>
  </si>
  <si>
    <t>Ali HHou Houri</t>
  </si>
  <si>
    <t>hanann.elbaradei@email.com</t>
  </si>
  <si>
    <t>Hanann Elbaradei</t>
  </si>
  <si>
    <t>rashaa.rifai@email.com</t>
  </si>
  <si>
    <t>Rashaa Rifai</t>
  </si>
  <si>
    <t>thaerr.yield@email.com</t>
  </si>
  <si>
    <t>Thaerr Yield</t>
  </si>
  <si>
    <t>tala.iwiesh@email.com</t>
  </si>
  <si>
    <t>Tala Iwiesh</t>
  </si>
  <si>
    <t>salahhuddin.slick@email.com</t>
  </si>
  <si>
    <t>Salahhuddin Slick</t>
  </si>
  <si>
    <t>raghaad.agassi@email.com</t>
  </si>
  <si>
    <t>Raghaad Agassi</t>
  </si>
  <si>
    <t>sarahh.tabnj@email.com</t>
  </si>
  <si>
    <t>Sarahh Tabnj</t>
  </si>
  <si>
    <t>princcess.city@email.com</t>
  </si>
  <si>
    <t>Princcess City</t>
  </si>
  <si>
    <t>lamiaa.asmhani@email.com</t>
  </si>
  <si>
    <t>Lamiaa Asmhani</t>
  </si>
  <si>
    <t>mohammmed.semitic@email.com</t>
  </si>
  <si>
    <t>Mohammmed Semitic</t>
  </si>
  <si>
    <t>abdull.dalloul@email.com</t>
  </si>
  <si>
    <t>Abdull Dalloul</t>
  </si>
  <si>
    <t>ibrahhim.alkotaih@email.com</t>
  </si>
  <si>
    <t>Ibrahhim Alkotaih</t>
  </si>
  <si>
    <t>dianaa.madewwm@email.com</t>
  </si>
  <si>
    <t>Dianaa Madewwm</t>
  </si>
  <si>
    <t>samirr.safadi@email.com</t>
  </si>
  <si>
    <t>Samirr Safadi</t>
  </si>
  <si>
    <t>husseein.nasser@email.com</t>
  </si>
  <si>
    <t>Husseein Nasser</t>
  </si>
  <si>
    <t>gloryy.obouhamd@email.com</t>
  </si>
  <si>
    <t>Gloryy Obouhamd</t>
  </si>
  <si>
    <t>visioons.kahramanmaraş@email.com</t>
  </si>
  <si>
    <t>Visioons Kahramanmaraş</t>
  </si>
  <si>
    <t>karamm.kayali@email.com</t>
  </si>
  <si>
    <t>Karamm Kayali</t>
  </si>
  <si>
    <t>hossaam.din@email.com</t>
  </si>
  <si>
    <t>Hossaam Din</t>
  </si>
  <si>
    <t>ayhamm.khrbotala@email.com</t>
  </si>
  <si>
    <t>Ayhamm Khrbotala</t>
  </si>
  <si>
    <t>doaa.almrstani@email.com</t>
  </si>
  <si>
    <t>Doaa Almrstani</t>
  </si>
  <si>
    <t>mohammed.saadi@email.com</t>
  </si>
  <si>
    <t>Mohammed Saadi</t>
  </si>
  <si>
    <t>jihadd.darawshe@email.com</t>
  </si>
  <si>
    <t>Jihadd Darawshe</t>
  </si>
  <si>
    <t>ms.gguevara.blessing@email.com</t>
  </si>
  <si>
    <t>Ms. GGuevara Blessing</t>
  </si>
  <si>
    <t>randaa.alajoh@email.com</t>
  </si>
  <si>
    <t>Randaa Alajoh</t>
  </si>
  <si>
    <t>lena.algebra@email.com</t>
  </si>
  <si>
    <t>Lena Algebra</t>
  </si>
  <si>
    <t>ayhamm.honor@email.com</t>
  </si>
  <si>
    <t>Ayhamm Honor</t>
  </si>
  <si>
    <t>durerr.pigment@email.com</t>
  </si>
  <si>
    <t>Durerr Pigment</t>
  </si>
  <si>
    <t>raafaat.mousa@email.com</t>
  </si>
  <si>
    <t>Raafaat Mousa</t>
  </si>
  <si>
    <t>saadiia.mohamed@email.com</t>
  </si>
  <si>
    <t>Saadiia Mohamed</t>
  </si>
  <si>
    <t>ramzii.amer@email.com</t>
  </si>
  <si>
    <t>Ramzii Amer</t>
  </si>
  <si>
    <t>somayyya.annan@email.com</t>
  </si>
  <si>
    <t>Somayyya Annan</t>
  </si>
  <si>
    <t>doaa.vleon@email.com</t>
  </si>
  <si>
    <t>Doaa Vleon</t>
  </si>
  <si>
    <t>husseein.osman@email.com</t>
  </si>
  <si>
    <t>Husseein Osman</t>
  </si>
  <si>
    <t>ahmedd.idriss@email.com</t>
  </si>
  <si>
    <t>Ahmedd Idriss</t>
  </si>
  <si>
    <t>alaa.yazbek@email.com</t>
  </si>
  <si>
    <t>Alaa Yazbek</t>
  </si>
  <si>
    <t>hazemm.ahatm@email.com</t>
  </si>
  <si>
    <t>Hazemm Ahatm</t>
  </si>
  <si>
    <t>mohammmed.khalil@email.com</t>
  </si>
  <si>
    <t>Mohammmed Khalil</t>
  </si>
  <si>
    <t>mohammmed.upholstered@email.com</t>
  </si>
  <si>
    <t>Mohammmed Upholstered</t>
  </si>
  <si>
    <t>basill.farhat@email.com</t>
  </si>
  <si>
    <t>Basill Farhat</t>
  </si>
  <si>
    <t>ghaliib.zakiana@email.com</t>
  </si>
  <si>
    <t>Ghaliib Zakiana</t>
  </si>
  <si>
    <t>obeidda.kayed@email.com</t>
  </si>
  <si>
    <t>Obeidda Kayed</t>
  </si>
  <si>
    <t>abdulllah.zakaria@email.com</t>
  </si>
  <si>
    <t>Abdulllah Zakaria</t>
  </si>
  <si>
    <t>dana.mahdi@email.com</t>
  </si>
  <si>
    <t>Dana Mahdi</t>
  </si>
  <si>
    <t>amer.cretiata@email.com</t>
  </si>
  <si>
    <t>Amer Cretiata</t>
  </si>
  <si>
    <t>moammmer.ahmad@email.com</t>
  </si>
  <si>
    <t>Moammmer Ahmad</t>
  </si>
  <si>
    <t>mohammed.wahed@email.com</t>
  </si>
  <si>
    <t>Mohammed Wahed</t>
  </si>
  <si>
    <t>tarek.shaker@email.com</t>
  </si>
  <si>
    <t>Tarek Shaker</t>
  </si>
  <si>
    <t>Job Rating</t>
  </si>
  <si>
    <t>Salary</t>
  </si>
  <si>
    <t>Hire Date</t>
  </si>
  <si>
    <t>Department</t>
  </si>
  <si>
    <t>Full Name Employee</t>
  </si>
  <si>
    <t>EmployeeID</t>
  </si>
  <si>
    <t>Product</t>
  </si>
  <si>
    <t>SBX Item</t>
  </si>
  <si>
    <t>WHF Item</t>
  </si>
  <si>
    <t>EFD Item</t>
  </si>
  <si>
    <t>SVF Item</t>
  </si>
  <si>
    <t>HMK Item</t>
  </si>
  <si>
    <t>ILS Item</t>
  </si>
  <si>
    <t>WXR Item</t>
  </si>
  <si>
    <t>AHN Item</t>
  </si>
  <si>
    <t>GCU Item</t>
  </si>
  <si>
    <t>EAP Item</t>
  </si>
  <si>
    <t>ZLA Item</t>
  </si>
  <si>
    <t>AIL Item</t>
  </si>
  <si>
    <t>IFT Item</t>
  </si>
  <si>
    <t>MHX Item</t>
  </si>
  <si>
    <t>ZTU Item</t>
  </si>
  <si>
    <t>PVQ Item</t>
  </si>
  <si>
    <t>OXF Item</t>
  </si>
  <si>
    <t>GPH Item</t>
  </si>
  <si>
    <t>PZB Item</t>
  </si>
  <si>
    <t>SGN Item</t>
  </si>
  <si>
    <t>VVT Item</t>
  </si>
  <si>
    <t>GMO Item</t>
  </si>
  <si>
    <t>RRT Item</t>
  </si>
  <si>
    <t>KHA Item</t>
  </si>
  <si>
    <t>NBK Item</t>
  </si>
  <si>
    <t>GTC Item</t>
  </si>
  <si>
    <t>EAR Item</t>
  </si>
  <si>
    <t>BYE Item</t>
  </si>
  <si>
    <t>PQT Item</t>
  </si>
  <si>
    <t>FPF Item</t>
  </si>
  <si>
    <t>FPO Item</t>
  </si>
  <si>
    <t>OYO Item</t>
  </si>
  <si>
    <t>ILP Item</t>
  </si>
  <si>
    <t>BSY Item</t>
  </si>
  <si>
    <t>FZY Item</t>
  </si>
  <si>
    <t>WGY Item</t>
  </si>
  <si>
    <t>KFE Item</t>
  </si>
  <si>
    <t>HVH Item</t>
  </si>
  <si>
    <t>GLY Item</t>
  </si>
  <si>
    <t>LRH Item</t>
  </si>
  <si>
    <t>FBX Item</t>
  </si>
  <si>
    <t>MYJ Item</t>
  </si>
  <si>
    <t>WYL Item</t>
  </si>
  <si>
    <t>KSG Item</t>
  </si>
  <si>
    <t>QLL Item</t>
  </si>
  <si>
    <t>UAD Item</t>
  </si>
  <si>
    <t>WOC Item</t>
  </si>
  <si>
    <t>KPY Item</t>
  </si>
  <si>
    <t>BJI Item</t>
  </si>
  <si>
    <t>NFI Item</t>
  </si>
  <si>
    <t>IFX Item</t>
  </si>
  <si>
    <t>SNB Item</t>
  </si>
  <si>
    <t>TBQ Item</t>
  </si>
  <si>
    <t>WPD Item</t>
  </si>
  <si>
    <t>QRV Item</t>
  </si>
  <si>
    <t>IUJ Item</t>
  </si>
  <si>
    <t>YGD Item</t>
  </si>
  <si>
    <t>MQP Item</t>
  </si>
  <si>
    <t>JQC Item</t>
  </si>
  <si>
    <t>VDA Item</t>
  </si>
  <si>
    <t>ZAW Item</t>
  </si>
  <si>
    <t>HXF Item</t>
  </si>
  <si>
    <t>CLN Item</t>
  </si>
  <si>
    <t>VYM Item</t>
  </si>
  <si>
    <t>LWH Item</t>
  </si>
  <si>
    <t>WWB Item</t>
  </si>
  <si>
    <t>FFT Item</t>
  </si>
  <si>
    <t>RGD Item</t>
  </si>
  <si>
    <t>GWW Item</t>
  </si>
  <si>
    <t>QGI Item</t>
  </si>
  <si>
    <t>AIZ Item</t>
  </si>
  <si>
    <t>XCF Item</t>
  </si>
  <si>
    <t>DRO Item</t>
  </si>
  <si>
    <t>MBQ Item</t>
  </si>
  <si>
    <t>RHM Item</t>
  </si>
  <si>
    <t>HJR Item</t>
  </si>
  <si>
    <t>SCW Item</t>
  </si>
  <si>
    <t>NZX Item</t>
  </si>
  <si>
    <t>IAG Item</t>
  </si>
  <si>
    <t>EMO Item</t>
  </si>
  <si>
    <t>WOU Item</t>
  </si>
  <si>
    <t>SSU Item</t>
  </si>
  <si>
    <t>ADY Item</t>
  </si>
  <si>
    <t>XXH Item</t>
  </si>
  <si>
    <t>NDX Item</t>
  </si>
  <si>
    <t>ZQR Item</t>
  </si>
  <si>
    <t>SAG Item</t>
  </si>
  <si>
    <t>WEW Item</t>
  </si>
  <si>
    <t>HTZ Item</t>
  </si>
  <si>
    <t>RNI Item</t>
  </si>
  <si>
    <t>UCC Item</t>
  </si>
  <si>
    <t>LEO Item</t>
  </si>
  <si>
    <t>XLF Item</t>
  </si>
  <si>
    <t>LUR Item</t>
  </si>
  <si>
    <t>NUH Item</t>
  </si>
  <si>
    <t>PPV Item</t>
  </si>
  <si>
    <t>LLG Item</t>
  </si>
  <si>
    <t>SFA Item</t>
  </si>
  <si>
    <t>AUC Item</t>
  </si>
  <si>
    <t>KST Item</t>
  </si>
  <si>
    <t>QGM Item</t>
  </si>
  <si>
    <t>FZS Item</t>
  </si>
  <si>
    <t>KCB Item</t>
  </si>
  <si>
    <t>QTS Item</t>
  </si>
  <si>
    <t>XIM Item</t>
  </si>
  <si>
    <t>BAN Item</t>
  </si>
  <si>
    <t>KKF Item</t>
  </si>
  <si>
    <t>GVD Item</t>
  </si>
  <si>
    <t>VCN Item</t>
  </si>
  <si>
    <t>UHW Item</t>
  </si>
  <si>
    <t>UBQ Item</t>
  </si>
  <si>
    <t>SMX Item</t>
  </si>
  <si>
    <t>HHN Item</t>
  </si>
  <si>
    <t>GYH Item</t>
  </si>
  <si>
    <t>HMW Item</t>
  </si>
  <si>
    <t>EUZ Item</t>
  </si>
  <si>
    <t>ELN Item</t>
  </si>
  <si>
    <t>BUZ Item</t>
  </si>
  <si>
    <t>ITT Item</t>
  </si>
  <si>
    <t>XHR Item</t>
  </si>
  <si>
    <t>JZZ Item</t>
  </si>
  <si>
    <t>KHM Item</t>
  </si>
  <si>
    <t>MOQ Item</t>
  </si>
  <si>
    <t>AIU Item</t>
  </si>
  <si>
    <t>UYR Item</t>
  </si>
  <si>
    <t>FEK Item</t>
  </si>
  <si>
    <t>IYT Item</t>
  </si>
  <si>
    <t>LWM Item</t>
  </si>
  <si>
    <t>KQN Item</t>
  </si>
  <si>
    <t>LII Item</t>
  </si>
  <si>
    <t>ZND Item</t>
  </si>
  <si>
    <t>UMN Item</t>
  </si>
  <si>
    <t>SVY Item</t>
  </si>
  <si>
    <t>WKL Item</t>
  </si>
  <si>
    <t>HGB Item</t>
  </si>
  <si>
    <t>CMU Item</t>
  </si>
  <si>
    <t>DJY Item</t>
  </si>
  <si>
    <t>ATV Item</t>
  </si>
  <si>
    <t>DML Item</t>
  </si>
  <si>
    <t>AOC Item</t>
  </si>
  <si>
    <t>MTL Item</t>
  </si>
  <si>
    <t>VDD Item</t>
  </si>
  <si>
    <t>HUO Item</t>
  </si>
  <si>
    <t>DMU Item</t>
  </si>
  <si>
    <t>SWQ Item</t>
  </si>
  <si>
    <t>NOS Item</t>
  </si>
  <si>
    <t>UDS Item</t>
  </si>
  <si>
    <t>BJH Item</t>
  </si>
  <si>
    <t>BZE Item</t>
  </si>
  <si>
    <t>AOB Item</t>
  </si>
  <si>
    <t>TML Item</t>
  </si>
  <si>
    <t>JYF Item</t>
  </si>
  <si>
    <t>DVC Item</t>
  </si>
  <si>
    <t>RCC Item</t>
  </si>
  <si>
    <t>CSZ Item</t>
  </si>
  <si>
    <t>RRI Item</t>
  </si>
  <si>
    <t>NQA Item</t>
  </si>
  <si>
    <t>UPA Item</t>
  </si>
  <si>
    <t>LGZ Item</t>
  </si>
  <si>
    <t>ZAP Item</t>
  </si>
  <si>
    <t>NUB Item</t>
  </si>
  <si>
    <t>TUL Item</t>
  </si>
  <si>
    <t>ENW Item</t>
  </si>
  <si>
    <t>ZQH Item</t>
  </si>
  <si>
    <t>YNQ Item</t>
  </si>
  <si>
    <t>AUW Item</t>
  </si>
  <si>
    <t>JUE Item</t>
  </si>
  <si>
    <t>GKA Item</t>
  </si>
  <si>
    <t>TIH Item</t>
  </si>
  <si>
    <t>XNB Item</t>
  </si>
  <si>
    <t>KJV Item</t>
  </si>
  <si>
    <t>XZF Item</t>
  </si>
  <si>
    <t>OGH Item</t>
  </si>
  <si>
    <t>UBW Item</t>
  </si>
  <si>
    <t>VNR Item</t>
  </si>
  <si>
    <t>FLS Item</t>
  </si>
  <si>
    <t>YCJ Item</t>
  </si>
  <si>
    <t>WBL Item</t>
  </si>
  <si>
    <t>ONK Item</t>
  </si>
  <si>
    <t>ACF Item</t>
  </si>
  <si>
    <t>TRT Item</t>
  </si>
  <si>
    <t>MQW Item</t>
  </si>
  <si>
    <t>EYP Item</t>
  </si>
  <si>
    <t>VZT Item</t>
  </si>
  <si>
    <t>KXJ Item</t>
  </si>
  <si>
    <t>TTK Item</t>
  </si>
  <si>
    <t>NNJ Item</t>
  </si>
  <si>
    <t>KNX Item</t>
  </si>
  <si>
    <t>RDD Item</t>
  </si>
  <si>
    <t>FSD Item</t>
  </si>
  <si>
    <t>EIS Item</t>
  </si>
  <si>
    <t>VBF Item</t>
  </si>
  <si>
    <t>PNA Item</t>
  </si>
  <si>
    <t>WWD Item</t>
  </si>
  <si>
    <t>JGL Item</t>
  </si>
  <si>
    <t>OLS Item</t>
  </si>
  <si>
    <t>QDF Item</t>
  </si>
  <si>
    <t>ACE Item</t>
  </si>
  <si>
    <t>QSA Item</t>
  </si>
  <si>
    <t>ONY Item</t>
  </si>
  <si>
    <t>VYV Item</t>
  </si>
  <si>
    <t>VIN Item</t>
  </si>
  <si>
    <t>JFF Item</t>
  </si>
  <si>
    <t>ZJL Item</t>
  </si>
  <si>
    <t>ICQ Item</t>
  </si>
  <si>
    <t>QDA Item</t>
  </si>
  <si>
    <t>MJG Item</t>
  </si>
  <si>
    <t>UCA Item</t>
  </si>
  <si>
    <t>VNQ Item</t>
  </si>
  <si>
    <t>ZWS Item</t>
  </si>
  <si>
    <t>CVS Item</t>
  </si>
  <si>
    <t>UBV Item</t>
  </si>
  <si>
    <t>OAP Item</t>
  </si>
  <si>
    <t>NFU Item</t>
  </si>
  <si>
    <t>TTM Item</t>
  </si>
  <si>
    <t>HTD Item</t>
  </si>
  <si>
    <t>FMP Item</t>
  </si>
  <si>
    <t>ULJ Item</t>
  </si>
  <si>
    <t>UYM Item</t>
  </si>
  <si>
    <t>UGN Item</t>
  </si>
  <si>
    <t>TVT Item</t>
  </si>
  <si>
    <t>NSN Item</t>
  </si>
  <si>
    <t>AIQ Item</t>
  </si>
  <si>
    <t>SRN Item</t>
  </si>
  <si>
    <t>QHO Item</t>
  </si>
  <si>
    <t>ARS Item</t>
  </si>
  <si>
    <t>EXM Item</t>
  </si>
  <si>
    <t>DQS Item</t>
  </si>
  <si>
    <t>HLL Item</t>
  </si>
  <si>
    <t>HGT Item</t>
  </si>
  <si>
    <t>PUD Item</t>
  </si>
  <si>
    <t>HAI Item</t>
  </si>
  <si>
    <t>JUR Item</t>
  </si>
  <si>
    <t>FHT Item</t>
  </si>
  <si>
    <t>UXX Item</t>
  </si>
  <si>
    <t>YTG Item</t>
  </si>
  <si>
    <t>KEI Item</t>
  </si>
  <si>
    <t>NWF Item</t>
  </si>
  <si>
    <t>XZQ Item</t>
  </si>
  <si>
    <t>JLK Item</t>
  </si>
  <si>
    <t>LXS Item</t>
  </si>
  <si>
    <t>MSH Item</t>
  </si>
  <si>
    <t>MKA Item</t>
  </si>
  <si>
    <t>UAE Item</t>
  </si>
  <si>
    <t>ZZU Item</t>
  </si>
  <si>
    <t>FKD Item</t>
  </si>
  <si>
    <t>PBH Item</t>
  </si>
  <si>
    <t>ICN Item</t>
  </si>
  <si>
    <t>SXM Item</t>
  </si>
  <si>
    <t>SXF Item</t>
  </si>
  <si>
    <t>LOP Item</t>
  </si>
  <si>
    <t>REH Item</t>
  </si>
  <si>
    <t>AIM Item</t>
  </si>
  <si>
    <t>WNV Item</t>
  </si>
  <si>
    <t>PUA Item</t>
  </si>
  <si>
    <t>AKB Item</t>
  </si>
  <si>
    <t>JHF Item</t>
  </si>
  <si>
    <t>UMJ Item</t>
  </si>
  <si>
    <t>DPA Item</t>
  </si>
  <si>
    <t>ICX Item</t>
  </si>
  <si>
    <t>MPS Item</t>
  </si>
  <si>
    <t>QPM Item</t>
  </si>
  <si>
    <t>YHI Item</t>
  </si>
  <si>
    <t>ZEI Item</t>
  </si>
  <si>
    <t>KWJ Item</t>
  </si>
  <si>
    <t>III Item</t>
  </si>
  <si>
    <t>ZEK Item</t>
  </si>
  <si>
    <t>WPE Item</t>
  </si>
  <si>
    <t>HBN Item</t>
  </si>
  <si>
    <t>VGE Item</t>
  </si>
  <si>
    <t>DMP Item</t>
  </si>
  <si>
    <t>CSJ Item</t>
  </si>
  <si>
    <t>XZA Item</t>
  </si>
  <si>
    <t>JTV Item</t>
  </si>
  <si>
    <t>ZST Item</t>
  </si>
  <si>
    <t>UJD Item</t>
  </si>
  <si>
    <t>WVS Item</t>
  </si>
  <si>
    <t>MGO Item</t>
  </si>
  <si>
    <t>YZG Item</t>
  </si>
  <si>
    <t>MWN Item</t>
  </si>
  <si>
    <t>GPQ Item</t>
  </si>
  <si>
    <t>ZMB Item</t>
  </si>
  <si>
    <t>QLC Item</t>
  </si>
  <si>
    <t>BYN Item</t>
  </si>
  <si>
    <t>BQW Item</t>
  </si>
  <si>
    <t>TVY Item</t>
  </si>
  <si>
    <t>UWT Item</t>
  </si>
  <si>
    <t>YIV Item</t>
  </si>
  <si>
    <t>GHH Item</t>
  </si>
  <si>
    <t>KYW Item</t>
  </si>
  <si>
    <t>YKZ Item</t>
  </si>
  <si>
    <t>NCN Item</t>
  </si>
  <si>
    <t>MEL Item</t>
  </si>
  <si>
    <t>JZS Item</t>
  </si>
  <si>
    <t>BSR Item</t>
  </si>
  <si>
    <t>QKE Item</t>
  </si>
  <si>
    <t>CJK Item</t>
  </si>
  <si>
    <t>THO Item</t>
  </si>
  <si>
    <t>WIL Item</t>
  </si>
  <si>
    <t>EVO Item</t>
  </si>
  <si>
    <t>SXT Item</t>
  </si>
  <si>
    <t>XYR Item</t>
  </si>
  <si>
    <t>WGT Item</t>
  </si>
  <si>
    <t>SNK Item</t>
  </si>
  <si>
    <t>BCD Item</t>
  </si>
  <si>
    <t>LFD Item</t>
  </si>
  <si>
    <t>MYE Item</t>
  </si>
  <si>
    <t>TOB Item</t>
  </si>
  <si>
    <t>DKM Item</t>
  </si>
  <si>
    <t>TLQ Item</t>
  </si>
  <si>
    <t>YDO Item</t>
  </si>
  <si>
    <t>VMA Item</t>
  </si>
  <si>
    <t>KPO Item</t>
  </si>
  <si>
    <t>NEE Item</t>
  </si>
  <si>
    <t>LVD Item</t>
  </si>
  <si>
    <t>XSM Item</t>
  </si>
  <si>
    <t>PKE Item</t>
  </si>
  <si>
    <t>BVK Item</t>
  </si>
  <si>
    <t>ZDZ Item</t>
  </si>
  <si>
    <t>FVF Item</t>
  </si>
  <si>
    <t>BPJ Item</t>
  </si>
  <si>
    <t>FPN Item</t>
  </si>
  <si>
    <t>QDR Item</t>
  </si>
  <si>
    <t>PBC Item</t>
  </si>
  <si>
    <t>PEB Item</t>
  </si>
  <si>
    <t>XAX Item</t>
  </si>
  <si>
    <t>HQT Item</t>
  </si>
  <si>
    <t>LOC Item</t>
  </si>
  <si>
    <t>YTX Item</t>
  </si>
  <si>
    <t>TGO Item</t>
  </si>
  <si>
    <t>MTS Item</t>
  </si>
  <si>
    <t>FXF Item</t>
  </si>
  <si>
    <t>DRK Item</t>
  </si>
  <si>
    <t>OZX Item</t>
  </si>
  <si>
    <t>JUQ Item</t>
  </si>
  <si>
    <t>WCX Item</t>
  </si>
  <si>
    <t>RLH Item</t>
  </si>
  <si>
    <t>HLE Item</t>
  </si>
  <si>
    <t>PEN Item</t>
  </si>
  <si>
    <t>NNC Item</t>
  </si>
  <si>
    <t>OLN Item</t>
  </si>
  <si>
    <t>GLG Item</t>
  </si>
  <si>
    <t>KCF Item</t>
  </si>
  <si>
    <t>AEW Item</t>
  </si>
  <si>
    <t>YPR Item</t>
  </si>
  <si>
    <t>IEW Item</t>
  </si>
  <si>
    <t>XWP Item</t>
  </si>
  <si>
    <t>PZI Item</t>
  </si>
  <si>
    <t>GFK Item</t>
  </si>
  <si>
    <t>FSJ Item</t>
  </si>
  <si>
    <t>NGX Item</t>
  </si>
  <si>
    <t>HTK Item</t>
  </si>
  <si>
    <t>QAG Item</t>
  </si>
  <si>
    <t>NJY Item</t>
  </si>
  <si>
    <t>WJP Item</t>
  </si>
  <si>
    <t>YGP Item</t>
  </si>
  <si>
    <t>ARY Item</t>
  </si>
  <si>
    <t>CLS Item</t>
  </si>
  <si>
    <t>MFB Item</t>
  </si>
  <si>
    <t>XOU Item</t>
  </si>
  <si>
    <t>FNY Item</t>
  </si>
  <si>
    <t>OQM Item</t>
  </si>
  <si>
    <t>ACP Item</t>
  </si>
  <si>
    <t>KTV Item</t>
  </si>
  <si>
    <t>ESJ Item</t>
  </si>
  <si>
    <t>JZO Item</t>
  </si>
  <si>
    <t>XGP Item</t>
  </si>
  <si>
    <t>YWP Item</t>
  </si>
  <si>
    <t>QKP Item</t>
  </si>
  <si>
    <t>BTJ Item</t>
  </si>
  <si>
    <t>KJR Item</t>
  </si>
  <si>
    <t>YQS Item</t>
  </si>
  <si>
    <t>MKP Item</t>
  </si>
  <si>
    <t>LFI Item</t>
  </si>
  <si>
    <t>EYG Item</t>
  </si>
  <si>
    <t>IKV Item</t>
  </si>
  <si>
    <t>ERF Item</t>
  </si>
  <si>
    <t>YSR Item</t>
  </si>
  <si>
    <t>VTW Item</t>
  </si>
  <si>
    <t>ZAH Item</t>
  </si>
  <si>
    <t>WMW Item</t>
  </si>
  <si>
    <t>BPZ Item</t>
  </si>
  <si>
    <t>NMK Item</t>
  </si>
  <si>
    <t>Row Labels</t>
  </si>
  <si>
    <t>Grand Total</t>
  </si>
  <si>
    <t>Sum of Revenue</t>
  </si>
  <si>
    <t>Count of CustomerID</t>
  </si>
  <si>
    <t>Count of Status</t>
  </si>
  <si>
    <t>FALSE</t>
  </si>
  <si>
    <t>TRUE</t>
  </si>
  <si>
    <t>2018</t>
  </si>
  <si>
    <t>Jan</t>
  </si>
  <si>
    <t>Feb</t>
  </si>
  <si>
    <t>Mar</t>
  </si>
  <si>
    <t>Apr</t>
  </si>
  <si>
    <t>May</t>
  </si>
  <si>
    <t>Jun</t>
  </si>
  <si>
    <t>Jul</t>
  </si>
  <si>
    <t>Aug</t>
  </si>
  <si>
    <t>Sep</t>
  </si>
  <si>
    <t>Oct</t>
  </si>
  <si>
    <t>Nov</t>
  </si>
  <si>
    <t>Dec</t>
  </si>
  <si>
    <t>2019</t>
  </si>
  <si>
    <t>Sum of Price</t>
  </si>
  <si>
    <t>OrderDate (Year)</t>
  </si>
  <si>
    <t>OrderDate (Month)</t>
  </si>
  <si>
    <t>True</t>
  </si>
  <si>
    <t>Max</t>
  </si>
  <si>
    <t>Avg</t>
  </si>
  <si>
    <t>Min</t>
  </si>
  <si>
    <t>Column1</t>
  </si>
  <si>
    <t>Count of ProductID</t>
  </si>
  <si>
    <t>Average of Price</t>
  </si>
  <si>
    <t>Count of OrderID</t>
  </si>
  <si>
    <t>Column Labels</t>
  </si>
  <si>
    <t>Actual</t>
  </si>
  <si>
    <t>Diff. to Highest</t>
  </si>
  <si>
    <t>TotRevenue</t>
  </si>
  <si>
    <t>Unknown</t>
  </si>
  <si>
    <t>CSZ</t>
  </si>
  <si>
    <t>BZE</t>
  </si>
  <si>
    <t>NQA</t>
  </si>
  <si>
    <t>ENW</t>
  </si>
  <si>
    <t>Monthly Fulfillment Rate</t>
  </si>
  <si>
    <t>Count of Status2</t>
  </si>
  <si>
    <t>Cost</t>
  </si>
  <si>
    <t>JUE</t>
  </si>
  <si>
    <t>JYF</t>
  </si>
  <si>
    <t>RCC</t>
  </si>
  <si>
    <t>AOB</t>
  </si>
  <si>
    <t>BJH</t>
  </si>
  <si>
    <t>Count of CustomerID2</t>
  </si>
  <si>
    <t>UAE</t>
  </si>
  <si>
    <t>KSA</t>
  </si>
  <si>
    <t>AvgRevenuePerCustomer</t>
  </si>
  <si>
    <t>Sum of Quantity</t>
  </si>
  <si>
    <t>AOV</t>
  </si>
  <si>
    <t>AvgOrderCount</t>
  </si>
  <si>
    <t>AvgOrderCount2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</si>
</sst>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4" formatCode="_(&quot;$&quot;* #,##0.00_);_(&quot;$&quot;* \(#,##0.00\);_(&quot;$&quot;* &quot;-&quot;??_);_(@_)"/>
    <numFmt numFmtId="43" formatCode="_(* #,##0.00_);_(* \(#,##0.00\);_(* &quot;-&quot;??_);_(@_)"/>
    <numFmt numFmtId="164" formatCode="&quot;$&quot;#,##0;\(&quot;$&quot;#,##0\)"/>
    <numFmt numFmtId="165" formatCode="_(* #,##0.0_);_(* \(#,##0.0\);_(* &quot;-&quot;??_);_(@_)"/>
    <numFmt numFmtId="166" formatCode="_(* #,##0_);_(* \(#,##0\);_(* &quot;-&quot;??_);_(@_)"/>
    <numFmt numFmtId="167" formatCode="_-[$£-809]* #,##0_-;\-[$£-809]* #,##0_-;_-[$£-809]* &quot;-&quot;_-;_-@_-"/>
    <numFmt numFmtId="168" formatCode="_-[$£-809]* #,##0.00_-;\-[$£-809]* #,##0.00_-;_-[$£-809]* &quot;-&quot;??_-;_-@_-"/>
    <numFmt numFmtId="169" formatCode="_-[$£-809]* #,##0_-;\-[$£-809]* #,##0_-;_-[$£-809]* &quot;-&quot;??_-;_-@_-"/>
    <numFmt numFmtId="170" formatCode="&quot;TRUE&quot;;&quot;TRUE&quot;;&quot;FALSE&quot;"/>
    <numFmt numFmtId="171" formatCode="\$#,##0;\(\$#,##0\);\$#,##0"/>
    <numFmt numFmtId="172" formatCode="_([$€-2]\ * #,##0_);_([$€-2]\ * \(#,##0\);_([$€-2]\ * &quot;-&quot;??_);_(@_)"/>
    <numFmt numFmtId="173" formatCode="_-[$£-809]* #,##0.0_-;\-[$£-809]* #,##0.0_-;_-[$£-809]* &quot;-&quot;??_-;_-@_-"/>
  </numFmts>
  <fonts count="8" x14ac:knownFonts="1">
    <font>
      <sz val="11"/>
      <color theme="1"/>
      <name val="Calibri"/>
      <family val="2"/>
      <scheme val="minor"/>
    </font>
    <font>
      <sz val="11"/>
      <color theme="1"/>
      <name val="Calibri"/>
      <family val="2"/>
      <scheme val="minor"/>
    </font>
    <font>
      <sz val="10"/>
      <color indexed="8"/>
      <name val="Arial"/>
      <family val="2"/>
    </font>
    <font>
      <sz val="11"/>
      <color indexed="8"/>
      <name val="Calibri"/>
      <family val="2"/>
    </font>
    <font>
      <sz val="10"/>
      <name val="Arial"/>
      <family val="2"/>
    </font>
    <font>
      <b/>
      <sz val="11"/>
      <color theme="1"/>
      <name val="Calibri"/>
      <family val="2"/>
      <scheme val="minor"/>
    </font>
    <font>
      <b/>
      <sz val="11"/>
      <color theme="0" tint="-4.9989318521683403E-2"/>
      <name val="Calibri"/>
      <family val="2"/>
      <scheme val="minor"/>
    </font>
    <font>
      <sz val="11"/>
      <color theme="0" tint="-4.9989318521683403E-2"/>
      <name val="Calibri"/>
      <family val="2"/>
      <scheme val="minor"/>
    </font>
  </fonts>
  <fills count="7">
    <fill>
      <patternFill patternType="none"/>
    </fill>
    <fill>
      <patternFill patternType="gray125"/>
    </fill>
    <fill>
      <patternFill patternType="solid">
        <fgColor indexed="22"/>
        <bgColor indexed="0"/>
      </patternFill>
    </fill>
    <fill>
      <patternFill patternType="solid">
        <fgColor rgb="FFF1F0F5"/>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tint="-4.9989318521683403E-2"/>
        <bgColor indexed="64"/>
      </patternFill>
    </fill>
  </fills>
  <borders count="5">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8"/>
      </left>
      <right style="thin">
        <color indexed="8"/>
      </right>
      <top/>
      <bottom style="thin">
        <color indexed="8"/>
      </bottom>
      <diagonal/>
    </border>
    <border>
      <left style="thin">
        <color indexed="64"/>
      </left>
      <right/>
      <top/>
      <bottom/>
      <diagonal/>
    </border>
  </borders>
  <cellStyleXfs count="10">
    <xf numFmtId="0" fontId="0" fillId="0" borderId="0"/>
    <xf numFmtId="0" fontId="1" fillId="0" borderId="0"/>
    <xf numFmtId="9" fontId="1" fillId="0" borderId="0" applyFont="0" applyFill="0" applyBorder="0" applyAlignment="0" applyProtection="0"/>
    <xf numFmtId="0" fontId="2" fillId="0" borderId="0"/>
    <xf numFmtId="0" fontId="2" fillId="0" borderId="0"/>
    <xf numFmtId="0" fontId="2" fillId="0" borderId="0"/>
    <xf numFmtId="0" fontId="2" fillId="0" borderId="0"/>
    <xf numFmtId="0" fontId="4" fillId="0" borderId="0"/>
    <xf numFmtId="43" fontId="1" fillId="0" borderId="0" applyFont="0" applyFill="0" applyBorder="0" applyAlignment="0" applyProtection="0"/>
    <xf numFmtId="44" fontId="1" fillId="0" borderId="0" applyFont="0" applyFill="0" applyBorder="0" applyAlignment="0" applyProtection="0"/>
  </cellStyleXfs>
  <cellXfs count="57">
    <xf numFmtId="0" fontId="0" fillId="0" borderId="0" xfId="0"/>
    <xf numFmtId="0" fontId="1" fillId="0" borderId="0" xfId="1" applyAlignment="1">
      <alignment horizontal="left"/>
    </xf>
    <xf numFmtId="49" fontId="1" fillId="0" borderId="0" xfId="1" applyNumberFormat="1" applyAlignment="1">
      <alignment horizontal="left"/>
    </xf>
    <xf numFmtId="0" fontId="0" fillId="0" borderId="0" xfId="2" applyNumberFormat="1" applyFont="1" applyAlignment="1">
      <alignment horizontal="left"/>
    </xf>
    <xf numFmtId="49" fontId="3" fillId="0" borderId="1" xfId="3" applyNumberFormat="1" applyFont="1" applyBorder="1" applyAlignment="1">
      <alignment horizontal="left" wrapText="1"/>
    </xf>
    <xf numFmtId="0" fontId="3" fillId="0" borderId="1" xfId="3" applyFont="1" applyBorder="1" applyAlignment="1">
      <alignment horizontal="left" wrapText="1"/>
    </xf>
    <xf numFmtId="0" fontId="3" fillId="0" borderId="1" xfId="4" applyFont="1" applyBorder="1" applyAlignment="1">
      <alignment horizontal="left" wrapText="1"/>
    </xf>
    <xf numFmtId="0" fontId="1" fillId="0" borderId="0" xfId="1" applyAlignment="1">
      <alignment horizontal="center" vertical="center"/>
    </xf>
    <xf numFmtId="0" fontId="3" fillId="0" borderId="2" xfId="5" applyFont="1" applyBorder="1" applyAlignment="1">
      <alignment horizontal="center" vertical="center" wrapText="1"/>
    </xf>
    <xf numFmtId="14" fontId="3" fillId="0" borderId="2" xfId="5" applyNumberFormat="1" applyFont="1" applyBorder="1" applyAlignment="1">
      <alignment horizontal="center" vertical="center" wrapText="1"/>
    </xf>
    <xf numFmtId="0" fontId="3" fillId="0" borderId="1" xfId="5" applyFont="1" applyBorder="1" applyAlignment="1">
      <alignment horizontal="center" vertical="center" wrapText="1"/>
    </xf>
    <xf numFmtId="14" fontId="3" fillId="0" borderId="1" xfId="5" applyNumberFormat="1" applyFont="1" applyBorder="1" applyAlignment="1">
      <alignment horizontal="center" vertical="center" wrapText="1"/>
    </xf>
    <xf numFmtId="9" fontId="0" fillId="0" borderId="0" xfId="2" applyFont="1" applyAlignment="1">
      <alignment horizontal="left"/>
    </xf>
    <xf numFmtId="0" fontId="3" fillId="2" borderId="3" xfId="5" applyFont="1" applyFill="1" applyBorder="1" applyAlignment="1">
      <alignment horizontal="center" vertical="center"/>
    </xf>
    <xf numFmtId="0" fontId="3" fillId="0" borderId="1" xfId="6" applyFont="1" applyBorder="1" applyAlignment="1">
      <alignment horizontal="left" wrapText="1"/>
    </xf>
    <xf numFmtId="164" fontId="3" fillId="0" borderId="1" xfId="6" applyNumberFormat="1" applyFont="1" applyBorder="1" applyAlignment="1">
      <alignment horizontal="left" wrapText="1"/>
    </xf>
    <xf numFmtId="14" fontId="3" fillId="0" borderId="1" xfId="6" applyNumberFormat="1" applyFont="1" applyBorder="1" applyAlignment="1">
      <alignment horizontal="left" wrapText="1"/>
    </xf>
    <xf numFmtId="0" fontId="4" fillId="0" borderId="0" xfId="7"/>
    <xf numFmtId="0" fontId="3" fillId="0" borderId="1" xfId="6" applyFont="1" applyBorder="1" applyAlignment="1">
      <alignment horizontal="center" vertical="center" wrapText="1"/>
    </xf>
    <xf numFmtId="0" fontId="3" fillId="2" borderId="3" xfId="4" applyFont="1" applyFill="1" applyBorder="1" applyAlignment="1">
      <alignment horizontal="left"/>
    </xf>
    <xf numFmtId="0" fontId="3" fillId="2" borderId="3" xfId="3" applyFont="1" applyFill="1" applyBorder="1" applyAlignment="1">
      <alignment horizontal="left"/>
    </xf>
    <xf numFmtId="49" fontId="3" fillId="2" borderId="3" xfId="3" applyNumberFormat="1" applyFont="1" applyFill="1" applyBorder="1" applyAlignment="1">
      <alignment horizontal="left"/>
    </xf>
    <xf numFmtId="0" fontId="3" fillId="2" borderId="3" xfId="6" applyFont="1" applyFill="1" applyBorder="1" applyAlignment="1">
      <alignment horizontal="left"/>
    </xf>
    <xf numFmtId="0" fontId="3" fillId="0" borderId="2" xfId="6" applyFont="1" applyBorder="1" applyAlignment="1">
      <alignment horizontal="left" wrapText="1"/>
    </xf>
    <xf numFmtId="14" fontId="3" fillId="0" borderId="2" xfId="6" applyNumberFormat="1" applyFont="1" applyBorder="1" applyAlignment="1">
      <alignment horizontal="left" wrapText="1"/>
    </xf>
    <xf numFmtId="164" fontId="3" fillId="0" borderId="2" xfId="6" applyNumberFormat="1" applyFont="1" applyBorder="1" applyAlignment="1">
      <alignment horizontal="left" wrapText="1"/>
    </xf>
    <xf numFmtId="0" fontId="3" fillId="2" borderId="3" xfId="6" applyFont="1" applyFill="1" applyBorder="1" applyAlignment="1">
      <alignment horizontal="center" vertical="center"/>
    </xf>
    <xf numFmtId="0" fontId="3" fillId="0" borderId="2" xfId="6" applyFont="1" applyBorder="1" applyAlignment="1">
      <alignment horizontal="center" vertical="center" wrapText="1"/>
    </xf>
    <xf numFmtId="0" fontId="0" fillId="3" borderId="0" xfId="0" applyFill="1"/>
    <xf numFmtId="0" fontId="0" fillId="0" borderId="0" xfId="0" pivotButton="1"/>
    <xf numFmtId="0" fontId="0" fillId="0" borderId="0" xfId="0" applyAlignment="1">
      <alignment horizontal="left"/>
    </xf>
    <xf numFmtId="0" fontId="0" fillId="0" borderId="0" xfId="0" applyNumberFormat="1"/>
    <xf numFmtId="3" fontId="5" fillId="0" borderId="0" xfId="0" applyNumberFormat="1" applyFont="1"/>
    <xf numFmtId="10" fontId="5" fillId="0" borderId="0" xfId="0" applyNumberFormat="1" applyFont="1"/>
    <xf numFmtId="0" fontId="5" fillId="0" borderId="0" xfId="0" applyFont="1"/>
    <xf numFmtId="43" fontId="0" fillId="0" borderId="0" xfId="8" applyNumberFormat="1" applyFont="1"/>
    <xf numFmtId="166" fontId="5" fillId="0" borderId="0" xfId="8" applyNumberFormat="1" applyFont="1"/>
    <xf numFmtId="165" fontId="5" fillId="0" borderId="0" xfId="8" applyNumberFormat="1" applyFont="1"/>
    <xf numFmtId="166" fontId="5" fillId="0" borderId="0" xfId="8" applyNumberFormat="1" applyFont="1" applyAlignment="1">
      <alignment horizontal="right"/>
    </xf>
    <xf numFmtId="0" fontId="5" fillId="0" borderId="0" xfId="0" applyFont="1" applyAlignment="1">
      <alignment horizontal="right" vertical="center"/>
    </xf>
    <xf numFmtId="166" fontId="0" fillId="0" borderId="0" xfId="0" applyNumberFormat="1"/>
    <xf numFmtId="167" fontId="0" fillId="0" borderId="0" xfId="0" applyNumberFormat="1"/>
    <xf numFmtId="169" fontId="5" fillId="0" borderId="0" xfId="9" applyNumberFormat="1" applyFont="1"/>
    <xf numFmtId="169" fontId="0" fillId="0" borderId="0" xfId="0" applyNumberFormat="1"/>
    <xf numFmtId="170" fontId="0" fillId="0" borderId="0" xfId="0" applyNumberFormat="1"/>
    <xf numFmtId="168" fontId="0" fillId="0" borderId="0" xfId="0" applyNumberFormat="1"/>
    <xf numFmtId="0" fontId="5" fillId="0" borderId="4" xfId="0" applyFont="1" applyBorder="1"/>
    <xf numFmtId="169" fontId="5" fillId="0" borderId="0" xfId="8" applyNumberFormat="1" applyFont="1"/>
    <xf numFmtId="169" fontId="5" fillId="0" borderId="0" xfId="0" applyNumberFormat="1" applyFont="1"/>
    <xf numFmtId="0" fontId="5" fillId="4" borderId="0" xfId="0" applyFont="1" applyFill="1"/>
    <xf numFmtId="0" fontId="5" fillId="5" borderId="0" xfId="0" applyFont="1" applyFill="1"/>
    <xf numFmtId="10" fontId="0" fillId="0" borderId="0" xfId="0" applyNumberFormat="1"/>
    <xf numFmtId="171" fontId="0" fillId="0" borderId="0" xfId="0" applyNumberFormat="1"/>
    <xf numFmtId="172" fontId="0" fillId="0" borderId="0" xfId="8" applyNumberFormat="1" applyFont="1"/>
    <xf numFmtId="173" fontId="5" fillId="0" borderId="0" xfId="0" applyNumberFormat="1" applyFont="1"/>
    <xf numFmtId="3" fontId="6" fillId="6" borderId="0" xfId="0" applyNumberFormat="1" applyFont="1" applyFill="1"/>
    <xf numFmtId="0" fontId="7" fillId="6" borderId="0" xfId="0" applyFont="1" applyFill="1"/>
  </cellXfs>
  <cellStyles count="10">
    <cellStyle name="Comma" xfId="8" builtinId="3"/>
    <cellStyle name="Currency" xfId="9" builtinId="4"/>
    <cellStyle name="Normal" xfId="0" builtinId="0"/>
    <cellStyle name="Normal 2" xfId="1" xr:uid="{8E9E8A2B-CE4D-4D51-8A0A-3E9DA4F41807}"/>
    <cellStyle name="Normal 2 2" xfId="7" xr:uid="{8F65B7D0-5F2D-4D4A-8E1E-417D596EDD88}"/>
    <cellStyle name="Normal_Customers" xfId="4" xr:uid="{5FAFB5BF-EEE3-4F3D-A37C-06C76C68D195}"/>
    <cellStyle name="Normal_Employees" xfId="6" xr:uid="{A7A0333B-78E1-4A0B-9D5F-5D2978C03416}"/>
    <cellStyle name="Normal_Orders" xfId="5" xr:uid="{BABBEDD2-7D77-44B5-AA1E-F956BB70181A}"/>
    <cellStyle name="Normal_Sheet1" xfId="3" xr:uid="{B6704490-D5F2-4EF2-82EE-210BF5CA9B06}"/>
    <cellStyle name="Percent 2" xfId="2" xr:uid="{667F6E09-2686-4390-93D2-4C01DEF4F697}"/>
  </cellStyles>
  <dxfs count="134">
    <dxf>
      <numFmt numFmtId="169" formatCode="_-[$£-809]* #,##0_-;\-[$£-809]* #,##0_-;_-[$£-809]* &quot;-&quot;??_-;_-@_-"/>
    </dxf>
    <dxf>
      <numFmt numFmtId="169" formatCode="_-[$£-809]* #,##0_-;\-[$£-809]* #,##0_-;_-[$£-809]* &quot;-&quot;??_-;_-@_-"/>
    </dxf>
    <dxf>
      <font>
        <b/>
      </font>
    </dxf>
    <dxf>
      <numFmt numFmtId="168" formatCode="_-[$£-809]* #,##0.00_-;\-[$£-809]* #,##0.00_-;_-[$£-809]* &quot;-&quot;??_-;_-@_-"/>
    </dxf>
    <dxf>
      <numFmt numFmtId="165" formatCode="_(* #,##0.0_);_(* \(#,##0.0\);_(* &quot;-&quot;??_);_(@_)"/>
    </dxf>
    <dxf>
      <numFmt numFmtId="167" formatCode="_-[$£-809]* #,##0_-;\-[$£-809]* #,##0_-;_-[$£-809]* &quot;-&quot;_-;_-@_-"/>
    </dxf>
    <dxf>
      <numFmt numFmtId="169" formatCode="_-[$£-809]* #,##0_-;\-[$£-809]* #,##0_-;_-[$£-809]* &quot;-&quot;??_-;_-@_-"/>
    </dxf>
    <dxf>
      <font>
        <b/>
      </font>
    </dxf>
    <dxf>
      <numFmt numFmtId="169" formatCode="_-[$£-809]* #,##0_-;\-[$£-809]* #,##0_-;_-[$£-809]* &quot;-&quot;??_-;_-@_-"/>
    </dxf>
    <dxf>
      <numFmt numFmtId="169" formatCode="_-[$£-809]* #,##0_-;\-[$£-809]* #,##0_-;_-[$£-809]* &quot;-&quot;??_-;_-@_-"/>
    </dxf>
    <dxf>
      <font>
        <b/>
      </font>
    </dxf>
    <dxf>
      <numFmt numFmtId="168" formatCode="_-[$£-809]* #,##0.00_-;\-[$£-809]* #,##0.00_-;_-[$£-809]* &quot;-&quot;??_-;_-@_-"/>
    </dxf>
    <dxf>
      <numFmt numFmtId="165" formatCode="_(* #,##0.0_);_(* \(#,##0.0\);_(* &quot;-&quot;??_);_(@_)"/>
    </dxf>
    <dxf>
      <numFmt numFmtId="167" formatCode="_-[$£-809]* #,##0_-;\-[$£-809]* #,##0_-;_-[$£-809]* &quot;-&quot;_-;_-@_-"/>
    </dxf>
    <dxf>
      <numFmt numFmtId="169" formatCode="_-[$£-809]* #,##0_-;\-[$£-809]* #,##0_-;_-[$£-809]* &quot;-&quot;??_-;_-@_-"/>
    </dxf>
    <dxf>
      <font>
        <b/>
      </font>
    </dxf>
    <dxf>
      <numFmt numFmtId="169" formatCode="_-[$£-809]* #,##0_-;\-[$£-809]* #,##0_-;_-[$£-809]* &quot;-&quot;??_-;_-@_-"/>
    </dxf>
    <dxf>
      <numFmt numFmtId="169" formatCode="_-[$£-809]* #,##0_-;\-[$£-809]* #,##0_-;_-[$£-809]* &quot;-&quot;??_-;_-@_-"/>
    </dxf>
    <dxf>
      <font>
        <b/>
      </font>
    </dxf>
    <dxf>
      <numFmt numFmtId="168" formatCode="_-[$£-809]* #,##0.00_-;\-[$£-809]* #,##0.00_-;_-[$£-809]* &quot;-&quot;??_-;_-@_-"/>
    </dxf>
    <dxf>
      <numFmt numFmtId="165" formatCode="_(* #,##0.0_);_(* \(#,##0.0\);_(* &quot;-&quot;??_);_(@_)"/>
    </dxf>
    <dxf>
      <numFmt numFmtId="167" formatCode="_-[$£-809]* #,##0_-;\-[$£-809]* #,##0_-;_-[$£-809]* &quot;-&quot;_-;_-@_-"/>
    </dxf>
    <dxf>
      <numFmt numFmtId="169" formatCode="_-[$£-809]* #,##0_-;\-[$£-809]* #,##0_-;_-[$£-809]* &quot;-&quot;??_-;_-@_-"/>
    </dxf>
    <dxf>
      <font>
        <b/>
      </font>
    </dxf>
    <dxf>
      <numFmt numFmtId="169" formatCode="_-[$£-809]* #,##0_-;\-[$£-809]* #,##0_-;_-[$£-809]* &quot;-&quot;??_-;_-@_-"/>
    </dxf>
    <dxf>
      <numFmt numFmtId="169" formatCode="_-[$£-809]* #,##0_-;\-[$£-809]* #,##0_-;_-[$£-809]* &quot;-&quot;??_-;_-@_-"/>
    </dxf>
    <dxf>
      <font>
        <b/>
      </font>
    </dxf>
    <dxf>
      <numFmt numFmtId="168" formatCode="_-[$£-809]* #,##0.00_-;\-[$£-809]* #,##0.00_-;_-[$£-809]* &quot;-&quot;??_-;_-@_-"/>
    </dxf>
    <dxf>
      <numFmt numFmtId="165" formatCode="_(* #,##0.0_);_(* \(#,##0.0\);_(* &quot;-&quot;??_);_(@_)"/>
    </dxf>
    <dxf>
      <numFmt numFmtId="167" formatCode="_-[$£-809]* #,##0_-;\-[$£-809]* #,##0_-;_-[$£-809]* &quot;-&quot;_-;_-@_-"/>
    </dxf>
    <dxf>
      <numFmt numFmtId="169" formatCode="_-[$£-809]* #,##0_-;\-[$£-809]* #,##0_-;_-[$£-809]* &quot;-&quot;??_-;_-@_-"/>
    </dxf>
    <dxf>
      <font>
        <b/>
      </font>
    </dxf>
    <dxf>
      <numFmt numFmtId="169" formatCode="_-[$£-809]* #,##0_-;\-[$£-809]* #,##0_-;_-[$£-809]* &quot;-&quot;??_-;_-@_-"/>
    </dxf>
    <dxf>
      <numFmt numFmtId="169" formatCode="_-[$£-809]* #,##0_-;\-[$£-809]* #,##0_-;_-[$£-809]* &quot;-&quot;??_-;_-@_-"/>
    </dxf>
    <dxf>
      <font>
        <b/>
      </font>
    </dxf>
    <dxf>
      <numFmt numFmtId="168" formatCode="_-[$£-809]* #,##0.00_-;\-[$£-809]* #,##0.00_-;_-[$£-809]* &quot;-&quot;??_-;_-@_-"/>
    </dxf>
    <dxf>
      <numFmt numFmtId="165" formatCode="_(* #,##0.0_);_(* \(#,##0.0\);_(* &quot;-&quot;??_);_(@_)"/>
    </dxf>
    <dxf>
      <numFmt numFmtId="167" formatCode="_-[$£-809]* #,##0_-;\-[$£-809]* #,##0_-;_-[$£-809]* &quot;-&quot;_-;_-@_-"/>
    </dxf>
    <dxf>
      <numFmt numFmtId="169" formatCode="_-[$£-809]* #,##0_-;\-[$£-809]* #,##0_-;_-[$£-809]* &quot;-&quot;??_-;_-@_-"/>
    </dxf>
    <dxf>
      <font>
        <b/>
      </font>
    </dxf>
    <dxf>
      <numFmt numFmtId="173" formatCode="_-[$£-809]* #,##0.0_-;\-[$£-809]* #,##0.0_-;_-[$£-809]* &quot;-&quot;??_-;_-@_-"/>
    </dxf>
    <dxf>
      <font>
        <b/>
      </font>
    </dxf>
    <dxf>
      <numFmt numFmtId="169" formatCode="_-[$£-809]* #,##0_-;\-[$£-809]* #,##0_-;_-[$£-809]* &quot;-&quot;??_-;_-@_-"/>
    </dxf>
    <dxf>
      <numFmt numFmtId="169" formatCode="_-[$£-809]* #,##0_-;\-[$£-809]* #,##0_-;_-[$£-809]* &quot;-&quot;??_-;_-@_-"/>
    </dxf>
    <dxf>
      <font>
        <b/>
      </font>
    </dxf>
    <dxf>
      <numFmt numFmtId="168" formatCode="_-[$£-809]* #,##0.00_-;\-[$£-809]* #,##0.00_-;_-[$£-809]* &quot;-&quot;??_-;_-@_-"/>
    </dxf>
    <dxf>
      <numFmt numFmtId="165" formatCode="_(* #,##0.0_);_(* \(#,##0.0\);_(* &quot;-&quot;??_);_(@_)"/>
    </dxf>
    <dxf>
      <numFmt numFmtId="167" formatCode="_-[$£-809]* #,##0_-;\-[$£-809]* #,##0_-;_-[$£-809]* &quot;-&quot;_-;_-@_-"/>
    </dxf>
    <dxf>
      <numFmt numFmtId="169" formatCode="_-[$£-809]* #,##0_-;\-[$£-809]* #,##0_-;_-[$£-809]* &quot;-&quot;??_-;_-@_-"/>
    </dxf>
    <dxf>
      <font>
        <b/>
      </font>
    </dxf>
    <dxf>
      <numFmt numFmtId="173" formatCode="_-[$£-809]* #,##0.0_-;\-[$£-809]* #,##0.0_-;_-[$£-809]* &quot;-&quot;??_-;_-@_-"/>
    </dxf>
    <dxf>
      <font>
        <b/>
      </font>
    </dxf>
    <dxf>
      <numFmt numFmtId="169" formatCode="_-[$£-809]* #,##0_-;\-[$£-809]* #,##0_-;_-[$£-809]* &quot;-&quot;??_-;_-@_-"/>
    </dxf>
    <dxf>
      <numFmt numFmtId="169" formatCode="_-[$£-809]* #,##0_-;\-[$£-809]* #,##0_-;_-[$£-809]* &quot;-&quot;??_-;_-@_-"/>
    </dxf>
    <dxf>
      <font>
        <b/>
      </font>
    </dxf>
    <dxf>
      <numFmt numFmtId="168" formatCode="_-[$£-809]* #,##0.00_-;\-[$£-809]* #,##0.00_-;_-[$£-809]* &quot;-&quot;??_-;_-@_-"/>
    </dxf>
    <dxf>
      <numFmt numFmtId="165" formatCode="_(* #,##0.0_);_(* \(#,##0.0\);_(* &quot;-&quot;??_);_(@_)"/>
    </dxf>
    <dxf>
      <numFmt numFmtId="167" formatCode="_-[$£-809]* #,##0_-;\-[$£-809]* #,##0_-;_-[$£-809]* &quot;-&quot;_-;_-@_-"/>
    </dxf>
    <dxf>
      <numFmt numFmtId="169" formatCode="_-[$£-809]* #,##0_-;\-[$£-809]* #,##0_-;_-[$£-809]* &quot;-&quot;??_-;_-@_-"/>
    </dxf>
    <dxf>
      <font>
        <b/>
      </font>
    </dxf>
    <dxf>
      <numFmt numFmtId="173" formatCode="_-[$£-809]* #,##0.0_-;\-[$£-809]* #,##0.0_-;_-[$£-809]* &quot;-&quot;??_-;_-@_-"/>
    </dxf>
    <dxf>
      <font>
        <b/>
      </font>
    </dxf>
    <dxf>
      <numFmt numFmtId="169" formatCode="_-[$£-809]* #,##0_-;\-[$£-809]* #,##0_-;_-[$£-809]* &quot;-&quot;??_-;_-@_-"/>
    </dxf>
    <dxf>
      <numFmt numFmtId="169" formatCode="_-[$£-809]* #,##0_-;\-[$£-809]* #,##0_-;_-[$£-809]* &quot;-&quot;??_-;_-@_-"/>
    </dxf>
    <dxf>
      <font>
        <b/>
      </font>
    </dxf>
    <dxf>
      <numFmt numFmtId="168" formatCode="_-[$£-809]* #,##0.00_-;\-[$£-809]* #,##0.00_-;_-[$£-809]* &quot;-&quot;??_-;_-@_-"/>
    </dxf>
    <dxf>
      <numFmt numFmtId="165" formatCode="_(* #,##0.0_);_(* \(#,##0.0\);_(* &quot;-&quot;??_);_(@_)"/>
    </dxf>
    <dxf>
      <numFmt numFmtId="167" formatCode="_-[$£-809]* #,##0_-;\-[$£-809]* #,##0_-;_-[$£-809]* &quot;-&quot;_-;_-@_-"/>
    </dxf>
    <dxf>
      <numFmt numFmtId="169" formatCode="_-[$£-809]* #,##0_-;\-[$£-809]* #,##0_-;_-[$£-809]* &quot;-&quot;??_-;_-@_-"/>
    </dxf>
    <dxf>
      <font>
        <b/>
      </font>
    </dxf>
    <dxf>
      <numFmt numFmtId="173" formatCode="_-[$£-809]* #,##0.0_-;\-[$£-809]* #,##0.0_-;_-[$£-809]* &quot;-&quot;??_-;_-@_-"/>
    </dxf>
    <dxf>
      <font>
        <b/>
      </font>
    </dxf>
    <dxf>
      <numFmt numFmtId="173" formatCode="_-[$£-809]* #,##0.0_-;\-[$£-809]* #,##0.0_-;_-[$£-809]* &quot;-&quot;??_-;_-@_-"/>
    </dxf>
    <dxf>
      <font>
        <b/>
      </font>
    </dxf>
    <dxf>
      <numFmt numFmtId="169" formatCode="_-[$£-809]* #,##0_-;\-[$£-809]* #,##0_-;_-[$£-809]* &quot;-&quot;??_-;_-@_-"/>
    </dxf>
    <dxf>
      <numFmt numFmtId="169" formatCode="_-[$£-809]* #,##0_-;\-[$£-809]* #,##0_-;_-[$£-809]* &quot;-&quot;??_-;_-@_-"/>
    </dxf>
    <dxf>
      <font>
        <b/>
      </font>
    </dxf>
    <dxf>
      <numFmt numFmtId="168" formatCode="_-[$£-809]* #,##0.00_-;\-[$£-809]* #,##0.00_-;_-[$£-809]* &quot;-&quot;??_-;_-@_-"/>
    </dxf>
    <dxf>
      <numFmt numFmtId="165" formatCode="_(* #,##0.0_);_(* \(#,##0.0\);_(* &quot;-&quot;??_);_(@_)"/>
    </dxf>
    <dxf>
      <numFmt numFmtId="167" formatCode="_-[$£-809]* #,##0_-;\-[$£-809]* #,##0_-;_-[$£-809]* &quot;-&quot;_-;_-@_-"/>
    </dxf>
    <dxf>
      <numFmt numFmtId="169" formatCode="_-[$£-809]* #,##0_-;\-[$£-809]* #,##0_-;_-[$£-809]* &quot;-&quot;??_-;_-@_-"/>
    </dxf>
    <dxf>
      <font>
        <b/>
      </font>
    </dxf>
    <dxf>
      <font>
        <color rgb="FF9C0006"/>
      </font>
      <fill>
        <patternFill>
          <bgColor rgb="FFFFC7CE"/>
        </patternFill>
      </fill>
    </dxf>
    <dxf>
      <font>
        <b val="0"/>
        <i val="0"/>
        <strike val="0"/>
        <condense val="0"/>
        <extend val="0"/>
        <outline val="0"/>
        <shadow val="0"/>
        <u val="none"/>
        <vertAlign val="baseline"/>
        <sz val="11"/>
        <color indexed="8"/>
        <name val="Calibri"/>
        <family val="2"/>
        <scheme val="none"/>
      </font>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family val="2"/>
        <scheme val="none"/>
      </font>
      <alignment horizontal="center" vertical="center"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family val="2"/>
        <scheme val="none"/>
      </font>
      <fill>
        <patternFill patternType="solid">
          <fgColor indexed="0"/>
          <bgColor indexed="22"/>
        </patternFill>
      </fill>
      <alignment horizontal="center" vertical="center"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4" formatCode="&quot;$&quot;#,##0;\(&quot;$&quot;#,##0\)"/>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9" formatCode="yyyy/mm/dd"/>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family val="2"/>
        <scheme val="none"/>
      </font>
      <fill>
        <patternFill patternType="solid">
          <fgColor indexed="0"/>
          <bgColor indexed="22"/>
        </patternFill>
      </fill>
      <alignment horizontal="left"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indexed="8"/>
        <name val="Calibri"/>
        <family val="2"/>
        <scheme val="none"/>
      </font>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9" formatCode="yyyy/mm/dd"/>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family val="2"/>
        <scheme val="none"/>
      </font>
      <fill>
        <patternFill patternType="solid">
          <fgColor indexed="0"/>
          <bgColor indexed="22"/>
        </patternFill>
      </fill>
      <alignment horizontal="center" vertical="center" textRotation="0" wrapText="0" indent="0" justifyLastLine="0" shrinkToFit="0" readingOrder="0"/>
      <border diagonalUp="0" diagonalDown="0" outline="0">
        <left style="thin">
          <color indexed="8"/>
        </left>
        <right style="thin">
          <color indexed="8"/>
        </right>
        <top/>
        <bottom/>
      </border>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0" formatCode="@"/>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8"/>
        </top>
      </border>
    </dxf>
    <dxf>
      <border outline="0">
        <bottom style="thin">
          <color indexed="8"/>
        </bottom>
      </border>
    </dxf>
    <dxf>
      <font>
        <b val="0"/>
        <i val="0"/>
        <strike val="0"/>
        <condense val="0"/>
        <extend val="0"/>
        <outline val="0"/>
        <shadow val="0"/>
        <u val="none"/>
        <vertAlign val="baseline"/>
        <sz val="11"/>
        <color indexed="8"/>
        <name val="Calibri"/>
        <family val="2"/>
        <scheme val="none"/>
      </font>
      <fill>
        <patternFill patternType="solid">
          <fgColor indexed="0"/>
          <bgColor indexed="22"/>
        </patternFill>
      </fill>
      <alignment horizontal="left" vertical="bottom" textRotation="0" wrapText="0" indent="0" justifyLastLine="0" shrinkToFit="0" readingOrder="0"/>
      <border diagonalUp="0" diagonalDown="0" outline="0">
        <left style="thin">
          <color indexed="8"/>
        </left>
        <right style="thin">
          <color indexed="8"/>
        </right>
        <top/>
        <bottom/>
      </border>
    </dxf>
    <dxf>
      <numFmt numFmtId="169" formatCode="_-[$£-809]* #,##0_-;\-[$£-809]* #,##0_-;_-[$£-809]* &quot;-&quot;??_-;_-@_-"/>
    </dxf>
    <dxf>
      <font>
        <b/>
      </font>
    </dxf>
    <dxf>
      <numFmt numFmtId="3" formatCode="#,##0"/>
    </dxf>
    <dxf>
      <numFmt numFmtId="169" formatCode="_-[$£-809]* #,##0_-;\-[$£-809]* #,##0_-;_-[$£-809]* &quot;-&quot;??_-;_-@_-"/>
    </dxf>
    <dxf>
      <numFmt numFmtId="169" formatCode="_-[$£-809]* #,##0_-;\-[$£-809]* #,##0_-;_-[$£-809]* &quot;-&quot;??_-;_-@_-"/>
    </dxf>
    <dxf>
      <font>
        <b/>
      </font>
    </dxf>
    <dxf>
      <numFmt numFmtId="3" formatCode="#,##0"/>
    </dxf>
    <dxf>
      <font>
        <sz val="10"/>
        <name val="AbadiMTPro-Bold"/>
        <family val="2"/>
        <scheme val="none"/>
      </font>
      <fill>
        <patternFill patternType="solid">
          <bgColor rgb="FFA5C2E3"/>
        </patternFill>
      </fill>
    </dxf>
  </dxfs>
  <tableStyles count="1" defaultTableStyle="TableStyleMedium2" defaultPivotStyle="PivotStyleLight16">
    <tableStyle name="Slicer Style 1" pivot="0" table="0" count="1" xr9:uid="{62D2C227-C3E1-435F-81AA-56D477351202}">
      <tableStyleElement type="wholeTable" dxfId="133"/>
    </tableStyle>
  </tableStyles>
  <colors>
    <mruColors>
      <color rgb="FF48C070"/>
      <color rgb="FFF93962"/>
      <color rgb="FFB490F4"/>
      <color rgb="FF6217E8"/>
      <color rgb="FFEC6ECB"/>
      <color rgb="FFF66580"/>
      <color rgb="FF9766F0"/>
      <color rgb="FF34297F"/>
      <color rgb="FF4235A5"/>
      <color rgb="FF0DC9C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7" Type="http://schemas.openxmlformats.org/officeDocument/2006/relationships/externalLink" Target="externalLinks/externalLink1.xml"/><Relationship Id="rId71" Type="http://schemas.openxmlformats.org/officeDocument/2006/relationships/customXml" Target="../customXml/item32.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ivotCacheDefinition" Target="pivotCache/pivotCacheDefinition22.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microsoft.com/office/2007/relationships/slicerCache" Target="slicerCaches/slicerCache3.xml"/><Relationship Id="rId37" Type="http://schemas.openxmlformats.org/officeDocument/2006/relationships/sheetMetadata" Target="metadata.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66" Type="http://schemas.openxmlformats.org/officeDocument/2006/relationships/customXml" Target="../customXml/item27.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microsoft.com/office/2007/relationships/slicerCache" Target="slicerCaches/slicerCache1.xml"/><Relationship Id="rId35" Type="http://schemas.openxmlformats.org/officeDocument/2006/relationships/styles" Target="style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8" Type="http://schemas.openxmlformats.org/officeDocument/2006/relationships/pivotCacheDefinition" Target="pivotCache/pivotCacheDefinition1.xml"/><Relationship Id="rId51" Type="http://schemas.openxmlformats.org/officeDocument/2006/relationships/customXml" Target="../customXml/item12.xml"/><Relationship Id="rId72"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13.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3.xml"/><Relationship Id="rId31" Type="http://schemas.microsoft.com/office/2007/relationships/slicerCache" Target="slicerCaches/slicerCache2.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alcChain" Target="calcChain.xml"/><Relationship Id="rId34" Type="http://schemas.openxmlformats.org/officeDocument/2006/relationships/connections" Target="connections.xml"/><Relationship Id="rId50" Type="http://schemas.openxmlformats.org/officeDocument/2006/relationships/customXml" Target="../customXml/item11.xml"/><Relationship Id="rId55"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Hassan.xlsx]PivotTables!TopProducts</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217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badiMT"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PivotTables!$C$165</c:f>
              <c:strCache>
                <c:ptCount val="1"/>
                <c:pt idx="0">
                  <c:v>Total</c:v>
                </c:pt>
              </c:strCache>
            </c:strRef>
          </c:tx>
          <c:spPr>
            <a:solidFill>
              <a:srgbClr val="6217E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badiMT"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PivotTables!$B$166:$B$176</c:f>
              <c:strCache>
                <c:ptCount val="10"/>
                <c:pt idx="0">
                  <c:v>AOB</c:v>
                </c:pt>
                <c:pt idx="1">
                  <c:v>BJH</c:v>
                </c:pt>
                <c:pt idx="2">
                  <c:v>BZE</c:v>
                </c:pt>
                <c:pt idx="3">
                  <c:v>CSZ</c:v>
                </c:pt>
                <c:pt idx="4">
                  <c:v>ENW</c:v>
                </c:pt>
                <c:pt idx="5">
                  <c:v>JUE</c:v>
                </c:pt>
                <c:pt idx="6">
                  <c:v>JYF</c:v>
                </c:pt>
                <c:pt idx="7">
                  <c:v>NQA</c:v>
                </c:pt>
                <c:pt idx="8">
                  <c:v>RCC</c:v>
                </c:pt>
                <c:pt idx="9">
                  <c:v>Unknown</c:v>
                </c:pt>
              </c:strCache>
            </c:strRef>
          </c:cat>
          <c:val>
            <c:numRef>
              <c:f>PivotTables!$C$166:$C$176</c:f>
              <c:numCache>
                <c:formatCode>_-[$£-809]* #,##0_-;\-[$£-809]* #,##0_-;_-[$£-809]* "-"??_-;_-@_-</c:formatCode>
                <c:ptCount val="10"/>
                <c:pt idx="0">
                  <c:v>3780</c:v>
                </c:pt>
                <c:pt idx="1">
                  <c:v>3645</c:v>
                </c:pt>
                <c:pt idx="2">
                  <c:v>4455</c:v>
                </c:pt>
                <c:pt idx="3">
                  <c:v>4320</c:v>
                </c:pt>
                <c:pt idx="4">
                  <c:v>4725</c:v>
                </c:pt>
                <c:pt idx="5">
                  <c:v>3780</c:v>
                </c:pt>
                <c:pt idx="6">
                  <c:v>3645</c:v>
                </c:pt>
                <c:pt idx="7">
                  <c:v>4590</c:v>
                </c:pt>
                <c:pt idx="8">
                  <c:v>3645</c:v>
                </c:pt>
                <c:pt idx="9">
                  <c:v>3846</c:v>
                </c:pt>
              </c:numCache>
            </c:numRef>
          </c:val>
          <c:extLst>
            <c:ext xmlns:c16="http://schemas.microsoft.com/office/drawing/2014/chart" uri="{C3380CC4-5D6E-409C-BE32-E72D297353CC}">
              <c16:uniqueId val="{00000000-7B0C-416D-8340-926D15649C19}"/>
            </c:ext>
          </c:extLst>
        </c:ser>
        <c:dLbls>
          <c:showLegendKey val="0"/>
          <c:showVal val="0"/>
          <c:showCatName val="0"/>
          <c:showSerName val="0"/>
          <c:showPercent val="0"/>
          <c:showBubbleSize val="0"/>
        </c:dLbls>
        <c:gapWidth val="135"/>
        <c:overlap val="-27"/>
        <c:axId val="900429327"/>
        <c:axId val="900432207"/>
      </c:barChart>
      <c:catAx>
        <c:axId val="9004293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chemeClr val="bg1">
                    <a:lumMod val="50000"/>
                  </a:schemeClr>
                </a:solidFill>
                <a:latin typeface="AbadiMT" panose="020B0604020104020204" pitchFamily="34" charset="0"/>
                <a:ea typeface="+mn-ea"/>
                <a:cs typeface="+mn-cs"/>
              </a:defRPr>
            </a:pPr>
            <a:endParaRPr lang="en-US"/>
          </a:p>
        </c:txPr>
        <c:crossAx val="900432207"/>
        <c:crosses val="autoZero"/>
        <c:auto val="1"/>
        <c:lblAlgn val="ctr"/>
        <c:lblOffset val="100"/>
        <c:noMultiLvlLbl val="0"/>
      </c:catAx>
      <c:valAx>
        <c:axId val="900432207"/>
        <c:scaling>
          <c:orientation val="minMax"/>
        </c:scaling>
        <c:delete val="1"/>
        <c:axPos val="l"/>
        <c:numFmt formatCode="_-[$£-809]* #,##0_-;\-[$£-809]* #,##0_-;_-[$£-809]* &quot;-&quot;??_-;_-@_-" sourceLinked="1"/>
        <c:majorTickMark val="none"/>
        <c:minorTickMark val="none"/>
        <c:tickLblPos val="nextTo"/>
        <c:crossAx val="90042932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Hassan.xlsx]PivotTables!TopRevenueCountries</c:name>
    <c:fmtId val="24"/>
  </c:pivotSource>
  <c:chart>
    <c:autoTitleDeleted val="1"/>
    <c:pivotFmts>
      <c:pivotFmt>
        <c:idx val="0"/>
        <c:spPr>
          <a:solidFill>
            <a:srgbClr val="6217E8"/>
          </a:solidFill>
          <a:ln>
            <a:solidFill>
              <a:srgbClr val="3429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217E8"/>
          </a:solidFill>
          <a:ln>
            <a:solidFill>
              <a:srgbClr val="3429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217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badiMT"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51097534180553"/>
          <c:y val="6.1463247661690798E-2"/>
          <c:w val="0.76897844622897582"/>
          <c:h val="0.87707350467661838"/>
        </c:manualLayout>
      </c:layout>
      <c:barChart>
        <c:barDir val="bar"/>
        <c:grouping val="clustered"/>
        <c:varyColors val="0"/>
        <c:ser>
          <c:idx val="0"/>
          <c:order val="0"/>
          <c:tx>
            <c:strRef>
              <c:f>PivotTables!$C$187</c:f>
              <c:strCache>
                <c:ptCount val="1"/>
                <c:pt idx="0">
                  <c:v>Total</c:v>
                </c:pt>
              </c:strCache>
            </c:strRef>
          </c:tx>
          <c:spPr>
            <a:solidFill>
              <a:srgbClr val="6217E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badiMT"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PivotTables!$B$188:$B$193</c:f>
              <c:strCache>
                <c:ptCount val="5"/>
                <c:pt idx="0">
                  <c:v>Egypt</c:v>
                </c:pt>
                <c:pt idx="1">
                  <c:v>KSA</c:v>
                </c:pt>
                <c:pt idx="2">
                  <c:v>UAE</c:v>
                </c:pt>
                <c:pt idx="3">
                  <c:v>Iraq</c:v>
                </c:pt>
                <c:pt idx="4">
                  <c:v>Syria</c:v>
                </c:pt>
              </c:strCache>
            </c:strRef>
          </c:cat>
          <c:val>
            <c:numRef>
              <c:f>PivotTables!$C$188:$C$193</c:f>
              <c:numCache>
                <c:formatCode>\$#,##0;\(\$#,##0\);\$#,##0</c:formatCode>
                <c:ptCount val="5"/>
                <c:pt idx="0">
                  <c:v>54436.635014836793</c:v>
                </c:pt>
                <c:pt idx="1">
                  <c:v>50618.774809160306</c:v>
                </c:pt>
                <c:pt idx="2">
                  <c:v>53024.640625</c:v>
                </c:pt>
                <c:pt idx="3">
                  <c:v>53485.57575757576</c:v>
                </c:pt>
                <c:pt idx="4">
                  <c:v>51846.604316546764</c:v>
                </c:pt>
              </c:numCache>
            </c:numRef>
          </c:val>
          <c:extLst>
            <c:ext xmlns:c16="http://schemas.microsoft.com/office/drawing/2014/chart" uri="{C3380CC4-5D6E-409C-BE32-E72D297353CC}">
              <c16:uniqueId val="{00000000-2447-4DE4-9B52-23E92BF10522}"/>
            </c:ext>
          </c:extLst>
        </c:ser>
        <c:dLbls>
          <c:dLblPos val="outEnd"/>
          <c:showLegendKey val="0"/>
          <c:showVal val="1"/>
          <c:showCatName val="0"/>
          <c:showSerName val="0"/>
          <c:showPercent val="0"/>
          <c:showBubbleSize val="0"/>
        </c:dLbls>
        <c:gapWidth val="244"/>
        <c:axId val="129197583"/>
        <c:axId val="129195183"/>
      </c:barChart>
      <c:catAx>
        <c:axId val="1291975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badiMT" panose="020B0604020104020204" pitchFamily="34" charset="0"/>
                <a:ea typeface="+mn-ea"/>
                <a:cs typeface="+mn-cs"/>
              </a:defRPr>
            </a:pPr>
            <a:endParaRPr lang="en-US"/>
          </a:p>
        </c:txPr>
        <c:crossAx val="129195183"/>
        <c:crosses val="autoZero"/>
        <c:auto val="1"/>
        <c:lblAlgn val="ctr"/>
        <c:lblOffset val="100"/>
        <c:noMultiLvlLbl val="0"/>
      </c:catAx>
      <c:valAx>
        <c:axId val="129195183"/>
        <c:scaling>
          <c:orientation val="minMax"/>
        </c:scaling>
        <c:delete val="1"/>
        <c:axPos val="b"/>
        <c:numFmt formatCode="\$#,##0;\(\$#,##0\);\$#,##0" sourceLinked="1"/>
        <c:majorTickMark val="none"/>
        <c:minorTickMark val="none"/>
        <c:tickLblPos val="nextTo"/>
        <c:crossAx val="12919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Hassan.xlsx]PivotTables!MonthlyRevenue</c:name>
    <c:fmtId val="30"/>
  </c:pivotSource>
  <c:chart>
    <c:autoTitleDeleted val="1"/>
    <c:pivotFmts>
      <c:pivotFmt>
        <c:idx val="0"/>
        <c:spPr>
          <a:solidFill>
            <a:schemeClr val="accent1"/>
          </a:solidFill>
          <a:ln w="28575" cap="rnd">
            <a:solidFill>
              <a:srgbClr val="6217E8"/>
            </a:solidFill>
            <a:round/>
          </a:ln>
          <a:effectLst/>
        </c:spPr>
        <c:marker>
          <c:symbol val="circle"/>
          <c:size val="9"/>
          <c:spPr>
            <a:solidFill>
              <a:schemeClr val="bg1"/>
            </a:solidFill>
            <a:ln w="15875">
              <a:solidFill>
                <a:srgbClr val="6217E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217E8"/>
            </a:solidFill>
            <a:round/>
          </a:ln>
          <a:effectLst/>
        </c:spPr>
        <c:marker>
          <c:symbol val="circle"/>
          <c:size val="9"/>
          <c:spPr>
            <a:solidFill>
              <a:schemeClr val="bg1"/>
            </a:solidFill>
            <a:ln w="15875">
              <a:solidFill>
                <a:srgbClr val="6217E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217E8"/>
            </a:solidFill>
            <a:round/>
          </a:ln>
          <a:effectLst/>
        </c:spPr>
        <c:marker>
          <c:symbol val="circle"/>
          <c:size val="9"/>
          <c:spPr>
            <a:solidFill>
              <a:schemeClr val="bg1"/>
            </a:solidFill>
            <a:ln w="15875">
              <a:solidFill>
                <a:srgbClr val="6217E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47685214454434E-2"/>
          <c:y val="0.10769958768866508"/>
          <c:w val="0.91077684079512933"/>
          <c:h val="0.76098578195836863"/>
        </c:manualLayout>
      </c:layout>
      <c:lineChart>
        <c:grouping val="standard"/>
        <c:varyColors val="0"/>
        <c:ser>
          <c:idx val="0"/>
          <c:order val="0"/>
          <c:tx>
            <c:strRef>
              <c:f>PivotTables!$C$195</c:f>
              <c:strCache>
                <c:ptCount val="1"/>
                <c:pt idx="0">
                  <c:v>Total</c:v>
                </c:pt>
              </c:strCache>
            </c:strRef>
          </c:tx>
          <c:spPr>
            <a:ln w="28575" cap="rnd">
              <a:solidFill>
                <a:srgbClr val="6217E8"/>
              </a:solidFill>
              <a:round/>
            </a:ln>
            <a:effectLst/>
          </c:spPr>
          <c:marker>
            <c:symbol val="circle"/>
            <c:size val="9"/>
            <c:spPr>
              <a:solidFill>
                <a:schemeClr val="bg1"/>
              </a:solidFill>
              <a:ln w="15875">
                <a:solidFill>
                  <a:srgbClr val="6217E8"/>
                </a:solidFill>
              </a:ln>
              <a:effectLst/>
            </c:spPr>
          </c:marker>
          <c:cat>
            <c:strRef>
              <c:f>PivotTables!$B$196:$B$208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PivotTables!$C$196:$C$208</c:f>
              <c:numCache>
                <c:formatCode>_-[$£-809]* #,##0_-;\-[$£-809]* #,##0_-;_-[$£-809]* "-"??_-;_-@_-</c:formatCode>
                <c:ptCount val="12"/>
                <c:pt idx="0">
                  <c:v>34401</c:v>
                </c:pt>
                <c:pt idx="1">
                  <c:v>63687</c:v>
                </c:pt>
                <c:pt idx="2">
                  <c:v>103637</c:v>
                </c:pt>
                <c:pt idx="3">
                  <c:v>141791</c:v>
                </c:pt>
                <c:pt idx="4">
                  <c:v>179976</c:v>
                </c:pt>
                <c:pt idx="5">
                  <c:v>213036</c:v>
                </c:pt>
                <c:pt idx="6">
                  <c:v>247446</c:v>
                </c:pt>
                <c:pt idx="7">
                  <c:v>282916</c:v>
                </c:pt>
                <c:pt idx="8">
                  <c:v>319665</c:v>
                </c:pt>
                <c:pt idx="9">
                  <c:v>337507</c:v>
                </c:pt>
                <c:pt idx="10">
                  <c:v>355176</c:v>
                </c:pt>
                <c:pt idx="11">
                  <c:v>374067</c:v>
                </c:pt>
              </c:numCache>
            </c:numRef>
          </c:val>
          <c:smooth val="0"/>
          <c:extLst>
            <c:ext xmlns:c16="http://schemas.microsoft.com/office/drawing/2014/chart" uri="{C3380CC4-5D6E-409C-BE32-E72D297353CC}">
              <c16:uniqueId val="{00000000-E13A-4E0C-B12B-873CAC307B1E}"/>
            </c:ext>
          </c:extLst>
        </c:ser>
        <c:dLbls>
          <c:showLegendKey val="0"/>
          <c:showVal val="0"/>
          <c:showCatName val="0"/>
          <c:showSerName val="0"/>
          <c:showPercent val="0"/>
          <c:showBubbleSize val="0"/>
        </c:dLbls>
        <c:marker val="1"/>
        <c:smooth val="0"/>
        <c:axId val="1062496223"/>
        <c:axId val="1062498623"/>
      </c:lineChart>
      <c:catAx>
        <c:axId val="10624962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62498623"/>
        <c:crosses val="autoZero"/>
        <c:auto val="1"/>
        <c:lblAlgn val="ctr"/>
        <c:lblOffset val="100"/>
        <c:noMultiLvlLbl val="0"/>
      </c:catAx>
      <c:valAx>
        <c:axId val="1062498623"/>
        <c:scaling>
          <c:orientation val="minMax"/>
          <c:max val="390000"/>
        </c:scaling>
        <c:delete val="1"/>
        <c:axPos val="l"/>
        <c:majorGridlines>
          <c:spPr>
            <a:ln w="9525" cap="flat" cmpd="sng" algn="ctr">
              <a:solidFill>
                <a:schemeClr val="tx1">
                  <a:lumMod val="15000"/>
                  <a:lumOff val="85000"/>
                </a:schemeClr>
              </a:solidFill>
              <a:round/>
            </a:ln>
            <a:effectLst/>
          </c:spPr>
        </c:majorGridlines>
        <c:numFmt formatCode="_-[$£-809]* #,##0_-;\-[$£-809]* #,##0_-;_-[$£-809]* &quot;-&quot;??_-;_-@_-" sourceLinked="1"/>
        <c:majorTickMark val="out"/>
        <c:minorTickMark val="none"/>
        <c:tickLblPos val="nextTo"/>
        <c:crossAx val="1062496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Hassan.xlsx]PivotTables!OrdersOverTime</c:name>
    <c:fmtId val="6"/>
  </c:pivotSource>
  <c:chart>
    <c:autoTitleDeleted val="1"/>
    <c:pivotFmts>
      <c:pivotFmt>
        <c:idx val="0"/>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rgbClr val="8D7EF3">
                  <a:alpha val="36000"/>
                </a:srgbClr>
              </a:gs>
              <a:gs pos="0">
                <a:srgbClr val="ED81D2">
                  <a:alpha val="73000"/>
                </a:srgbClr>
              </a:gs>
            </a:gsLst>
            <a:lin ang="5400000" scaled="1"/>
          </a:gradFill>
          <a:ln w="22225">
            <a:noFill/>
          </a:ln>
          <a:effectLst/>
        </c:spPr>
        <c:marker>
          <c:symbol val="none"/>
        </c:marker>
        <c:dLbl>
          <c:idx val="0"/>
          <c:numFmt formatCode="[&lt;999950]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badiMTStd-Bold" panose="020B0802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rgbClr val="8D7EF3"/>
            </a:solidFill>
            <a:round/>
          </a:ln>
          <a:effectLst/>
        </c:spPr>
        <c:marker>
          <c:symbol val="none"/>
        </c:marker>
        <c:dLbl>
          <c:idx val="0"/>
          <c:numFmt formatCode="[&lt;999950]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badiMTStd-Bold" panose="020B0802020104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rgbClr val="8D7EF3">
                  <a:alpha val="36000"/>
                </a:srgbClr>
              </a:gs>
              <a:gs pos="0">
                <a:srgbClr val="ED81D2">
                  <a:alpha val="73000"/>
                </a:srgbClr>
              </a:gs>
            </a:gsLst>
            <a:lin ang="5400000" scaled="1"/>
          </a:gradFill>
          <a:ln w="22225">
            <a:noFill/>
          </a:ln>
          <a:effectLst/>
        </c:spPr>
        <c:marker>
          <c:symbol val="none"/>
        </c:marker>
        <c:dLbl>
          <c:idx val="0"/>
          <c:numFmt formatCode="[&lt;999950]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badiMTStd-Bold" panose="020B0802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rgbClr val="8D7EF3"/>
            </a:solidFill>
            <a:round/>
          </a:ln>
          <a:effectLst/>
        </c:spPr>
        <c:marker>
          <c:symbol val="none"/>
        </c:marker>
        <c:dLbl>
          <c:idx val="0"/>
          <c:numFmt formatCode="[&lt;999950]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badiMTStd-Bold" panose="020B0802020104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rgbClr val="8D7EF3">
                  <a:alpha val="36000"/>
                </a:srgbClr>
              </a:gs>
              <a:gs pos="0">
                <a:srgbClr val="ED81D2">
                  <a:alpha val="73000"/>
                </a:srgbClr>
              </a:gs>
            </a:gsLst>
            <a:lin ang="5400000" scaled="1"/>
          </a:gradFill>
          <a:ln w="22225">
            <a:noFill/>
          </a:ln>
          <a:effectLst/>
        </c:spPr>
        <c:marker>
          <c:symbol val="none"/>
        </c:marker>
        <c:dLbl>
          <c:idx val="0"/>
          <c:numFmt formatCode="[&lt;999950]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badiMTStd-Bold" panose="020B0802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15875" cap="rnd">
            <a:solidFill>
              <a:srgbClr val="8D7EF3"/>
            </a:solidFill>
            <a:round/>
          </a:ln>
          <a:effectLst/>
        </c:spPr>
        <c:marker>
          <c:symbol val="none"/>
        </c:marker>
        <c:dLbl>
          <c:idx val="0"/>
          <c:numFmt formatCode="[&lt;999950]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badiMTStd-Bold" panose="020B0802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037663250060695E-2"/>
          <c:y val="0.33706486179480455"/>
          <c:w val="0.91696079968160871"/>
          <c:h val="0.55288773983755213"/>
        </c:manualLayout>
      </c:layout>
      <c:areaChart>
        <c:grouping val="standard"/>
        <c:varyColors val="0"/>
        <c:ser>
          <c:idx val="1"/>
          <c:order val="1"/>
          <c:tx>
            <c:strRef>
              <c:f>PivotTables!$D$17:$D$18</c:f>
              <c:strCache>
                <c:ptCount val="1"/>
                <c:pt idx="0">
                  <c:v>2019</c:v>
                </c:pt>
              </c:strCache>
            </c:strRef>
          </c:tx>
          <c:spPr>
            <a:gradFill>
              <a:gsLst>
                <a:gs pos="100000">
                  <a:srgbClr val="8D7EF3">
                    <a:alpha val="36000"/>
                  </a:srgbClr>
                </a:gs>
                <a:gs pos="0">
                  <a:srgbClr val="ED81D2">
                    <a:alpha val="73000"/>
                  </a:srgbClr>
                </a:gs>
              </a:gsLst>
              <a:lin ang="5400000" scaled="1"/>
            </a:gradFill>
            <a:ln w="22225">
              <a:noFill/>
            </a:ln>
            <a:effectLst/>
          </c:spPr>
          <c:dLbls>
            <c:numFmt formatCode="[&lt;999950]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badiMTStd-Bold" panose="020B0802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PivotTables!$B$19:$B$31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PivotTables!$D$19:$D$31</c:f>
              <c:numCache>
                <c:formatCode>General</c:formatCode>
                <c:ptCount val="12"/>
                <c:pt idx="0">
                  <c:v>6932</c:v>
                </c:pt>
                <c:pt idx="1">
                  <c:v>6265</c:v>
                </c:pt>
                <c:pt idx="2">
                  <c:v>9197</c:v>
                </c:pt>
                <c:pt idx="3">
                  <c:v>7322</c:v>
                </c:pt>
                <c:pt idx="4">
                  <c:v>8075</c:v>
                </c:pt>
                <c:pt idx="5">
                  <c:v>7233</c:v>
                </c:pt>
                <c:pt idx="6">
                  <c:v>7614</c:v>
                </c:pt>
                <c:pt idx="7">
                  <c:v>7490</c:v>
                </c:pt>
                <c:pt idx="8">
                  <c:v>7789</c:v>
                </c:pt>
                <c:pt idx="9">
                  <c:v>188</c:v>
                </c:pt>
              </c:numCache>
            </c:numRef>
          </c:val>
          <c:extLst>
            <c:ext xmlns:c16="http://schemas.microsoft.com/office/drawing/2014/chart" uri="{C3380CC4-5D6E-409C-BE32-E72D297353CC}">
              <c16:uniqueId val="{00000000-9208-41DE-9181-131CC9202131}"/>
            </c:ext>
          </c:extLst>
        </c:ser>
        <c:dLbls>
          <c:showLegendKey val="0"/>
          <c:showVal val="0"/>
          <c:showCatName val="0"/>
          <c:showSerName val="0"/>
          <c:showPercent val="0"/>
          <c:showBubbleSize val="0"/>
        </c:dLbls>
        <c:axId val="1890217999"/>
        <c:axId val="1890219439"/>
      </c:areaChart>
      <c:lineChart>
        <c:grouping val="standard"/>
        <c:varyColors val="0"/>
        <c:ser>
          <c:idx val="0"/>
          <c:order val="0"/>
          <c:tx>
            <c:strRef>
              <c:f>PivotTables!$C$17:$C$18</c:f>
              <c:strCache>
                <c:ptCount val="1"/>
                <c:pt idx="0">
                  <c:v>2018</c:v>
                </c:pt>
              </c:strCache>
            </c:strRef>
          </c:tx>
          <c:spPr>
            <a:ln w="15875" cap="rnd">
              <a:solidFill>
                <a:srgbClr val="8D7EF3"/>
              </a:solidFill>
              <a:round/>
            </a:ln>
            <a:effectLst/>
          </c:spPr>
          <c:marker>
            <c:symbol val="none"/>
          </c:marker>
          <c:dLbls>
            <c:numFmt formatCode="[&lt;999950]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badiMTStd-Bold" panose="020B0802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PivotTables!$B$19:$B$31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PivotTables!$C$19:$C$31</c:f>
              <c:numCache>
                <c:formatCode>General</c:formatCode>
                <c:ptCount val="12"/>
                <c:pt idx="0">
                  <c:v>7395</c:v>
                </c:pt>
                <c:pt idx="1">
                  <c:v>6975</c:v>
                </c:pt>
                <c:pt idx="2">
                  <c:v>7188</c:v>
                </c:pt>
                <c:pt idx="3">
                  <c:v>8853</c:v>
                </c:pt>
                <c:pt idx="4">
                  <c:v>7809</c:v>
                </c:pt>
                <c:pt idx="5">
                  <c:v>6262</c:v>
                </c:pt>
                <c:pt idx="6">
                  <c:v>6457</c:v>
                </c:pt>
                <c:pt idx="7">
                  <c:v>7455</c:v>
                </c:pt>
                <c:pt idx="8">
                  <c:v>8020</c:v>
                </c:pt>
                <c:pt idx="9">
                  <c:v>7032</c:v>
                </c:pt>
                <c:pt idx="10">
                  <c:v>6827</c:v>
                </c:pt>
                <c:pt idx="11">
                  <c:v>7188</c:v>
                </c:pt>
              </c:numCache>
            </c:numRef>
          </c:val>
          <c:smooth val="1"/>
          <c:extLst>
            <c:ext xmlns:c16="http://schemas.microsoft.com/office/drawing/2014/chart" uri="{C3380CC4-5D6E-409C-BE32-E72D297353CC}">
              <c16:uniqueId val="{00000001-9208-41DE-9181-131CC9202131}"/>
            </c:ext>
          </c:extLst>
        </c:ser>
        <c:dLbls>
          <c:showLegendKey val="0"/>
          <c:showVal val="0"/>
          <c:showCatName val="0"/>
          <c:showSerName val="0"/>
          <c:showPercent val="0"/>
          <c:showBubbleSize val="0"/>
        </c:dLbls>
        <c:marker val="1"/>
        <c:smooth val="0"/>
        <c:axId val="1890217999"/>
        <c:axId val="1890219439"/>
      </c:lineChart>
      <c:catAx>
        <c:axId val="1890217999"/>
        <c:scaling>
          <c:orientation val="minMax"/>
        </c:scaling>
        <c:delete val="1"/>
        <c:axPos val="b"/>
        <c:numFmt formatCode="General" sourceLinked="1"/>
        <c:majorTickMark val="none"/>
        <c:minorTickMark val="none"/>
        <c:tickLblPos val="nextTo"/>
        <c:crossAx val="1890219439"/>
        <c:crosses val="autoZero"/>
        <c:auto val="1"/>
        <c:lblAlgn val="ctr"/>
        <c:lblOffset val="100"/>
        <c:noMultiLvlLbl val="0"/>
      </c:catAx>
      <c:valAx>
        <c:axId val="1890219439"/>
        <c:scaling>
          <c:orientation val="minMax"/>
        </c:scaling>
        <c:delete val="1"/>
        <c:axPos val="l"/>
        <c:numFmt formatCode="General" sourceLinked="1"/>
        <c:majorTickMark val="out"/>
        <c:minorTickMark val="none"/>
        <c:tickLblPos val="nextTo"/>
        <c:crossAx val="1890217999"/>
        <c:crosses val="autoZero"/>
        <c:crossBetween val="between"/>
      </c:valAx>
      <c:spPr>
        <a:noFill/>
        <a:ln>
          <a:noFill/>
        </a:ln>
        <a:effectLst/>
      </c:spPr>
    </c:plotArea>
    <c:legend>
      <c:legendPos val="t"/>
      <c:legendEntry>
        <c:idx val="0"/>
        <c:txPr>
          <a:bodyPr rot="0" spcFirstLastPara="1" vertOverflow="ellipsis" vert="horz" wrap="square" anchor="ctr" anchorCtr="1"/>
          <a:lstStyle/>
          <a:p>
            <a:pPr algn="ctr">
              <a:defRPr lang="en-US" sz="900" b="0" i="0" u="none" strike="noStrike" kern="1200" baseline="0">
                <a:solidFill>
                  <a:schemeClr val="tx1">
                    <a:lumMod val="75000"/>
                    <a:lumOff val="25000"/>
                  </a:schemeClr>
                </a:solidFill>
                <a:latin typeface="AbadiMTStd-Bold" panose="020B0802020104020204" pitchFamily="34" charset="0"/>
                <a:ea typeface="+mn-ea"/>
                <a:cs typeface="+mn-cs"/>
              </a:defRPr>
            </a:pPr>
            <a:endParaRPr lang="en-US"/>
          </a:p>
        </c:txPr>
      </c:legendEntry>
      <c:legendEntry>
        <c:idx val="1"/>
        <c:txPr>
          <a:bodyPr rot="0" spcFirstLastPara="1" vertOverflow="ellipsis" vert="horz" wrap="square" anchor="ctr" anchorCtr="1"/>
          <a:lstStyle/>
          <a:p>
            <a:pPr algn="ctr">
              <a:defRPr lang="en-US" sz="900" b="0" i="0" u="none" strike="noStrike" kern="1200" baseline="0">
                <a:solidFill>
                  <a:schemeClr val="tx1">
                    <a:lumMod val="75000"/>
                    <a:lumOff val="25000"/>
                  </a:schemeClr>
                </a:solidFill>
                <a:latin typeface="AbadiMTStd-Bold" panose="020B0802020104020204" pitchFamily="34" charset="0"/>
                <a:ea typeface="+mn-ea"/>
                <a:cs typeface="+mn-cs"/>
              </a:defRPr>
            </a:pPr>
            <a:endParaRPr lang="en-US"/>
          </a:p>
        </c:txPr>
      </c:legendEntry>
      <c:layout>
        <c:manualLayout>
          <c:xMode val="edge"/>
          <c:yMode val="edge"/>
          <c:x val="0.68850796777361756"/>
          <c:y val="6.8181771396222543E-2"/>
          <c:w val="0.23672150438288034"/>
          <c:h val="0.1278418038654259"/>
        </c:manualLayout>
      </c:layou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tx1">
                  <a:lumMod val="75000"/>
                  <a:lumOff val="25000"/>
                </a:schemeClr>
              </a:solidFill>
              <a:latin typeface="AbadiMTStd-Bold" panose="020B0802020104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Hassan.xlsx]PivotTables!AvgSoldGraph</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5C48E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PivotTables!$F$45</c:f>
              <c:strCache>
                <c:ptCount val="1"/>
                <c:pt idx="0">
                  <c:v>Total</c:v>
                </c:pt>
              </c:strCache>
            </c:strRef>
          </c:tx>
          <c:spPr>
            <a:ln w="19050" cap="rnd">
              <a:solidFill>
                <a:srgbClr val="5C48EE"/>
              </a:solidFill>
              <a:round/>
            </a:ln>
            <a:effectLst/>
          </c:spPr>
          <c:marker>
            <c:symbol val="none"/>
          </c:marker>
          <c:cat>
            <c:strRef>
              <c:f>PivotTables!$E$46:$E$58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PivotTables!$F$46:$F$58</c:f>
              <c:numCache>
                <c:formatCode>General</c:formatCode>
                <c:ptCount val="12"/>
                <c:pt idx="0">
                  <c:v>306</c:v>
                </c:pt>
                <c:pt idx="1">
                  <c:v>315</c:v>
                </c:pt>
                <c:pt idx="2">
                  <c:v>351</c:v>
                </c:pt>
                <c:pt idx="3">
                  <c:v>361</c:v>
                </c:pt>
                <c:pt idx="4">
                  <c:v>353</c:v>
                </c:pt>
                <c:pt idx="5">
                  <c:v>300</c:v>
                </c:pt>
                <c:pt idx="6">
                  <c:v>322</c:v>
                </c:pt>
                <c:pt idx="7">
                  <c:v>355</c:v>
                </c:pt>
                <c:pt idx="8">
                  <c:v>341</c:v>
                </c:pt>
                <c:pt idx="9">
                  <c:v>159</c:v>
                </c:pt>
                <c:pt idx="10">
                  <c:v>156</c:v>
                </c:pt>
                <c:pt idx="11">
                  <c:v>153</c:v>
                </c:pt>
              </c:numCache>
            </c:numRef>
          </c:val>
          <c:smooth val="1"/>
          <c:extLst>
            <c:ext xmlns:c16="http://schemas.microsoft.com/office/drawing/2014/chart" uri="{C3380CC4-5D6E-409C-BE32-E72D297353CC}">
              <c16:uniqueId val="{00000000-14FE-473F-9A53-25E611863E35}"/>
            </c:ext>
          </c:extLst>
        </c:ser>
        <c:dLbls>
          <c:showLegendKey val="0"/>
          <c:showVal val="0"/>
          <c:showCatName val="0"/>
          <c:showSerName val="0"/>
          <c:showPercent val="0"/>
          <c:showBubbleSize val="0"/>
        </c:dLbls>
        <c:smooth val="0"/>
        <c:axId val="863824335"/>
        <c:axId val="863829135"/>
      </c:lineChart>
      <c:catAx>
        <c:axId val="863824335"/>
        <c:scaling>
          <c:orientation val="minMax"/>
        </c:scaling>
        <c:delete val="1"/>
        <c:axPos val="b"/>
        <c:numFmt formatCode="General" sourceLinked="1"/>
        <c:majorTickMark val="none"/>
        <c:minorTickMark val="none"/>
        <c:tickLblPos val="nextTo"/>
        <c:crossAx val="863829135"/>
        <c:crosses val="autoZero"/>
        <c:auto val="1"/>
        <c:lblAlgn val="ctr"/>
        <c:lblOffset val="100"/>
        <c:noMultiLvlLbl val="0"/>
      </c:catAx>
      <c:valAx>
        <c:axId val="863829135"/>
        <c:scaling>
          <c:orientation val="minMax"/>
        </c:scaling>
        <c:delete val="1"/>
        <c:axPos val="l"/>
        <c:numFmt formatCode="General" sourceLinked="1"/>
        <c:majorTickMark val="none"/>
        <c:minorTickMark val="none"/>
        <c:tickLblPos val="nextTo"/>
        <c:crossAx val="86382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Hassan.xlsx]PivotTables!littleLineGraphAvg</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EC6EC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8D7EF3">
                  <a:alpha val="36000"/>
                </a:srgbClr>
              </a:gs>
              <a:gs pos="100000">
                <a:srgbClr val="ED81D2">
                  <a:alpha val="0"/>
                </a:srgbClr>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EC6EC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bg1">
                  <a:alpha val="57000"/>
                </a:schemeClr>
              </a:gs>
              <a:gs pos="0">
                <a:srgbClr val="6217E8">
                  <a:alpha val="23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PivotTables!$D$61</c:f>
              <c:strCache>
                <c:ptCount val="1"/>
                <c:pt idx="0">
                  <c:v>AvgOrderCount2</c:v>
                </c:pt>
              </c:strCache>
            </c:strRef>
          </c:tx>
          <c:spPr>
            <a:gradFill>
              <a:gsLst>
                <a:gs pos="100000">
                  <a:schemeClr val="bg1">
                    <a:alpha val="57000"/>
                  </a:schemeClr>
                </a:gs>
                <a:gs pos="0">
                  <a:srgbClr val="6217E8">
                    <a:alpha val="23000"/>
                  </a:srgbClr>
                </a:gs>
              </a:gsLst>
              <a:lin ang="5400000" scaled="1"/>
            </a:gradFill>
            <a:ln>
              <a:noFill/>
            </a:ln>
            <a:effectLst/>
          </c:spPr>
          <c:cat>
            <c:strRef>
              <c:f>PivotTables!$B$62:$B$74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PivotTables!$D$62:$D$74</c:f>
              <c:numCache>
                <c:formatCode>General</c:formatCode>
                <c:ptCount val="12"/>
                <c:pt idx="0">
                  <c:v>24</c:v>
                </c:pt>
                <c:pt idx="1">
                  <c:v>24.083333333333332</c:v>
                </c:pt>
                <c:pt idx="2">
                  <c:v>27.25</c:v>
                </c:pt>
                <c:pt idx="3">
                  <c:v>28.583333333333332</c:v>
                </c:pt>
                <c:pt idx="4">
                  <c:v>27.666666666666668</c:v>
                </c:pt>
                <c:pt idx="5">
                  <c:v>23.166666666666668</c:v>
                </c:pt>
                <c:pt idx="6">
                  <c:v>24.75</c:v>
                </c:pt>
                <c:pt idx="7">
                  <c:v>27.333333333333332</c:v>
                </c:pt>
                <c:pt idx="8">
                  <c:v>26.916666666666668</c:v>
                </c:pt>
                <c:pt idx="9">
                  <c:v>12.083333333333334</c:v>
                </c:pt>
                <c:pt idx="10">
                  <c:v>12.083333333333334</c:v>
                </c:pt>
                <c:pt idx="11">
                  <c:v>11.916666666666666</c:v>
                </c:pt>
              </c:numCache>
            </c:numRef>
          </c:val>
          <c:extLst>
            <c:ext xmlns:c16="http://schemas.microsoft.com/office/drawing/2014/chart" uri="{C3380CC4-5D6E-409C-BE32-E72D297353CC}">
              <c16:uniqueId val="{00000001-CA74-46E0-8B18-C105105CC78A}"/>
            </c:ext>
          </c:extLst>
        </c:ser>
        <c:dLbls>
          <c:showLegendKey val="0"/>
          <c:showVal val="0"/>
          <c:showCatName val="0"/>
          <c:showSerName val="0"/>
          <c:showPercent val="0"/>
          <c:showBubbleSize val="0"/>
        </c:dLbls>
        <c:axId val="864228783"/>
        <c:axId val="864225423"/>
      </c:areaChart>
      <c:lineChart>
        <c:grouping val="standard"/>
        <c:varyColors val="0"/>
        <c:ser>
          <c:idx val="0"/>
          <c:order val="0"/>
          <c:tx>
            <c:strRef>
              <c:f>PivotTables!$C$61</c:f>
              <c:strCache>
                <c:ptCount val="1"/>
                <c:pt idx="0">
                  <c:v>AvgOrderCount</c:v>
                </c:pt>
              </c:strCache>
            </c:strRef>
          </c:tx>
          <c:spPr>
            <a:ln w="28575" cap="rnd">
              <a:solidFill>
                <a:srgbClr val="EC6ECB"/>
              </a:solidFill>
              <a:round/>
            </a:ln>
            <a:effectLst/>
          </c:spPr>
          <c:marker>
            <c:symbol val="none"/>
          </c:marker>
          <c:cat>
            <c:strRef>
              <c:f>PivotTables!$B$62:$B$74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PivotTables!$C$62:$C$74</c:f>
              <c:numCache>
                <c:formatCode>General</c:formatCode>
                <c:ptCount val="12"/>
                <c:pt idx="0">
                  <c:v>24</c:v>
                </c:pt>
                <c:pt idx="1">
                  <c:v>24.083333333333332</c:v>
                </c:pt>
                <c:pt idx="2">
                  <c:v>27.25</c:v>
                </c:pt>
                <c:pt idx="3">
                  <c:v>28.583333333333332</c:v>
                </c:pt>
                <c:pt idx="4">
                  <c:v>27.666666666666668</c:v>
                </c:pt>
                <c:pt idx="5">
                  <c:v>23.166666666666668</c:v>
                </c:pt>
                <c:pt idx="6">
                  <c:v>24.75</c:v>
                </c:pt>
                <c:pt idx="7">
                  <c:v>27.333333333333332</c:v>
                </c:pt>
                <c:pt idx="8">
                  <c:v>26.916666666666668</c:v>
                </c:pt>
                <c:pt idx="9">
                  <c:v>12.083333333333334</c:v>
                </c:pt>
                <c:pt idx="10">
                  <c:v>12.083333333333334</c:v>
                </c:pt>
                <c:pt idx="11">
                  <c:v>11.916666666666666</c:v>
                </c:pt>
              </c:numCache>
            </c:numRef>
          </c:val>
          <c:smooth val="1"/>
          <c:extLst>
            <c:ext xmlns:c16="http://schemas.microsoft.com/office/drawing/2014/chart" uri="{C3380CC4-5D6E-409C-BE32-E72D297353CC}">
              <c16:uniqueId val="{00000000-CA74-46E0-8B18-C105105CC78A}"/>
            </c:ext>
          </c:extLst>
        </c:ser>
        <c:dLbls>
          <c:showLegendKey val="0"/>
          <c:showVal val="0"/>
          <c:showCatName val="0"/>
          <c:showSerName val="0"/>
          <c:showPercent val="0"/>
          <c:showBubbleSize val="0"/>
        </c:dLbls>
        <c:marker val="1"/>
        <c:smooth val="0"/>
        <c:axId val="864228783"/>
        <c:axId val="864225423"/>
      </c:lineChart>
      <c:catAx>
        <c:axId val="864228783"/>
        <c:scaling>
          <c:orientation val="minMax"/>
        </c:scaling>
        <c:delete val="1"/>
        <c:axPos val="b"/>
        <c:numFmt formatCode="General" sourceLinked="1"/>
        <c:majorTickMark val="none"/>
        <c:minorTickMark val="none"/>
        <c:tickLblPos val="nextTo"/>
        <c:crossAx val="864225423"/>
        <c:crosses val="autoZero"/>
        <c:auto val="1"/>
        <c:lblAlgn val="ctr"/>
        <c:lblOffset val="100"/>
        <c:noMultiLvlLbl val="0"/>
      </c:catAx>
      <c:valAx>
        <c:axId val="864225423"/>
        <c:scaling>
          <c:orientation val="minMax"/>
        </c:scaling>
        <c:delete val="1"/>
        <c:axPos val="l"/>
        <c:numFmt formatCode="General" sourceLinked="1"/>
        <c:majorTickMark val="none"/>
        <c:minorTickMark val="none"/>
        <c:tickLblPos val="nextTo"/>
        <c:crossAx val="864228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Hassan.xlsx]PivotTables!multiLinePymntMtd</c:name>
    <c:fmtId val="1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CEB2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513FB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6EA66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CD758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CEB26C"/>
            </a:solidFill>
            <a:round/>
          </a:ln>
          <a:effectLst/>
        </c:spPr>
        <c:marker>
          <c:symbol val="none"/>
        </c:marker>
      </c:pivotFmt>
      <c:pivotFmt>
        <c:idx val="17"/>
        <c:spPr>
          <a:solidFill>
            <a:schemeClr val="accent1"/>
          </a:solidFill>
          <a:ln w="28575" cap="rnd">
            <a:solidFill>
              <a:srgbClr val="CEB2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513FB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6EA66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CD758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CEB2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513FB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6EA66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CD758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00A9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513FB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CEB2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61AB9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rgbClr val="6217E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rgbClr val="0DC9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rgbClr val="F665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rgbClr val="F0CA5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16280962879315E-2"/>
          <c:y val="6.5771911297844127E-2"/>
          <c:w val="0.64867137482457571"/>
          <c:h val="0.80095027935406993"/>
        </c:manualLayout>
      </c:layout>
      <c:lineChart>
        <c:grouping val="standard"/>
        <c:varyColors val="0"/>
        <c:ser>
          <c:idx val="0"/>
          <c:order val="0"/>
          <c:tx>
            <c:strRef>
              <c:f>PivotTables!$C$77:$C$78</c:f>
              <c:strCache>
                <c:ptCount val="1"/>
                <c:pt idx="0">
                  <c:v>Debt Card</c:v>
                </c:pt>
              </c:strCache>
            </c:strRef>
          </c:tx>
          <c:spPr>
            <a:ln w="28575" cap="rnd">
              <a:solidFill>
                <a:srgbClr val="F0CA5E"/>
              </a:solidFill>
              <a:round/>
            </a:ln>
            <a:effectLst/>
          </c:spPr>
          <c:marker>
            <c:symbol val="none"/>
          </c:marker>
          <c:cat>
            <c:strRef>
              <c:f>PivotTables!$B$79:$B$91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PivotTables!$C$79:$C$91</c:f>
              <c:numCache>
                <c:formatCode>General</c:formatCode>
                <c:ptCount val="12"/>
                <c:pt idx="0">
                  <c:v>64</c:v>
                </c:pt>
                <c:pt idx="1">
                  <c:v>66</c:v>
                </c:pt>
                <c:pt idx="2">
                  <c:v>75</c:v>
                </c:pt>
                <c:pt idx="3">
                  <c:v>68</c:v>
                </c:pt>
                <c:pt idx="4">
                  <c:v>66</c:v>
                </c:pt>
                <c:pt idx="5">
                  <c:v>81</c:v>
                </c:pt>
                <c:pt idx="6">
                  <c:v>44</c:v>
                </c:pt>
                <c:pt idx="7">
                  <c:v>70</c:v>
                </c:pt>
                <c:pt idx="8">
                  <c:v>81</c:v>
                </c:pt>
                <c:pt idx="9">
                  <c:v>35</c:v>
                </c:pt>
                <c:pt idx="10">
                  <c:v>28</c:v>
                </c:pt>
                <c:pt idx="11">
                  <c:v>34</c:v>
                </c:pt>
              </c:numCache>
            </c:numRef>
          </c:val>
          <c:smooth val="0"/>
          <c:extLst>
            <c:ext xmlns:c16="http://schemas.microsoft.com/office/drawing/2014/chart" uri="{C3380CC4-5D6E-409C-BE32-E72D297353CC}">
              <c16:uniqueId val="{00000000-388E-4C38-8D73-A7E62C856212}"/>
            </c:ext>
          </c:extLst>
        </c:ser>
        <c:ser>
          <c:idx val="1"/>
          <c:order val="1"/>
          <c:tx>
            <c:strRef>
              <c:f>PivotTables!$D$77:$D$78</c:f>
              <c:strCache>
                <c:ptCount val="1"/>
                <c:pt idx="0">
                  <c:v>Hawala</c:v>
                </c:pt>
              </c:strCache>
            </c:strRef>
          </c:tx>
          <c:spPr>
            <a:ln w="28575" cap="rnd">
              <a:solidFill>
                <a:srgbClr val="6217E8"/>
              </a:solidFill>
              <a:round/>
            </a:ln>
            <a:effectLst/>
          </c:spPr>
          <c:marker>
            <c:symbol val="none"/>
          </c:marker>
          <c:cat>
            <c:strRef>
              <c:f>PivotTables!$B$79:$B$91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PivotTables!$D$79:$D$91</c:f>
              <c:numCache>
                <c:formatCode>General</c:formatCode>
                <c:ptCount val="12"/>
                <c:pt idx="0">
                  <c:v>116</c:v>
                </c:pt>
                <c:pt idx="1">
                  <c:v>138</c:v>
                </c:pt>
                <c:pt idx="2">
                  <c:v>159</c:v>
                </c:pt>
                <c:pt idx="3">
                  <c:v>155</c:v>
                </c:pt>
                <c:pt idx="4">
                  <c:v>153</c:v>
                </c:pt>
                <c:pt idx="5">
                  <c:v>122</c:v>
                </c:pt>
                <c:pt idx="6">
                  <c:v>136</c:v>
                </c:pt>
                <c:pt idx="7">
                  <c:v>149</c:v>
                </c:pt>
                <c:pt idx="8">
                  <c:v>137</c:v>
                </c:pt>
                <c:pt idx="9">
                  <c:v>56</c:v>
                </c:pt>
                <c:pt idx="10">
                  <c:v>63</c:v>
                </c:pt>
                <c:pt idx="11">
                  <c:v>59</c:v>
                </c:pt>
              </c:numCache>
            </c:numRef>
          </c:val>
          <c:smooth val="0"/>
          <c:extLst>
            <c:ext xmlns:c16="http://schemas.microsoft.com/office/drawing/2014/chart" uri="{C3380CC4-5D6E-409C-BE32-E72D297353CC}">
              <c16:uniqueId val="{00000001-388E-4C38-8D73-A7E62C856212}"/>
            </c:ext>
          </c:extLst>
        </c:ser>
        <c:ser>
          <c:idx val="2"/>
          <c:order val="2"/>
          <c:tx>
            <c:strRef>
              <c:f>PivotTables!$E$77:$E$78</c:f>
              <c:strCache>
                <c:ptCount val="1"/>
                <c:pt idx="0">
                  <c:v>Master Card</c:v>
                </c:pt>
              </c:strCache>
            </c:strRef>
          </c:tx>
          <c:spPr>
            <a:ln w="28575" cap="rnd">
              <a:solidFill>
                <a:srgbClr val="F66580"/>
              </a:solidFill>
              <a:round/>
            </a:ln>
            <a:effectLst/>
          </c:spPr>
          <c:marker>
            <c:symbol val="none"/>
          </c:marker>
          <c:cat>
            <c:strRef>
              <c:f>PivotTables!$B$79:$B$91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PivotTables!$E$79:$E$91</c:f>
              <c:numCache>
                <c:formatCode>General</c:formatCode>
                <c:ptCount val="12"/>
                <c:pt idx="0">
                  <c:v>74</c:v>
                </c:pt>
                <c:pt idx="1">
                  <c:v>50</c:v>
                </c:pt>
                <c:pt idx="2">
                  <c:v>75</c:v>
                </c:pt>
                <c:pt idx="3">
                  <c:v>71</c:v>
                </c:pt>
                <c:pt idx="4">
                  <c:v>73</c:v>
                </c:pt>
                <c:pt idx="5">
                  <c:v>55</c:v>
                </c:pt>
                <c:pt idx="6">
                  <c:v>81</c:v>
                </c:pt>
                <c:pt idx="7">
                  <c:v>80</c:v>
                </c:pt>
                <c:pt idx="8">
                  <c:v>71</c:v>
                </c:pt>
                <c:pt idx="9">
                  <c:v>38</c:v>
                </c:pt>
                <c:pt idx="10">
                  <c:v>29</c:v>
                </c:pt>
                <c:pt idx="11">
                  <c:v>32</c:v>
                </c:pt>
              </c:numCache>
            </c:numRef>
          </c:val>
          <c:smooth val="0"/>
          <c:extLst>
            <c:ext xmlns:c16="http://schemas.microsoft.com/office/drawing/2014/chart" uri="{C3380CC4-5D6E-409C-BE32-E72D297353CC}">
              <c16:uniqueId val="{00000002-388E-4C38-8D73-A7E62C856212}"/>
            </c:ext>
          </c:extLst>
        </c:ser>
        <c:ser>
          <c:idx val="3"/>
          <c:order val="3"/>
          <c:tx>
            <c:strRef>
              <c:f>PivotTables!$F$77:$F$78</c:f>
              <c:strCache>
                <c:ptCount val="1"/>
                <c:pt idx="0">
                  <c:v>Western Union</c:v>
                </c:pt>
              </c:strCache>
            </c:strRef>
          </c:tx>
          <c:spPr>
            <a:ln w="28575" cap="rnd">
              <a:solidFill>
                <a:srgbClr val="0DC9C0"/>
              </a:solidFill>
              <a:round/>
            </a:ln>
            <a:effectLst/>
          </c:spPr>
          <c:marker>
            <c:symbol val="none"/>
          </c:marker>
          <c:cat>
            <c:strRef>
              <c:f>PivotTables!$B$79:$B$91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PivotTables!$F$79:$F$91</c:f>
              <c:numCache>
                <c:formatCode>General</c:formatCode>
                <c:ptCount val="12"/>
                <c:pt idx="0">
                  <c:v>52</c:v>
                </c:pt>
                <c:pt idx="1">
                  <c:v>61</c:v>
                </c:pt>
                <c:pt idx="2">
                  <c:v>42</c:v>
                </c:pt>
                <c:pt idx="3">
                  <c:v>67</c:v>
                </c:pt>
                <c:pt idx="4">
                  <c:v>61</c:v>
                </c:pt>
                <c:pt idx="5">
                  <c:v>42</c:v>
                </c:pt>
                <c:pt idx="6">
                  <c:v>61</c:v>
                </c:pt>
                <c:pt idx="7">
                  <c:v>56</c:v>
                </c:pt>
                <c:pt idx="8">
                  <c:v>52</c:v>
                </c:pt>
                <c:pt idx="9">
                  <c:v>30</c:v>
                </c:pt>
                <c:pt idx="10">
                  <c:v>36</c:v>
                </c:pt>
                <c:pt idx="11">
                  <c:v>28</c:v>
                </c:pt>
              </c:numCache>
            </c:numRef>
          </c:val>
          <c:smooth val="0"/>
          <c:extLst>
            <c:ext xmlns:c16="http://schemas.microsoft.com/office/drawing/2014/chart" uri="{C3380CC4-5D6E-409C-BE32-E72D297353CC}">
              <c16:uniqueId val="{00000003-388E-4C38-8D73-A7E62C856212}"/>
            </c:ext>
          </c:extLst>
        </c:ser>
        <c:dLbls>
          <c:showLegendKey val="0"/>
          <c:showVal val="0"/>
          <c:showCatName val="0"/>
          <c:showSerName val="0"/>
          <c:showPercent val="0"/>
          <c:showBubbleSize val="0"/>
        </c:dLbls>
        <c:smooth val="0"/>
        <c:axId val="899950111"/>
        <c:axId val="899960671"/>
      </c:lineChart>
      <c:catAx>
        <c:axId val="89995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AbadiMT" panose="020B0604020104020204" pitchFamily="34" charset="0"/>
                <a:ea typeface="+mn-ea"/>
                <a:cs typeface="+mn-cs"/>
              </a:defRPr>
            </a:pPr>
            <a:endParaRPr lang="en-US"/>
          </a:p>
        </c:txPr>
        <c:crossAx val="899960671"/>
        <c:crosses val="autoZero"/>
        <c:auto val="1"/>
        <c:lblAlgn val="ctr"/>
        <c:lblOffset val="100"/>
        <c:noMultiLvlLbl val="0"/>
      </c:catAx>
      <c:valAx>
        <c:axId val="89996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65000"/>
                  </a:schemeClr>
                </a:solidFill>
                <a:latin typeface="AbadiMT" panose="020B0604020104020204" pitchFamily="34" charset="0"/>
                <a:ea typeface="+mn-ea"/>
                <a:cs typeface="+mn-cs"/>
              </a:defRPr>
            </a:pPr>
            <a:endParaRPr lang="en-US"/>
          </a:p>
        </c:txPr>
        <c:crossAx val="899950111"/>
        <c:crosses val="autoZero"/>
        <c:crossBetween val="between"/>
      </c:valAx>
      <c:spPr>
        <a:noFill/>
        <a:ln>
          <a:noFill/>
        </a:ln>
        <a:effectLst/>
      </c:spPr>
    </c:plotArea>
    <c:legend>
      <c:legendPos val="r"/>
      <c:layout>
        <c:manualLayout>
          <c:xMode val="edge"/>
          <c:yMode val="edge"/>
          <c:x val="0.76851220299701084"/>
          <c:y val="0.30476971121093294"/>
          <c:w val="0.1990357846405611"/>
          <c:h val="0.390460106769892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badiMT" panose="020B0604020104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Hassan.xlsx]PivotTables!Countries Revenue</c:name>
    <c:fmtId val="14"/>
  </c:pivotSource>
  <c:chart>
    <c:autoTitleDeleted val="1"/>
    <c:pivotFmts>
      <c:pivotFmt>
        <c:idx val="0"/>
        <c:spPr>
          <a:solidFill>
            <a:srgbClr val="0AEAE0">
              <a:alpha val="26000"/>
            </a:srgbClr>
          </a:solidFill>
          <a:ln w="25400">
            <a:solidFill>
              <a:srgbClr val="331AE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AEAE0">
              <a:alpha val="26000"/>
            </a:srgbClr>
          </a:solidFill>
          <a:ln w="25400">
            <a:solidFill>
              <a:srgbClr val="331AEA"/>
            </a:solidFill>
          </a:ln>
          <a:effectLst/>
        </c:spPr>
      </c:pivotFmt>
      <c:pivotFmt>
        <c:idx val="2"/>
        <c:spPr>
          <a:solidFill>
            <a:srgbClr val="0AEAE0">
              <a:alpha val="26000"/>
            </a:srgbClr>
          </a:solidFill>
          <a:ln w="25400">
            <a:solidFill>
              <a:srgbClr val="331AE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AEAE0">
              <a:alpha val="26000"/>
            </a:srgbClr>
          </a:solidFill>
          <a:ln w="19050">
            <a:solidFill>
              <a:srgbClr val="331AE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PivotTables!$C$94</c:f>
              <c:strCache>
                <c:ptCount val="1"/>
                <c:pt idx="0">
                  <c:v>Total</c:v>
                </c:pt>
              </c:strCache>
            </c:strRef>
          </c:tx>
          <c:spPr>
            <a:solidFill>
              <a:srgbClr val="0AEAE0">
                <a:alpha val="26000"/>
              </a:srgbClr>
            </a:solidFill>
            <a:ln w="19050">
              <a:solidFill>
                <a:srgbClr val="331AEA"/>
              </a:solidFill>
            </a:ln>
            <a:effectLst/>
          </c:spPr>
          <c:cat>
            <c:strRef>
              <c:f>PivotTables!$B$95:$B$100</c:f>
              <c:strCache>
                <c:ptCount val="5"/>
                <c:pt idx="0">
                  <c:v>Egypt</c:v>
                </c:pt>
                <c:pt idx="1">
                  <c:v>Iraq</c:v>
                </c:pt>
                <c:pt idx="2">
                  <c:v>Saudi Arabia</c:v>
                </c:pt>
                <c:pt idx="3">
                  <c:v>Syria</c:v>
                </c:pt>
                <c:pt idx="4">
                  <c:v>United Arab Emirates</c:v>
                </c:pt>
              </c:strCache>
            </c:strRef>
          </c:cat>
          <c:val>
            <c:numRef>
              <c:f>PivotTables!$C$95:$C$100</c:f>
              <c:numCache>
                <c:formatCode>_-[$£-809]* #,##0_-;\-[$£-809]* #,##0_-;_-[$£-809]* "-"??_-;_-@_-</c:formatCode>
                <c:ptCount val="5"/>
                <c:pt idx="0">
                  <c:v>18345146</c:v>
                </c:pt>
                <c:pt idx="1">
                  <c:v>10590144</c:v>
                </c:pt>
                <c:pt idx="2">
                  <c:v>13262119</c:v>
                </c:pt>
                <c:pt idx="3">
                  <c:v>7206678</c:v>
                </c:pt>
                <c:pt idx="4">
                  <c:v>3393577</c:v>
                </c:pt>
              </c:numCache>
            </c:numRef>
          </c:val>
          <c:extLst>
            <c:ext xmlns:c16="http://schemas.microsoft.com/office/drawing/2014/chart" uri="{C3380CC4-5D6E-409C-BE32-E72D297353CC}">
              <c16:uniqueId val="{00000000-EFBD-44D8-94C0-814F1862BDA2}"/>
            </c:ext>
          </c:extLst>
        </c:ser>
        <c:dLbls>
          <c:showLegendKey val="0"/>
          <c:showVal val="0"/>
          <c:showCatName val="0"/>
          <c:showSerName val="0"/>
          <c:showPercent val="0"/>
          <c:showBubbleSize val="0"/>
        </c:dLbls>
        <c:axId val="805079327"/>
        <c:axId val="805077887"/>
      </c:radarChart>
      <c:catAx>
        <c:axId val="805079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lumMod val="50000"/>
                  </a:schemeClr>
                </a:solidFill>
                <a:latin typeface="+mn-lt"/>
                <a:ea typeface="+mn-ea"/>
                <a:cs typeface="+mn-cs"/>
              </a:defRPr>
            </a:pPr>
            <a:endParaRPr lang="en-US"/>
          </a:p>
        </c:txPr>
        <c:crossAx val="805077887"/>
        <c:crosses val="autoZero"/>
        <c:auto val="1"/>
        <c:lblAlgn val="ctr"/>
        <c:lblOffset val="100"/>
        <c:noMultiLvlLbl val="0"/>
      </c:catAx>
      <c:valAx>
        <c:axId val="805077887"/>
        <c:scaling>
          <c:orientation val="minMax"/>
        </c:scaling>
        <c:delete val="1"/>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crossAx val="805079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43899576609986"/>
          <c:y val="7.0571303587051618E-2"/>
          <c:w val="0.65273815948397707"/>
          <c:h val="0.87777777777777777"/>
        </c:manualLayout>
      </c:layout>
      <c:doughnutChart>
        <c:varyColors val="1"/>
        <c:ser>
          <c:idx val="0"/>
          <c:order val="0"/>
          <c:tx>
            <c:strRef>
              <c:f>PivotTables!$F$104</c:f>
              <c:strCache>
                <c:ptCount val="1"/>
                <c:pt idx="0">
                  <c:v>Western Union</c:v>
                </c:pt>
              </c:strCache>
            </c:strRef>
          </c:tx>
          <c:dPt>
            <c:idx val="0"/>
            <c:bubble3D val="0"/>
            <c:spPr>
              <a:solidFill>
                <a:srgbClr val="F66580"/>
              </a:solidFill>
              <a:ln w="19050">
                <a:solidFill>
                  <a:schemeClr val="lt1"/>
                </a:solidFill>
              </a:ln>
              <a:effectLst/>
            </c:spPr>
            <c:extLst>
              <c:ext xmlns:c16="http://schemas.microsoft.com/office/drawing/2014/chart" uri="{C3380CC4-5D6E-409C-BE32-E72D297353CC}">
                <c16:uniqueId val="{00000001-3696-4F3C-99E0-D7A28104E0DC}"/>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3-3696-4F3C-99E0-D7A28104E0DC}"/>
              </c:ext>
            </c:extLst>
          </c:dPt>
          <c:cat>
            <c:strRef>
              <c:f>PivotTables!$E$105:$E$106</c:f>
              <c:strCache>
                <c:ptCount val="2"/>
                <c:pt idx="0">
                  <c:v>Actual</c:v>
                </c:pt>
                <c:pt idx="1">
                  <c:v>Diff. to Highest</c:v>
                </c:pt>
              </c:strCache>
            </c:strRef>
          </c:cat>
          <c:val>
            <c:numRef>
              <c:f>PivotTables!$F$105:$F$106</c:f>
              <c:numCache>
                <c:formatCode>_(* #,##0_);_(* \(#,##0\);_(* "-"??_);_(@_)</c:formatCode>
                <c:ptCount val="2"/>
                <c:pt idx="0" formatCode="_-[$£-809]* #,##0_-;\-[$£-809]* #,##0_-;_-[$£-809]* &quot;-&quot;??_-;_-@_-">
                  <c:v>9096918</c:v>
                </c:pt>
                <c:pt idx="1">
                  <c:v>13067781</c:v>
                </c:pt>
              </c:numCache>
            </c:numRef>
          </c:val>
          <c:extLst>
            <c:ext xmlns:c16="http://schemas.microsoft.com/office/drawing/2014/chart" uri="{C3380CC4-5D6E-409C-BE32-E72D297353CC}">
              <c16:uniqueId val="{00000004-3696-4F3C-99E0-D7A28104E0DC}"/>
            </c:ext>
          </c:extLst>
        </c:ser>
        <c:ser>
          <c:idx val="1"/>
          <c:order val="1"/>
          <c:tx>
            <c:strRef>
              <c:f>PivotTables!$G$104</c:f>
              <c:strCache>
                <c:ptCount val="1"/>
                <c:pt idx="0">
                  <c:v>Debt Card</c:v>
                </c:pt>
              </c:strCache>
            </c:strRef>
          </c:tx>
          <c:dPt>
            <c:idx val="0"/>
            <c:bubble3D val="0"/>
            <c:spPr>
              <a:solidFill>
                <a:srgbClr val="FCCB44"/>
              </a:solidFill>
              <a:ln w="19050">
                <a:solidFill>
                  <a:schemeClr val="lt1"/>
                </a:solidFill>
              </a:ln>
              <a:effectLst/>
            </c:spPr>
            <c:extLst>
              <c:ext xmlns:c16="http://schemas.microsoft.com/office/drawing/2014/chart" uri="{C3380CC4-5D6E-409C-BE32-E72D297353CC}">
                <c16:uniqueId val="{00000006-3696-4F3C-99E0-D7A28104E0DC}"/>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8-3696-4F3C-99E0-D7A28104E0DC}"/>
              </c:ext>
            </c:extLst>
          </c:dPt>
          <c:cat>
            <c:strRef>
              <c:f>PivotTables!$E$105:$E$106</c:f>
              <c:strCache>
                <c:ptCount val="2"/>
                <c:pt idx="0">
                  <c:v>Actual</c:v>
                </c:pt>
                <c:pt idx="1">
                  <c:v>Diff. to Highest</c:v>
                </c:pt>
              </c:strCache>
            </c:strRef>
          </c:cat>
          <c:val>
            <c:numRef>
              <c:f>PivotTables!$G$105:$G$106</c:f>
              <c:numCache>
                <c:formatCode>_(* #,##0_);_(* \(#,##0\);_(* "-"??_);_(@_)</c:formatCode>
                <c:ptCount val="2"/>
                <c:pt idx="0" formatCode="_-[$£-809]* #,##0_-;\-[$£-809]* #,##0_-;_-[$£-809]* &quot;-&quot;??_-;_-@_-">
                  <c:v>10364850</c:v>
                </c:pt>
                <c:pt idx="1">
                  <c:v>11799849</c:v>
                </c:pt>
              </c:numCache>
            </c:numRef>
          </c:val>
          <c:extLst>
            <c:ext xmlns:c16="http://schemas.microsoft.com/office/drawing/2014/chart" uri="{C3380CC4-5D6E-409C-BE32-E72D297353CC}">
              <c16:uniqueId val="{00000009-3696-4F3C-99E0-D7A28104E0DC}"/>
            </c:ext>
          </c:extLst>
        </c:ser>
        <c:ser>
          <c:idx val="2"/>
          <c:order val="2"/>
          <c:tx>
            <c:strRef>
              <c:f>PivotTables!$H$104</c:f>
              <c:strCache>
                <c:ptCount val="1"/>
                <c:pt idx="0">
                  <c:v>Master Card</c:v>
                </c:pt>
              </c:strCache>
            </c:strRef>
          </c:tx>
          <c:dPt>
            <c:idx val="0"/>
            <c:bubble3D val="0"/>
            <c:spPr>
              <a:solidFill>
                <a:srgbClr val="0FE6DD"/>
              </a:solidFill>
              <a:ln w="19050">
                <a:solidFill>
                  <a:schemeClr val="lt1"/>
                </a:solidFill>
              </a:ln>
              <a:effectLst/>
            </c:spPr>
            <c:extLst>
              <c:ext xmlns:c16="http://schemas.microsoft.com/office/drawing/2014/chart" uri="{C3380CC4-5D6E-409C-BE32-E72D297353CC}">
                <c16:uniqueId val="{0000000B-3696-4F3C-99E0-D7A28104E0DC}"/>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D-3696-4F3C-99E0-D7A28104E0DC}"/>
              </c:ext>
            </c:extLst>
          </c:dPt>
          <c:cat>
            <c:strRef>
              <c:f>PivotTables!$E$105:$E$106</c:f>
              <c:strCache>
                <c:ptCount val="2"/>
                <c:pt idx="0">
                  <c:v>Actual</c:v>
                </c:pt>
                <c:pt idx="1">
                  <c:v>Diff. to Highest</c:v>
                </c:pt>
              </c:strCache>
            </c:strRef>
          </c:cat>
          <c:val>
            <c:numRef>
              <c:f>PivotTables!$H$105:$H$106</c:f>
              <c:numCache>
                <c:formatCode>_(* #,##0_);_(* \(#,##0\);_(* "-"??_);_(@_)</c:formatCode>
                <c:ptCount val="2"/>
                <c:pt idx="0" formatCode="_-[$£-809]* #,##0_-;\-[$£-809]* #,##0_-;_-[$£-809]* &quot;-&quot;??_-;_-@_-">
                  <c:v>11171197</c:v>
                </c:pt>
                <c:pt idx="1">
                  <c:v>10993502</c:v>
                </c:pt>
              </c:numCache>
            </c:numRef>
          </c:val>
          <c:extLst>
            <c:ext xmlns:c16="http://schemas.microsoft.com/office/drawing/2014/chart" uri="{C3380CC4-5D6E-409C-BE32-E72D297353CC}">
              <c16:uniqueId val="{0000000E-3696-4F3C-99E0-D7A28104E0DC}"/>
            </c:ext>
          </c:extLst>
        </c:ser>
        <c:ser>
          <c:idx val="3"/>
          <c:order val="3"/>
          <c:tx>
            <c:strRef>
              <c:f>PivotTables!$I$104</c:f>
              <c:strCache>
                <c:ptCount val="1"/>
                <c:pt idx="0">
                  <c:v>Hawala</c:v>
                </c:pt>
              </c:strCache>
            </c:strRef>
          </c:tx>
          <c:dPt>
            <c:idx val="0"/>
            <c:bubble3D val="0"/>
            <c:spPr>
              <a:solidFill>
                <a:srgbClr val="8075E8"/>
              </a:solidFill>
              <a:ln w="19050">
                <a:solidFill>
                  <a:schemeClr val="lt1"/>
                </a:solidFill>
              </a:ln>
              <a:effectLst/>
            </c:spPr>
            <c:extLst>
              <c:ext xmlns:c16="http://schemas.microsoft.com/office/drawing/2014/chart" uri="{C3380CC4-5D6E-409C-BE32-E72D297353CC}">
                <c16:uniqueId val="{00000010-3696-4F3C-99E0-D7A28104E0DC}"/>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12-3696-4F3C-99E0-D7A28104E0DC}"/>
              </c:ext>
            </c:extLst>
          </c:dPt>
          <c:cat>
            <c:strRef>
              <c:f>PivotTables!$E$105:$E$106</c:f>
              <c:strCache>
                <c:ptCount val="2"/>
                <c:pt idx="0">
                  <c:v>Actual</c:v>
                </c:pt>
                <c:pt idx="1">
                  <c:v>Diff. to Highest</c:v>
                </c:pt>
              </c:strCache>
            </c:strRef>
          </c:cat>
          <c:val>
            <c:numRef>
              <c:f>PivotTables!$I$105:$I$106</c:f>
              <c:numCache>
                <c:formatCode>_(* #,##0.00_);_(* \(#,##0.00\);_(* "-"??_);_(@_)</c:formatCode>
                <c:ptCount val="2"/>
                <c:pt idx="0" formatCode="_-[$£-809]* #,##0_-;\-[$£-809]* #,##0_-;_-[$£-809]* &quot;-&quot;??_-;_-@_-">
                  <c:v>22164699</c:v>
                </c:pt>
                <c:pt idx="1">
                  <c:v>15000000</c:v>
                </c:pt>
              </c:numCache>
            </c:numRef>
          </c:val>
          <c:extLst>
            <c:ext xmlns:c16="http://schemas.microsoft.com/office/drawing/2014/chart" uri="{C3380CC4-5D6E-409C-BE32-E72D297353CC}">
              <c16:uniqueId val="{00000013-3696-4F3C-99E0-D7A28104E0DC}"/>
            </c:ext>
          </c:extLst>
        </c:ser>
        <c:dLbls>
          <c:showLegendKey val="0"/>
          <c:showVal val="0"/>
          <c:showCatName val="0"/>
          <c:showSerName val="0"/>
          <c:showPercent val="0"/>
          <c:showBubbleSize val="0"/>
          <c:showLeaderLines val="1"/>
        </c:dLbls>
        <c:firstSliceAng val="180"/>
        <c:holeSize val="5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Hassan.xlsx]PivotTables!MostOrderingCountries</c:name>
    <c:fmtId val="4"/>
  </c:pivotSource>
  <c:chart>
    <c:autoTitleDeleted val="1"/>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217E8"/>
          </a:solidFill>
          <a:ln>
            <a:noFill/>
          </a:ln>
          <a:effectLst/>
        </c:spPr>
        <c:marker>
          <c:symbol val="none"/>
        </c:marker>
        <c:dLbl>
          <c:idx val="0"/>
          <c:numFmt formatCode="#,##0.0,&quot;M&quot;" sourceLinked="0"/>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rgbClr val="6217E8"/>
                  </a:solidFill>
                  <a:latin typeface="AbadiMTPro" panose="020B0502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1817102722918763"/>
          <c:w val="0.93888888888888888"/>
          <c:h val="0.558771178209854"/>
        </c:manualLayout>
      </c:layout>
      <c:barChart>
        <c:barDir val="col"/>
        <c:grouping val="clustered"/>
        <c:varyColors val="0"/>
        <c:ser>
          <c:idx val="0"/>
          <c:order val="0"/>
          <c:tx>
            <c:strRef>
              <c:f>PivotTables!$C$122</c:f>
              <c:strCache>
                <c:ptCount val="1"/>
                <c:pt idx="0">
                  <c:v>Total</c:v>
                </c:pt>
              </c:strCache>
            </c:strRef>
          </c:tx>
          <c:spPr>
            <a:solidFill>
              <a:srgbClr val="6217E8"/>
            </a:solidFill>
            <a:ln>
              <a:noFill/>
            </a:ln>
            <a:effectLst/>
          </c:spPr>
          <c:invertIfNegative val="0"/>
          <c:dLbls>
            <c:numFmt formatCode="#,##0.0,&quot;M&quot;" sourceLinked="0"/>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rgbClr val="6217E8"/>
                    </a:solidFill>
                    <a:latin typeface="AbadiMTPro" panose="020B0502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PivotTables!$B$123:$B$128</c:f>
              <c:strCache>
                <c:ptCount val="5"/>
                <c:pt idx="0">
                  <c:v>Egypt</c:v>
                </c:pt>
                <c:pt idx="1">
                  <c:v>Iraq</c:v>
                </c:pt>
                <c:pt idx="2">
                  <c:v>Saudi Arabia</c:v>
                </c:pt>
                <c:pt idx="3">
                  <c:v>Syria</c:v>
                </c:pt>
                <c:pt idx="4">
                  <c:v>United Arab Emirates</c:v>
                </c:pt>
              </c:strCache>
            </c:strRef>
          </c:cat>
          <c:val>
            <c:numRef>
              <c:f>PivotTables!$C$123:$C$128</c:f>
              <c:numCache>
                <c:formatCode>_-[$£-809]* #,##0_-;\-[$£-809]* #,##0_-;_-[$£-809]* "-"??_-;_-@_-</c:formatCode>
                <c:ptCount val="5"/>
                <c:pt idx="0">
                  <c:v>54698</c:v>
                </c:pt>
                <c:pt idx="1">
                  <c:v>33166</c:v>
                </c:pt>
                <c:pt idx="2">
                  <c:v>44766</c:v>
                </c:pt>
                <c:pt idx="3">
                  <c:v>23995</c:v>
                </c:pt>
                <c:pt idx="4">
                  <c:v>9782</c:v>
                </c:pt>
              </c:numCache>
            </c:numRef>
          </c:val>
          <c:extLst>
            <c:ext xmlns:c16="http://schemas.microsoft.com/office/drawing/2014/chart" uri="{C3380CC4-5D6E-409C-BE32-E72D297353CC}">
              <c16:uniqueId val="{00000000-77C1-4A2E-AE20-053EF340F0E9}"/>
            </c:ext>
          </c:extLst>
        </c:ser>
        <c:dLbls>
          <c:dLblPos val="outEnd"/>
          <c:showLegendKey val="0"/>
          <c:showVal val="1"/>
          <c:showCatName val="0"/>
          <c:showSerName val="0"/>
          <c:showPercent val="0"/>
          <c:showBubbleSize val="0"/>
        </c:dLbls>
        <c:gapWidth val="219"/>
        <c:overlap val="-27"/>
        <c:axId val="1994393567"/>
        <c:axId val="1994391167"/>
      </c:barChart>
      <c:catAx>
        <c:axId val="1994393567"/>
        <c:scaling>
          <c:orientation val="minMax"/>
        </c:scaling>
        <c:delete val="0"/>
        <c:axPos val="b"/>
        <c:numFmt formatCode="General" sourceLinked="1"/>
        <c:majorTickMark val="none"/>
        <c:minorTickMark val="none"/>
        <c:tickLblPos val="nextTo"/>
        <c:spPr>
          <a:noFill/>
          <a:ln w="9525" cap="flat" cmpd="sng" algn="ctr">
            <a:solidFill>
              <a:schemeClr val="bg1">
                <a:alpha val="98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lumMod val="50000"/>
                  </a:schemeClr>
                </a:solidFill>
                <a:latin typeface="AbadiMT" panose="020B0604020104020204" pitchFamily="34" charset="0"/>
                <a:ea typeface="+mn-ea"/>
                <a:cs typeface="+mn-cs"/>
              </a:defRPr>
            </a:pPr>
            <a:endParaRPr lang="en-US"/>
          </a:p>
        </c:txPr>
        <c:crossAx val="1994391167"/>
        <c:crosses val="autoZero"/>
        <c:auto val="1"/>
        <c:lblAlgn val="ctr"/>
        <c:lblOffset val="100"/>
        <c:noMultiLvlLbl val="0"/>
      </c:catAx>
      <c:valAx>
        <c:axId val="1994391167"/>
        <c:scaling>
          <c:orientation val="minMax"/>
        </c:scaling>
        <c:delete val="1"/>
        <c:axPos val="l"/>
        <c:numFmt formatCode="_-[$£-809]* #,##0_-;\-[$£-809]* #,##0_-;_-[$£-809]* &quot;-&quot;??_-;_-@_-" sourceLinked="1"/>
        <c:majorTickMark val="none"/>
        <c:minorTickMark val="none"/>
        <c:tickLblPos val="nextTo"/>
        <c:crossAx val="1994393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Hassan.xlsx]PivotTables!TopSalesPersons</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rgbClr val="F665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rgbClr val="F0CA5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rgbClr val="4235A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rgbClr val="0DC9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rgbClr val="6217E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353281469287545E-2"/>
          <c:y val="5.0925925925925923E-2"/>
          <c:w val="0.89816261096771333"/>
          <c:h val="0.63587489615423243"/>
        </c:manualLayout>
      </c:layout>
      <c:lineChart>
        <c:grouping val="standard"/>
        <c:varyColors val="0"/>
        <c:ser>
          <c:idx val="0"/>
          <c:order val="0"/>
          <c:tx>
            <c:strRef>
              <c:f>PivotTables!$C$131:$C$132</c:f>
              <c:strCache>
                <c:ptCount val="1"/>
                <c:pt idx="0">
                  <c:v>Claudia Clauddia</c:v>
                </c:pt>
              </c:strCache>
            </c:strRef>
          </c:tx>
          <c:spPr>
            <a:ln w="28575" cap="rnd">
              <a:solidFill>
                <a:srgbClr val="F66580"/>
              </a:solidFill>
              <a:round/>
            </a:ln>
            <a:effectLst/>
          </c:spPr>
          <c:marker>
            <c:symbol val="none"/>
          </c:marker>
          <c:cat>
            <c:strRef>
              <c:f>PivotTables!$B$133:$B$145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PivotTables!$C$133:$C$145</c:f>
              <c:numCache>
                <c:formatCode>_-[$£-809]* #,##0_-;\-[$£-809]* #,##0_-;_-[$£-809]* "-"??_-;_-@_-</c:formatCode>
                <c:ptCount val="12"/>
                <c:pt idx="0">
                  <c:v>658</c:v>
                </c:pt>
                <c:pt idx="1">
                  <c:v>674</c:v>
                </c:pt>
                <c:pt idx="2">
                  <c:v>941</c:v>
                </c:pt>
                <c:pt idx="3">
                  <c:v>634</c:v>
                </c:pt>
                <c:pt idx="4">
                  <c:v>836</c:v>
                </c:pt>
                <c:pt idx="5">
                  <c:v>1024</c:v>
                </c:pt>
                <c:pt idx="6">
                  <c:v>760</c:v>
                </c:pt>
                <c:pt idx="7">
                  <c:v>925</c:v>
                </c:pt>
                <c:pt idx="8">
                  <c:v>1233</c:v>
                </c:pt>
                <c:pt idx="9">
                  <c:v>432</c:v>
                </c:pt>
                <c:pt idx="10">
                  <c:v>274</c:v>
                </c:pt>
                <c:pt idx="11">
                  <c:v>226</c:v>
                </c:pt>
              </c:numCache>
            </c:numRef>
          </c:val>
          <c:smooth val="0"/>
          <c:extLst>
            <c:ext xmlns:c16="http://schemas.microsoft.com/office/drawing/2014/chart" uri="{C3380CC4-5D6E-409C-BE32-E72D297353CC}">
              <c16:uniqueId val="{00000000-553C-48AF-AC5E-5E5EF75D109B}"/>
            </c:ext>
          </c:extLst>
        </c:ser>
        <c:ser>
          <c:idx val="1"/>
          <c:order val="1"/>
          <c:tx>
            <c:strRef>
              <c:f>PivotTables!$D$131:$D$132</c:f>
              <c:strCache>
                <c:ptCount val="1"/>
                <c:pt idx="0">
                  <c:v>Eric Eric</c:v>
                </c:pt>
              </c:strCache>
            </c:strRef>
          </c:tx>
          <c:spPr>
            <a:ln w="28575" cap="rnd">
              <a:solidFill>
                <a:srgbClr val="F0CA5E"/>
              </a:solidFill>
              <a:round/>
            </a:ln>
            <a:effectLst/>
          </c:spPr>
          <c:marker>
            <c:symbol val="none"/>
          </c:marker>
          <c:cat>
            <c:strRef>
              <c:f>PivotTables!$B$133:$B$145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PivotTables!$D$133:$D$145</c:f>
              <c:numCache>
                <c:formatCode>_-[$£-809]* #,##0_-;\-[$£-809]* #,##0_-;_-[$£-809]* "-"??_-;_-@_-</c:formatCode>
                <c:ptCount val="12"/>
                <c:pt idx="0">
                  <c:v>787</c:v>
                </c:pt>
                <c:pt idx="1">
                  <c:v>622</c:v>
                </c:pt>
                <c:pt idx="2">
                  <c:v>1084</c:v>
                </c:pt>
                <c:pt idx="3">
                  <c:v>871</c:v>
                </c:pt>
                <c:pt idx="4">
                  <c:v>640</c:v>
                </c:pt>
                <c:pt idx="5">
                  <c:v>1293</c:v>
                </c:pt>
                <c:pt idx="6">
                  <c:v>619</c:v>
                </c:pt>
                <c:pt idx="7">
                  <c:v>861</c:v>
                </c:pt>
                <c:pt idx="8">
                  <c:v>843</c:v>
                </c:pt>
                <c:pt idx="9">
                  <c:v>454</c:v>
                </c:pt>
                <c:pt idx="10">
                  <c:v>451</c:v>
                </c:pt>
                <c:pt idx="11">
                  <c:v>347</c:v>
                </c:pt>
              </c:numCache>
            </c:numRef>
          </c:val>
          <c:smooth val="0"/>
          <c:extLst>
            <c:ext xmlns:c16="http://schemas.microsoft.com/office/drawing/2014/chart" uri="{C3380CC4-5D6E-409C-BE32-E72D297353CC}">
              <c16:uniqueId val="{00000001-553C-48AF-AC5E-5E5EF75D109B}"/>
            </c:ext>
          </c:extLst>
        </c:ser>
        <c:ser>
          <c:idx val="2"/>
          <c:order val="2"/>
          <c:tx>
            <c:strRef>
              <c:f>PivotTables!$E$131:$E$132</c:f>
              <c:strCache>
                <c:ptCount val="1"/>
                <c:pt idx="0">
                  <c:v>Jennifer Jenniifer</c:v>
                </c:pt>
              </c:strCache>
            </c:strRef>
          </c:tx>
          <c:spPr>
            <a:ln w="28575" cap="rnd">
              <a:solidFill>
                <a:srgbClr val="4235A5"/>
              </a:solidFill>
              <a:round/>
            </a:ln>
            <a:effectLst/>
          </c:spPr>
          <c:marker>
            <c:symbol val="none"/>
          </c:marker>
          <c:cat>
            <c:strRef>
              <c:f>PivotTables!$B$133:$B$145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PivotTables!$E$133:$E$145</c:f>
              <c:numCache>
                <c:formatCode>_-[$£-809]* #,##0_-;\-[$£-809]* #,##0_-;_-[$£-809]* "-"??_-;_-@_-</c:formatCode>
                <c:ptCount val="12"/>
                <c:pt idx="0">
                  <c:v>1071</c:v>
                </c:pt>
                <c:pt idx="1">
                  <c:v>731</c:v>
                </c:pt>
                <c:pt idx="2">
                  <c:v>847</c:v>
                </c:pt>
                <c:pt idx="3">
                  <c:v>628</c:v>
                </c:pt>
                <c:pt idx="4">
                  <c:v>670</c:v>
                </c:pt>
                <c:pt idx="5">
                  <c:v>1265</c:v>
                </c:pt>
                <c:pt idx="6">
                  <c:v>1044</c:v>
                </c:pt>
                <c:pt idx="7">
                  <c:v>627</c:v>
                </c:pt>
                <c:pt idx="8">
                  <c:v>821</c:v>
                </c:pt>
                <c:pt idx="9">
                  <c:v>121</c:v>
                </c:pt>
                <c:pt idx="10">
                  <c:v>429</c:v>
                </c:pt>
                <c:pt idx="11">
                  <c:v>352</c:v>
                </c:pt>
              </c:numCache>
            </c:numRef>
          </c:val>
          <c:smooth val="0"/>
          <c:extLst>
            <c:ext xmlns:c16="http://schemas.microsoft.com/office/drawing/2014/chart" uri="{C3380CC4-5D6E-409C-BE32-E72D297353CC}">
              <c16:uniqueId val="{00000002-553C-48AF-AC5E-5E5EF75D109B}"/>
            </c:ext>
          </c:extLst>
        </c:ser>
        <c:ser>
          <c:idx val="3"/>
          <c:order val="3"/>
          <c:tx>
            <c:strRef>
              <c:f>PivotTables!$F$131:$F$132</c:f>
              <c:strCache>
                <c:ptCount val="1"/>
                <c:pt idx="0">
                  <c:v>Joseph Josepph</c:v>
                </c:pt>
              </c:strCache>
            </c:strRef>
          </c:tx>
          <c:spPr>
            <a:ln w="28575" cap="rnd">
              <a:solidFill>
                <a:srgbClr val="0DC9C0"/>
              </a:solidFill>
              <a:round/>
            </a:ln>
            <a:effectLst/>
          </c:spPr>
          <c:marker>
            <c:symbol val="none"/>
          </c:marker>
          <c:cat>
            <c:strRef>
              <c:f>PivotTables!$B$133:$B$145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PivotTables!$F$133:$F$145</c:f>
              <c:numCache>
                <c:formatCode>_-[$£-809]* #,##0_-;\-[$£-809]* #,##0_-;_-[$£-809]* "-"??_-;_-@_-</c:formatCode>
                <c:ptCount val="12"/>
                <c:pt idx="0">
                  <c:v>525</c:v>
                </c:pt>
                <c:pt idx="1">
                  <c:v>849</c:v>
                </c:pt>
                <c:pt idx="2">
                  <c:v>1190</c:v>
                </c:pt>
                <c:pt idx="3">
                  <c:v>887</c:v>
                </c:pt>
                <c:pt idx="4">
                  <c:v>878</c:v>
                </c:pt>
                <c:pt idx="5">
                  <c:v>824</c:v>
                </c:pt>
                <c:pt idx="6">
                  <c:v>736</c:v>
                </c:pt>
                <c:pt idx="7">
                  <c:v>789</c:v>
                </c:pt>
                <c:pt idx="8">
                  <c:v>699</c:v>
                </c:pt>
                <c:pt idx="9">
                  <c:v>202</c:v>
                </c:pt>
                <c:pt idx="10">
                  <c:v>652</c:v>
                </c:pt>
                <c:pt idx="11">
                  <c:v>341</c:v>
                </c:pt>
              </c:numCache>
            </c:numRef>
          </c:val>
          <c:smooth val="0"/>
          <c:extLst>
            <c:ext xmlns:c16="http://schemas.microsoft.com/office/drawing/2014/chart" uri="{C3380CC4-5D6E-409C-BE32-E72D297353CC}">
              <c16:uniqueId val="{00000003-553C-48AF-AC5E-5E5EF75D109B}"/>
            </c:ext>
          </c:extLst>
        </c:ser>
        <c:ser>
          <c:idx val="4"/>
          <c:order val="4"/>
          <c:tx>
            <c:strRef>
              <c:f>PivotTables!$G$131:$G$132</c:f>
              <c:strCache>
                <c:ptCount val="1"/>
                <c:pt idx="0">
                  <c:v>Michael Michaael</c:v>
                </c:pt>
              </c:strCache>
            </c:strRef>
          </c:tx>
          <c:spPr>
            <a:ln w="28575" cap="rnd">
              <a:solidFill>
                <a:srgbClr val="6217E8"/>
              </a:solidFill>
              <a:round/>
            </a:ln>
            <a:effectLst/>
          </c:spPr>
          <c:marker>
            <c:symbol val="none"/>
          </c:marker>
          <c:cat>
            <c:strRef>
              <c:f>PivotTables!$B$133:$B$145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PivotTables!$G$133:$G$145</c:f>
              <c:numCache>
                <c:formatCode>_-[$£-809]* #,##0_-;\-[$£-809]* #,##0_-;_-[$£-809]* "-"??_-;_-@_-</c:formatCode>
                <c:ptCount val="12"/>
                <c:pt idx="0">
                  <c:v>1685</c:v>
                </c:pt>
                <c:pt idx="1">
                  <c:v>1400</c:v>
                </c:pt>
                <c:pt idx="2">
                  <c:v>1587</c:v>
                </c:pt>
                <c:pt idx="3">
                  <c:v>2051</c:v>
                </c:pt>
                <c:pt idx="4">
                  <c:v>1442</c:v>
                </c:pt>
                <c:pt idx="5">
                  <c:v>1739</c:v>
                </c:pt>
                <c:pt idx="6">
                  <c:v>1579</c:v>
                </c:pt>
                <c:pt idx="7">
                  <c:v>1056</c:v>
                </c:pt>
                <c:pt idx="8">
                  <c:v>1657</c:v>
                </c:pt>
                <c:pt idx="9">
                  <c:v>794</c:v>
                </c:pt>
                <c:pt idx="10">
                  <c:v>933</c:v>
                </c:pt>
                <c:pt idx="11">
                  <c:v>729</c:v>
                </c:pt>
              </c:numCache>
            </c:numRef>
          </c:val>
          <c:smooth val="0"/>
          <c:extLst>
            <c:ext xmlns:c16="http://schemas.microsoft.com/office/drawing/2014/chart" uri="{C3380CC4-5D6E-409C-BE32-E72D297353CC}">
              <c16:uniqueId val="{00000004-553C-48AF-AC5E-5E5EF75D109B}"/>
            </c:ext>
          </c:extLst>
        </c:ser>
        <c:dLbls>
          <c:showLegendKey val="0"/>
          <c:showVal val="0"/>
          <c:showCatName val="0"/>
          <c:showSerName val="0"/>
          <c:showPercent val="0"/>
          <c:showBubbleSize val="0"/>
        </c:dLbls>
        <c:smooth val="0"/>
        <c:axId val="902325807"/>
        <c:axId val="902328687"/>
      </c:lineChart>
      <c:catAx>
        <c:axId val="90232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lumMod val="50000"/>
                  </a:schemeClr>
                </a:solidFill>
                <a:latin typeface="AbadiMT" panose="020B0604020104020204" pitchFamily="34" charset="0"/>
                <a:ea typeface="+mn-ea"/>
                <a:cs typeface="+mn-cs"/>
              </a:defRPr>
            </a:pPr>
            <a:endParaRPr lang="en-US"/>
          </a:p>
        </c:txPr>
        <c:crossAx val="902328687"/>
        <c:crosses val="autoZero"/>
        <c:auto val="1"/>
        <c:lblAlgn val="ctr"/>
        <c:lblOffset val="100"/>
        <c:noMultiLvlLbl val="0"/>
      </c:catAx>
      <c:valAx>
        <c:axId val="902328687"/>
        <c:scaling>
          <c:orientation val="minMax"/>
          <c:max val="2100"/>
          <c:min val="100"/>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lumMod val="50000"/>
                  </a:schemeClr>
                </a:solidFill>
                <a:latin typeface="AbadiMT" panose="020B0604020104020204" pitchFamily="34" charset="0"/>
                <a:ea typeface="+mn-ea"/>
                <a:cs typeface="+mn-cs"/>
              </a:defRPr>
            </a:pPr>
            <a:endParaRPr lang="en-US"/>
          </a:p>
        </c:txPr>
        <c:crossAx val="902325807"/>
        <c:crosses val="autoZero"/>
        <c:crossBetween val="between"/>
        <c:majorUnit val="200"/>
      </c:valAx>
      <c:spPr>
        <a:noFill/>
        <a:ln>
          <a:noFill/>
        </a:ln>
        <a:effectLst/>
      </c:spPr>
    </c:plotArea>
    <c:legend>
      <c:legendPos val="r"/>
      <c:layout>
        <c:manualLayout>
          <c:xMode val="edge"/>
          <c:yMode val="edge"/>
          <c:x val="5.0138433662612399E-2"/>
          <c:y val="0.79733769375667585"/>
          <c:w val="0.88842040258282329"/>
          <c:h val="0.20266230624332421"/>
        </c:manualLayout>
      </c:layou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lumMod val="50000"/>
                </a:schemeClr>
              </a:solidFill>
              <a:latin typeface="AbadiMT" panose="020B0604020104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Hassan.xlsx]PivotTables!Fulfillment</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6217E8">
                  <a:alpha val="28000"/>
                </a:srgbClr>
              </a:gs>
              <a:gs pos="100000">
                <a:schemeClr val="accent1">
                  <a:lumMod val="30000"/>
                  <a:lumOff val="70000"/>
                  <a:alpha val="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1275" cap="rnd">
            <a:solidFill>
              <a:srgbClr val="F665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PivotTables!$D$149</c:f>
              <c:strCache>
                <c:ptCount val="1"/>
                <c:pt idx="0">
                  <c:v>Count of Status2</c:v>
                </c:pt>
              </c:strCache>
            </c:strRef>
          </c:tx>
          <c:spPr>
            <a:gradFill>
              <a:gsLst>
                <a:gs pos="0">
                  <a:srgbClr val="6217E8">
                    <a:alpha val="28000"/>
                  </a:srgbClr>
                </a:gs>
                <a:gs pos="100000">
                  <a:schemeClr val="accent1">
                    <a:lumMod val="30000"/>
                    <a:lumOff val="70000"/>
                    <a:alpha val="0"/>
                  </a:schemeClr>
                </a:gs>
              </a:gsLst>
              <a:lin ang="5400000" scaled="1"/>
            </a:gradFill>
            <a:ln>
              <a:noFill/>
            </a:ln>
            <a:effectLst/>
          </c:spPr>
          <c:cat>
            <c:strRef>
              <c:f>PivotTables!$B$150:$B$162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PivotTables!$D$150:$D$162</c:f>
              <c:numCache>
                <c:formatCode>0.00%</c:formatCode>
                <c:ptCount val="12"/>
                <c:pt idx="0">
                  <c:v>8.894379246448425E-2</c:v>
                </c:pt>
                <c:pt idx="1">
                  <c:v>8.9252625077208159E-2</c:v>
                </c:pt>
                <c:pt idx="2">
                  <c:v>0.10098826436071649</c:v>
                </c:pt>
                <c:pt idx="3">
                  <c:v>0.10592958616429896</c:v>
                </c:pt>
                <c:pt idx="4">
                  <c:v>0.10253242742433601</c:v>
                </c:pt>
                <c:pt idx="5">
                  <c:v>8.5855466337245209E-2</c:v>
                </c:pt>
                <c:pt idx="6">
                  <c:v>9.1723285978999383E-2</c:v>
                </c:pt>
                <c:pt idx="7">
                  <c:v>0.1012970969734404</c:v>
                </c:pt>
                <c:pt idx="8">
                  <c:v>9.9752933909820873E-2</c:v>
                </c:pt>
                <c:pt idx="9">
                  <c:v>4.4780728844966027E-2</c:v>
                </c:pt>
                <c:pt idx="10">
                  <c:v>4.4780728844966027E-2</c:v>
                </c:pt>
                <c:pt idx="11">
                  <c:v>4.4163063619518224E-2</c:v>
                </c:pt>
              </c:numCache>
            </c:numRef>
          </c:val>
          <c:extLst>
            <c:ext xmlns:c16="http://schemas.microsoft.com/office/drawing/2014/chart" uri="{C3380CC4-5D6E-409C-BE32-E72D297353CC}">
              <c16:uniqueId val="{00000000-F221-4EC0-9F09-3050167A8860}"/>
            </c:ext>
          </c:extLst>
        </c:ser>
        <c:dLbls>
          <c:showLegendKey val="0"/>
          <c:showVal val="0"/>
          <c:showCatName val="0"/>
          <c:showSerName val="0"/>
          <c:showPercent val="0"/>
          <c:showBubbleSize val="0"/>
        </c:dLbls>
        <c:axId val="902323887"/>
        <c:axId val="902329167"/>
      </c:areaChart>
      <c:lineChart>
        <c:grouping val="standard"/>
        <c:varyColors val="0"/>
        <c:ser>
          <c:idx val="0"/>
          <c:order val="0"/>
          <c:tx>
            <c:strRef>
              <c:f>PivotTables!$C$149</c:f>
              <c:strCache>
                <c:ptCount val="1"/>
                <c:pt idx="0">
                  <c:v>Count of Status</c:v>
                </c:pt>
              </c:strCache>
            </c:strRef>
          </c:tx>
          <c:spPr>
            <a:ln w="41275" cap="rnd">
              <a:solidFill>
                <a:srgbClr val="F66580"/>
              </a:solidFill>
              <a:round/>
            </a:ln>
            <a:effectLst/>
          </c:spPr>
          <c:marker>
            <c:symbol val="none"/>
          </c:marker>
          <c:cat>
            <c:strRef>
              <c:f>PivotTables!$B$150:$B$162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PivotTables!$C$150:$C$162</c:f>
              <c:numCache>
                <c:formatCode>0.00%</c:formatCode>
                <c:ptCount val="12"/>
                <c:pt idx="0">
                  <c:v>8.894379246448425E-2</c:v>
                </c:pt>
                <c:pt idx="1">
                  <c:v>8.9252625077208159E-2</c:v>
                </c:pt>
                <c:pt idx="2">
                  <c:v>0.10098826436071649</c:v>
                </c:pt>
                <c:pt idx="3">
                  <c:v>0.10592958616429896</c:v>
                </c:pt>
                <c:pt idx="4">
                  <c:v>0.10253242742433601</c:v>
                </c:pt>
                <c:pt idx="5">
                  <c:v>8.5855466337245209E-2</c:v>
                </c:pt>
                <c:pt idx="6">
                  <c:v>9.1723285978999383E-2</c:v>
                </c:pt>
                <c:pt idx="7">
                  <c:v>0.1012970969734404</c:v>
                </c:pt>
                <c:pt idx="8">
                  <c:v>9.9752933909820873E-2</c:v>
                </c:pt>
                <c:pt idx="9">
                  <c:v>4.4780728844966027E-2</c:v>
                </c:pt>
                <c:pt idx="10">
                  <c:v>4.4780728844966027E-2</c:v>
                </c:pt>
                <c:pt idx="11">
                  <c:v>4.4163063619518224E-2</c:v>
                </c:pt>
              </c:numCache>
            </c:numRef>
          </c:val>
          <c:smooth val="1"/>
          <c:extLst>
            <c:ext xmlns:c16="http://schemas.microsoft.com/office/drawing/2014/chart" uri="{C3380CC4-5D6E-409C-BE32-E72D297353CC}">
              <c16:uniqueId val="{00000001-F221-4EC0-9F09-3050167A8860}"/>
            </c:ext>
          </c:extLst>
        </c:ser>
        <c:dLbls>
          <c:showLegendKey val="0"/>
          <c:showVal val="0"/>
          <c:showCatName val="0"/>
          <c:showSerName val="0"/>
          <c:showPercent val="0"/>
          <c:showBubbleSize val="0"/>
        </c:dLbls>
        <c:marker val="1"/>
        <c:smooth val="0"/>
        <c:axId val="902323887"/>
        <c:axId val="902329167"/>
      </c:lineChart>
      <c:catAx>
        <c:axId val="902323887"/>
        <c:scaling>
          <c:orientation val="minMax"/>
        </c:scaling>
        <c:delete val="1"/>
        <c:axPos val="b"/>
        <c:numFmt formatCode="General" sourceLinked="1"/>
        <c:majorTickMark val="none"/>
        <c:minorTickMark val="none"/>
        <c:tickLblPos val="nextTo"/>
        <c:crossAx val="902329167"/>
        <c:crosses val="autoZero"/>
        <c:auto val="1"/>
        <c:lblAlgn val="ctr"/>
        <c:lblOffset val="100"/>
        <c:noMultiLvlLbl val="0"/>
      </c:catAx>
      <c:valAx>
        <c:axId val="902329167"/>
        <c:scaling>
          <c:orientation val="minMax"/>
        </c:scaling>
        <c:delete val="1"/>
        <c:axPos val="l"/>
        <c:numFmt formatCode="0.00%" sourceLinked="1"/>
        <c:majorTickMark val="none"/>
        <c:minorTickMark val="none"/>
        <c:tickLblPos val="nextTo"/>
        <c:crossAx val="902323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Hassan.xlsx]PivotTables!TopContriesWCustomers</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badiMTPro" panose="020B0502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marker>
          <c:symbol val="none"/>
        </c:marker>
        <c:dLbl>
          <c:idx val="0"/>
          <c:spPr>
            <a:noFill/>
            <a:ln>
              <a:noFill/>
            </a:ln>
            <a:effectLst/>
          </c:spPr>
          <c:txPr>
            <a:bodyPr rot="0" spcFirstLastPara="1" vertOverflow="clip" horzOverflow="clip" vert="horz" wrap="square" lIns="0" tIns="19050" rIns="0" bIns="91440" anchor="ctr" anchorCtr="0">
              <a:spAutoFit/>
            </a:bodyPr>
            <a:lstStyle/>
            <a:p>
              <a:pPr algn="ctr">
                <a:defRPr lang="en-US" sz="1050" b="0" i="0" u="none" strike="noStrike" kern="1200" baseline="0">
                  <a:solidFill>
                    <a:schemeClr val="tx1">
                      <a:lumMod val="75000"/>
                      <a:lumOff val="25000"/>
                    </a:schemeClr>
                  </a:solidFill>
                  <a:latin typeface="AbadiMT" panose="020B0604020104020204" pitchFamily="34" charset="0"/>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6217E8"/>
          </a:solidFill>
          <a:ln>
            <a:noFill/>
          </a:ln>
          <a:effectLst/>
        </c:spPr>
      </c:pivotFmt>
      <c:pivotFmt>
        <c:idx val="7"/>
        <c:spPr>
          <a:solidFill>
            <a:srgbClr val="F66580"/>
          </a:solidFill>
          <a:ln>
            <a:noFill/>
          </a:ln>
          <a:effectLst/>
        </c:spPr>
      </c:pivotFmt>
      <c:pivotFmt>
        <c:idx val="8"/>
        <c:spPr>
          <a:solidFill>
            <a:srgbClr val="F0CA5E"/>
          </a:solidFill>
          <a:ln>
            <a:noFill/>
          </a:ln>
          <a:effectLst/>
        </c:spPr>
      </c:pivotFmt>
      <c:pivotFmt>
        <c:idx val="9"/>
        <c:spPr>
          <a:solidFill>
            <a:srgbClr val="00B050"/>
          </a:solidFill>
          <a:ln>
            <a:noFill/>
          </a:ln>
          <a:effectLst/>
        </c:spPr>
      </c:pivotFmt>
      <c:pivotFmt>
        <c:idx val="10"/>
        <c:spPr>
          <a:solidFill>
            <a:srgbClr val="0DC9C0"/>
          </a:solidFill>
          <a:ln>
            <a:noFill/>
          </a:ln>
          <a:effectLst/>
        </c:spPr>
      </c:pivotFmt>
      <c:pivotFmt>
        <c:idx val="11"/>
        <c:spPr>
          <a:noFill/>
          <a:ln>
            <a:noFill/>
          </a:ln>
          <a:effectLst/>
        </c:spPr>
        <c:dLbl>
          <c:idx val="0"/>
          <c:layout>
            <c:manualLayout>
              <c:x val="-0.77017854383222972"/>
              <c:y val="-2.3688671172799065E-2"/>
            </c:manualLayout>
          </c:layout>
          <c:spPr>
            <a:noFill/>
            <a:ln>
              <a:noFill/>
            </a:ln>
            <a:effectLst/>
          </c:spPr>
          <c:txPr>
            <a:bodyPr rot="0" spcFirstLastPara="1" vertOverflow="clip" horzOverflow="clip" vert="horz" wrap="square" lIns="0" tIns="19050" rIns="0" bIns="91440" anchor="ctr" anchorCtr="0">
              <a:spAutoFit/>
            </a:bodyPr>
            <a:lstStyle/>
            <a:p>
              <a:pPr algn="ctr">
                <a:defRPr lang="en-US" sz="1050" b="0" i="0" u="none" strike="noStrike" kern="1200" baseline="0">
                  <a:solidFill>
                    <a:schemeClr val="tx1">
                      <a:lumMod val="75000"/>
                      <a:lumOff val="25000"/>
                    </a:schemeClr>
                  </a:solidFill>
                  <a:latin typeface="AbadiMT" panose="020B0604020104020204" pitchFamily="34" charset="0"/>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noFill/>
          <a:ln>
            <a:noFill/>
          </a:ln>
          <a:effectLst/>
        </c:spPr>
        <c:dLbl>
          <c:idx val="0"/>
          <c:layout>
            <c:manualLayout>
              <c:x val="-0.45250828691259237"/>
              <c:y val="-2.3688671172799065E-2"/>
            </c:manualLayout>
          </c:layout>
          <c:spPr>
            <a:noFill/>
            <a:ln>
              <a:noFill/>
            </a:ln>
            <a:effectLst/>
          </c:spPr>
          <c:txPr>
            <a:bodyPr rot="0" spcFirstLastPara="1" vertOverflow="clip" horzOverflow="clip" vert="horz" wrap="square" lIns="0" tIns="19050" rIns="0" bIns="91440" anchor="ctr" anchorCtr="0">
              <a:spAutoFit/>
            </a:bodyPr>
            <a:lstStyle/>
            <a:p>
              <a:pPr algn="ctr">
                <a:defRPr lang="en-US" sz="1050" b="0" i="0" u="none" strike="noStrike" kern="1200" baseline="0">
                  <a:solidFill>
                    <a:schemeClr val="tx1">
                      <a:lumMod val="75000"/>
                      <a:lumOff val="25000"/>
                    </a:schemeClr>
                  </a:solidFill>
                  <a:latin typeface="AbadiMT" panose="020B0604020104020204" pitchFamily="34" charset="0"/>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noFill/>
          <a:ln>
            <a:noFill/>
          </a:ln>
          <a:effectLst/>
        </c:spPr>
        <c:dLbl>
          <c:idx val="0"/>
          <c:layout>
            <c:manualLayout>
              <c:x val="-0.59877363832407893"/>
              <c:y val="-2.3688671172799117E-2"/>
            </c:manualLayout>
          </c:layout>
          <c:spPr>
            <a:noFill/>
            <a:ln>
              <a:noFill/>
            </a:ln>
            <a:effectLst/>
          </c:spPr>
          <c:txPr>
            <a:bodyPr rot="0" spcFirstLastPara="1" vertOverflow="clip" horzOverflow="clip" vert="horz" wrap="square" lIns="0" tIns="19050" rIns="0" bIns="91440" anchor="ctr" anchorCtr="0">
              <a:spAutoFit/>
            </a:bodyPr>
            <a:lstStyle/>
            <a:p>
              <a:pPr algn="ctr">
                <a:defRPr lang="en-US" sz="1050" b="0" i="0" u="none" strike="noStrike" kern="1200" baseline="0">
                  <a:solidFill>
                    <a:schemeClr val="tx1">
                      <a:lumMod val="75000"/>
                      <a:lumOff val="25000"/>
                    </a:schemeClr>
                  </a:solidFill>
                  <a:latin typeface="AbadiMT" panose="020B0604020104020204" pitchFamily="34" charset="0"/>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noFill/>
          <a:ln>
            <a:noFill/>
          </a:ln>
          <a:effectLst/>
        </c:spPr>
        <c:dLbl>
          <c:idx val="0"/>
          <c:layout>
            <c:manualLayout>
              <c:x val="-0.31766994968402351"/>
              <c:y val="-2.3688671172799092E-2"/>
            </c:manualLayout>
          </c:layout>
          <c:spPr>
            <a:noFill/>
            <a:ln>
              <a:noFill/>
            </a:ln>
            <a:effectLst/>
          </c:spPr>
          <c:txPr>
            <a:bodyPr rot="0" spcFirstLastPara="1" vertOverflow="clip" horzOverflow="clip" vert="horz" wrap="square" lIns="0" tIns="19050" rIns="0" bIns="91440" anchor="ctr" anchorCtr="0">
              <a:spAutoFit/>
            </a:bodyPr>
            <a:lstStyle/>
            <a:p>
              <a:pPr algn="ctr">
                <a:defRPr lang="en-US" sz="1050" b="0" i="0" u="none" strike="noStrike" kern="1200" baseline="0">
                  <a:solidFill>
                    <a:schemeClr val="tx1">
                      <a:lumMod val="75000"/>
                      <a:lumOff val="25000"/>
                    </a:schemeClr>
                  </a:solidFill>
                  <a:latin typeface="AbadiMT" panose="020B0604020104020204" pitchFamily="34" charset="0"/>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noFill/>
          <a:ln>
            <a:noFill/>
          </a:ln>
          <a:effectLst/>
        </c:spPr>
        <c:dLbl>
          <c:idx val="0"/>
          <c:layout>
            <c:manualLayout>
              <c:x val="-0.1462653514114865"/>
              <c:y val="-2.3688671172799065E-2"/>
            </c:manualLayout>
          </c:layout>
          <c:spPr>
            <a:noFill/>
            <a:ln>
              <a:noFill/>
            </a:ln>
            <a:effectLst/>
          </c:spPr>
          <c:txPr>
            <a:bodyPr rot="0" spcFirstLastPara="1" vertOverflow="clip" horzOverflow="clip" vert="horz" wrap="square" lIns="0" tIns="19050" rIns="0" bIns="91440" anchor="ctr" anchorCtr="0">
              <a:noAutofit/>
            </a:bodyPr>
            <a:lstStyle/>
            <a:p>
              <a:pPr algn="ctr">
                <a:defRPr lang="en-US" sz="1050" b="0" i="0" u="none" strike="noStrike" kern="1200" baseline="0">
                  <a:solidFill>
                    <a:schemeClr val="tx1">
                      <a:lumMod val="75000"/>
                      <a:lumOff val="25000"/>
                    </a:schemeClr>
                  </a:solidFill>
                  <a:latin typeface="AbadiMT" panose="020B0604020104020204" pitchFamily="34" charset="0"/>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PivotTables!$C$178</c:f>
              <c:strCache>
                <c:ptCount val="1"/>
                <c:pt idx="0">
                  <c:v>Count of CustomerID</c:v>
                </c:pt>
              </c:strCache>
            </c:strRef>
          </c:tx>
          <c:spPr>
            <a:solidFill>
              <a:schemeClr val="accent1"/>
            </a:solidFill>
            <a:ln>
              <a:noFill/>
            </a:ln>
            <a:effectLst/>
          </c:spPr>
          <c:invertIfNegative val="0"/>
          <c:dPt>
            <c:idx val="0"/>
            <c:invertIfNegative val="0"/>
            <c:bubble3D val="0"/>
            <c:spPr>
              <a:solidFill>
                <a:srgbClr val="0DC9C0"/>
              </a:solidFill>
              <a:ln>
                <a:noFill/>
              </a:ln>
              <a:effectLst/>
            </c:spPr>
            <c:extLst>
              <c:ext xmlns:c16="http://schemas.microsoft.com/office/drawing/2014/chart" uri="{C3380CC4-5D6E-409C-BE32-E72D297353CC}">
                <c16:uniqueId val="{00000006-6A11-4648-9F03-1EC74DD4C0AC}"/>
              </c:ext>
            </c:extLst>
          </c:dPt>
          <c:dPt>
            <c:idx val="1"/>
            <c:invertIfNegative val="0"/>
            <c:bubble3D val="0"/>
            <c:spPr>
              <a:solidFill>
                <a:srgbClr val="00B050"/>
              </a:solidFill>
              <a:ln>
                <a:noFill/>
              </a:ln>
              <a:effectLst/>
            </c:spPr>
            <c:extLst>
              <c:ext xmlns:c16="http://schemas.microsoft.com/office/drawing/2014/chart" uri="{C3380CC4-5D6E-409C-BE32-E72D297353CC}">
                <c16:uniqueId val="{00000005-6A11-4648-9F03-1EC74DD4C0AC}"/>
              </c:ext>
            </c:extLst>
          </c:dPt>
          <c:dPt>
            <c:idx val="2"/>
            <c:invertIfNegative val="0"/>
            <c:bubble3D val="0"/>
            <c:spPr>
              <a:solidFill>
                <a:srgbClr val="F0CA5E"/>
              </a:solidFill>
              <a:ln>
                <a:noFill/>
              </a:ln>
              <a:effectLst/>
            </c:spPr>
            <c:extLst>
              <c:ext xmlns:c16="http://schemas.microsoft.com/office/drawing/2014/chart" uri="{C3380CC4-5D6E-409C-BE32-E72D297353CC}">
                <c16:uniqueId val="{00000004-6A11-4648-9F03-1EC74DD4C0AC}"/>
              </c:ext>
            </c:extLst>
          </c:dPt>
          <c:dPt>
            <c:idx val="3"/>
            <c:invertIfNegative val="0"/>
            <c:bubble3D val="0"/>
            <c:spPr>
              <a:solidFill>
                <a:srgbClr val="F66580"/>
              </a:solidFill>
              <a:ln>
                <a:noFill/>
              </a:ln>
              <a:effectLst/>
            </c:spPr>
            <c:extLst>
              <c:ext xmlns:c16="http://schemas.microsoft.com/office/drawing/2014/chart" uri="{C3380CC4-5D6E-409C-BE32-E72D297353CC}">
                <c16:uniqueId val="{00000003-6A11-4648-9F03-1EC74DD4C0AC}"/>
              </c:ext>
            </c:extLst>
          </c:dPt>
          <c:dPt>
            <c:idx val="4"/>
            <c:invertIfNegative val="0"/>
            <c:bubble3D val="0"/>
            <c:spPr>
              <a:solidFill>
                <a:srgbClr val="6217E8"/>
              </a:solidFill>
              <a:ln>
                <a:noFill/>
              </a:ln>
              <a:effectLst/>
            </c:spPr>
            <c:extLst>
              <c:ext xmlns:c16="http://schemas.microsoft.com/office/drawing/2014/chart" uri="{C3380CC4-5D6E-409C-BE32-E72D297353CC}">
                <c16:uniqueId val="{00000002-6A11-4648-9F03-1EC74DD4C0A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badiMTPro" panose="020B0502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PivotTables!$B$179:$B$184</c:f>
              <c:strCache>
                <c:ptCount val="5"/>
                <c:pt idx="0">
                  <c:v>Egypt</c:v>
                </c:pt>
                <c:pt idx="1">
                  <c:v>Iraq</c:v>
                </c:pt>
                <c:pt idx="2">
                  <c:v>KSA</c:v>
                </c:pt>
                <c:pt idx="3">
                  <c:v>Syria</c:v>
                </c:pt>
                <c:pt idx="4">
                  <c:v>UAE</c:v>
                </c:pt>
              </c:strCache>
            </c:strRef>
          </c:cat>
          <c:val>
            <c:numRef>
              <c:f>PivotTables!$C$179:$C$184</c:f>
              <c:numCache>
                <c:formatCode>General</c:formatCode>
                <c:ptCount val="5"/>
                <c:pt idx="0">
                  <c:v>337</c:v>
                </c:pt>
                <c:pt idx="1">
                  <c:v>198</c:v>
                </c:pt>
                <c:pt idx="2">
                  <c:v>262</c:v>
                </c:pt>
                <c:pt idx="3">
                  <c:v>139</c:v>
                </c:pt>
                <c:pt idx="4">
                  <c:v>64</c:v>
                </c:pt>
              </c:numCache>
            </c:numRef>
          </c:val>
          <c:extLst>
            <c:ext xmlns:c16="http://schemas.microsoft.com/office/drawing/2014/chart" uri="{C3380CC4-5D6E-409C-BE32-E72D297353CC}">
              <c16:uniqueId val="{00000000-6A11-4648-9F03-1EC74DD4C0AC}"/>
            </c:ext>
          </c:extLst>
        </c:ser>
        <c:ser>
          <c:idx val="1"/>
          <c:order val="1"/>
          <c:tx>
            <c:strRef>
              <c:f>PivotTables!$D$178</c:f>
              <c:strCache>
                <c:ptCount val="1"/>
                <c:pt idx="0">
                  <c:v>Count of CustomerID2</c:v>
                </c:pt>
              </c:strCache>
            </c:strRef>
          </c:tx>
          <c:spPr>
            <a:noFill/>
            <a:ln>
              <a:noFill/>
            </a:ln>
            <a:effectLst/>
          </c:spPr>
          <c:invertIfNegative val="0"/>
          <c:dPt>
            <c:idx val="0"/>
            <c:invertIfNegative val="0"/>
            <c:bubble3D val="0"/>
            <c:extLst>
              <c:ext xmlns:c16="http://schemas.microsoft.com/office/drawing/2014/chart" uri="{C3380CC4-5D6E-409C-BE32-E72D297353CC}">
                <c16:uniqueId val="{0000000A-3870-4ECA-941C-B731AF554A09}"/>
              </c:ext>
            </c:extLst>
          </c:dPt>
          <c:dPt>
            <c:idx val="1"/>
            <c:invertIfNegative val="0"/>
            <c:bubble3D val="0"/>
            <c:extLst>
              <c:ext xmlns:c16="http://schemas.microsoft.com/office/drawing/2014/chart" uri="{C3380CC4-5D6E-409C-BE32-E72D297353CC}">
                <c16:uniqueId val="{0000000B-3870-4ECA-941C-B731AF554A09}"/>
              </c:ext>
            </c:extLst>
          </c:dPt>
          <c:dPt>
            <c:idx val="2"/>
            <c:invertIfNegative val="0"/>
            <c:bubble3D val="0"/>
            <c:extLst>
              <c:ext xmlns:c16="http://schemas.microsoft.com/office/drawing/2014/chart" uri="{C3380CC4-5D6E-409C-BE32-E72D297353CC}">
                <c16:uniqueId val="{0000000C-3870-4ECA-941C-B731AF554A09}"/>
              </c:ext>
            </c:extLst>
          </c:dPt>
          <c:dPt>
            <c:idx val="3"/>
            <c:invertIfNegative val="0"/>
            <c:bubble3D val="0"/>
            <c:extLst>
              <c:ext xmlns:c16="http://schemas.microsoft.com/office/drawing/2014/chart" uri="{C3380CC4-5D6E-409C-BE32-E72D297353CC}">
                <c16:uniqueId val="{0000000D-3870-4ECA-941C-B731AF554A09}"/>
              </c:ext>
            </c:extLst>
          </c:dPt>
          <c:dPt>
            <c:idx val="4"/>
            <c:invertIfNegative val="0"/>
            <c:bubble3D val="0"/>
            <c:extLst>
              <c:ext xmlns:c16="http://schemas.microsoft.com/office/drawing/2014/chart" uri="{C3380CC4-5D6E-409C-BE32-E72D297353CC}">
                <c16:uniqueId val="{0000000E-3870-4ECA-941C-B731AF554A09}"/>
              </c:ext>
            </c:extLst>
          </c:dPt>
          <c:dLbls>
            <c:dLbl>
              <c:idx val="0"/>
              <c:layout>
                <c:manualLayout>
                  <c:x val="-0.77017854383222972"/>
                  <c:y val="-2.3688671172799065E-2"/>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870-4ECA-941C-B731AF554A09}"/>
                </c:ext>
              </c:extLst>
            </c:dLbl>
            <c:dLbl>
              <c:idx val="1"/>
              <c:layout>
                <c:manualLayout>
                  <c:x val="-0.45250828691259237"/>
                  <c:y val="-2.3688671172799065E-2"/>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870-4ECA-941C-B731AF554A09}"/>
                </c:ext>
              </c:extLst>
            </c:dLbl>
            <c:dLbl>
              <c:idx val="2"/>
              <c:layout>
                <c:manualLayout>
                  <c:x val="-0.59877363832407893"/>
                  <c:y val="-2.3688671172799117E-2"/>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870-4ECA-941C-B731AF554A09}"/>
                </c:ext>
              </c:extLst>
            </c:dLbl>
            <c:dLbl>
              <c:idx val="3"/>
              <c:layout>
                <c:manualLayout>
                  <c:x val="-0.31766994968402351"/>
                  <c:y val="-2.3688671172799092E-2"/>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870-4ECA-941C-B731AF554A09}"/>
                </c:ext>
              </c:extLst>
            </c:dLbl>
            <c:dLbl>
              <c:idx val="4"/>
              <c:layout>
                <c:manualLayout>
                  <c:x val="-0.1462653514114865"/>
                  <c:y val="-2.3688671172799065E-2"/>
                </c:manualLayout>
              </c:layout>
              <c:spPr>
                <a:noFill/>
                <a:ln>
                  <a:noFill/>
                </a:ln>
                <a:effectLst/>
              </c:spPr>
              <c:txPr>
                <a:bodyPr rot="0" spcFirstLastPara="1" vertOverflow="clip" horzOverflow="clip" vert="horz" wrap="square" lIns="0" tIns="19050" rIns="0" bIns="91440" anchor="ctr" anchorCtr="0">
                  <a:noAutofit/>
                </a:bodyPr>
                <a:lstStyle/>
                <a:p>
                  <a:pPr algn="ctr">
                    <a:defRPr lang="en-US" sz="1050" b="0" i="0" u="none" strike="noStrike" kern="1200" baseline="0">
                      <a:solidFill>
                        <a:schemeClr val="tx1">
                          <a:lumMod val="75000"/>
                          <a:lumOff val="25000"/>
                        </a:schemeClr>
                      </a:solidFill>
                      <a:latin typeface="AbadiMT" panose="020B0604020104020204" pitchFamily="34" charset="0"/>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E-3870-4ECA-941C-B731AF554A09}"/>
                </c:ext>
              </c:extLst>
            </c:dLbl>
            <c:spPr>
              <a:noFill/>
              <a:ln>
                <a:noFill/>
              </a:ln>
              <a:effectLst/>
            </c:spPr>
            <c:txPr>
              <a:bodyPr rot="0" spcFirstLastPara="1" vertOverflow="clip" horzOverflow="clip" vert="horz" wrap="square" lIns="0" tIns="19050" rIns="0" bIns="91440" anchor="ctr" anchorCtr="0">
                <a:spAutoFit/>
              </a:bodyPr>
              <a:lstStyle/>
              <a:p>
                <a:pPr algn="ctr">
                  <a:defRPr lang="en-US" sz="1050" b="0" i="0" u="none" strike="noStrike" kern="1200" baseline="0">
                    <a:solidFill>
                      <a:schemeClr val="tx1">
                        <a:lumMod val="75000"/>
                        <a:lumOff val="25000"/>
                      </a:schemeClr>
                    </a:solidFill>
                    <a:latin typeface="AbadiMT" panose="020B0604020104020204" pitchFamily="34" charset="0"/>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PivotTables!$B$179:$B$184</c:f>
              <c:strCache>
                <c:ptCount val="5"/>
                <c:pt idx="0">
                  <c:v>Egypt</c:v>
                </c:pt>
                <c:pt idx="1">
                  <c:v>Iraq</c:v>
                </c:pt>
                <c:pt idx="2">
                  <c:v>KSA</c:v>
                </c:pt>
                <c:pt idx="3">
                  <c:v>Syria</c:v>
                </c:pt>
                <c:pt idx="4">
                  <c:v>UAE</c:v>
                </c:pt>
              </c:strCache>
            </c:strRef>
          </c:cat>
          <c:val>
            <c:numRef>
              <c:f>PivotTables!$D$179:$D$184</c:f>
              <c:numCache>
                <c:formatCode>General</c:formatCode>
                <c:ptCount val="5"/>
                <c:pt idx="0">
                  <c:v>337</c:v>
                </c:pt>
                <c:pt idx="1">
                  <c:v>198</c:v>
                </c:pt>
                <c:pt idx="2">
                  <c:v>262</c:v>
                </c:pt>
                <c:pt idx="3">
                  <c:v>139</c:v>
                </c:pt>
                <c:pt idx="4">
                  <c:v>64</c:v>
                </c:pt>
              </c:numCache>
            </c:numRef>
          </c:val>
          <c:extLst>
            <c:ext xmlns:c16="http://schemas.microsoft.com/office/drawing/2014/chart" uri="{C3380CC4-5D6E-409C-BE32-E72D297353CC}">
              <c16:uniqueId val="{00000001-6A11-4648-9F03-1EC74DD4C0AC}"/>
            </c:ext>
          </c:extLst>
        </c:ser>
        <c:dLbls>
          <c:showLegendKey val="0"/>
          <c:showVal val="0"/>
          <c:showCatName val="0"/>
          <c:showSerName val="0"/>
          <c:showPercent val="0"/>
          <c:showBubbleSize val="0"/>
        </c:dLbls>
        <c:gapWidth val="182"/>
        <c:axId val="47179759"/>
        <c:axId val="47177839"/>
      </c:barChart>
      <c:catAx>
        <c:axId val="47179759"/>
        <c:scaling>
          <c:orientation val="minMax"/>
        </c:scaling>
        <c:delete val="1"/>
        <c:axPos val="l"/>
        <c:numFmt formatCode="General" sourceLinked="1"/>
        <c:majorTickMark val="none"/>
        <c:minorTickMark val="none"/>
        <c:tickLblPos val="nextTo"/>
        <c:crossAx val="47177839"/>
        <c:crosses val="autoZero"/>
        <c:auto val="1"/>
        <c:lblAlgn val="ctr"/>
        <c:lblOffset val="100"/>
        <c:noMultiLvlLbl val="0"/>
      </c:catAx>
      <c:valAx>
        <c:axId val="47177839"/>
        <c:scaling>
          <c:orientation val="minMax"/>
        </c:scaling>
        <c:delete val="1"/>
        <c:axPos val="b"/>
        <c:numFmt formatCode="General" sourceLinked="1"/>
        <c:majorTickMark val="none"/>
        <c:minorTickMark val="none"/>
        <c:tickLblPos val="nextTo"/>
        <c:crossAx val="4717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Hassan.xlsx]PivotTables!AoVByCountry</c:name>
    <c:fmtId val="35"/>
  </c:pivotSource>
  <c:chart>
    <c:autoTitleDeleted val="1"/>
    <c:pivotFmts>
      <c:pivotFmt>
        <c:idx val="0"/>
        <c:spPr>
          <a:solidFill>
            <a:srgbClr val="B490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490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766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badiMT"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PivotTables!$C$211</c:f>
              <c:strCache>
                <c:ptCount val="1"/>
                <c:pt idx="0">
                  <c:v>Total</c:v>
                </c:pt>
              </c:strCache>
            </c:strRef>
          </c:tx>
          <c:spPr>
            <a:solidFill>
              <a:srgbClr val="9766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badiMT"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PivotTables!$B$212:$B$217</c:f>
              <c:strCache>
                <c:ptCount val="5"/>
                <c:pt idx="0">
                  <c:v>KSA</c:v>
                </c:pt>
                <c:pt idx="1">
                  <c:v>UAE</c:v>
                </c:pt>
                <c:pt idx="2">
                  <c:v>Egypt</c:v>
                </c:pt>
                <c:pt idx="3">
                  <c:v>Iraq</c:v>
                </c:pt>
                <c:pt idx="4">
                  <c:v>Syria</c:v>
                </c:pt>
              </c:strCache>
            </c:strRef>
          </c:cat>
          <c:val>
            <c:numRef>
              <c:f>PivotTables!$C$212:$C$217</c:f>
              <c:numCache>
                <c:formatCode>_-[$£-809]* #,##0.0_-;\-[$£-809]* #,##0.0_-;_-[$£-809]* "-"??_-;_-@_-</c:formatCode>
                <c:ptCount val="5"/>
                <c:pt idx="0">
                  <c:v>107.33623503808488</c:v>
                </c:pt>
                <c:pt idx="1">
                  <c:v>101.5938864628821</c:v>
                </c:pt>
                <c:pt idx="2">
                  <c:v>108.4373897707231</c:v>
                </c:pt>
                <c:pt idx="3">
                  <c:v>107.52415812591508</c:v>
                </c:pt>
                <c:pt idx="4">
                  <c:v>109.96646942800788</c:v>
                </c:pt>
              </c:numCache>
            </c:numRef>
          </c:val>
          <c:extLst>
            <c:ext xmlns:c16="http://schemas.microsoft.com/office/drawing/2014/chart" uri="{C3380CC4-5D6E-409C-BE32-E72D297353CC}">
              <c16:uniqueId val="{00000000-8DBA-4A0A-8D5A-55CC6BA49972}"/>
            </c:ext>
          </c:extLst>
        </c:ser>
        <c:dLbls>
          <c:dLblPos val="outEnd"/>
          <c:showLegendKey val="0"/>
          <c:showVal val="1"/>
          <c:showCatName val="0"/>
          <c:showSerName val="0"/>
          <c:showPercent val="0"/>
          <c:showBubbleSize val="0"/>
        </c:dLbls>
        <c:gapWidth val="219"/>
        <c:overlap val="-27"/>
        <c:axId val="1455564943"/>
        <c:axId val="1455566863"/>
      </c:barChart>
      <c:catAx>
        <c:axId val="14555649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chemeClr val="bg1">
                    <a:lumMod val="50000"/>
                  </a:schemeClr>
                </a:solidFill>
                <a:latin typeface="AbadiMT" panose="020B0604020104020204" pitchFamily="34" charset="0"/>
                <a:ea typeface="+mn-ea"/>
                <a:cs typeface="+mn-cs"/>
              </a:defRPr>
            </a:pPr>
            <a:endParaRPr lang="en-US"/>
          </a:p>
        </c:txPr>
        <c:crossAx val="1455566863"/>
        <c:crosses val="autoZero"/>
        <c:auto val="1"/>
        <c:lblAlgn val="ctr"/>
        <c:lblOffset val="100"/>
        <c:noMultiLvlLbl val="0"/>
      </c:catAx>
      <c:valAx>
        <c:axId val="1455566863"/>
        <c:scaling>
          <c:orientation val="minMax"/>
        </c:scaling>
        <c:delete val="1"/>
        <c:axPos val="l"/>
        <c:numFmt formatCode="_-[$£-809]* #,##0.0_-;\-[$£-809]* #,##0.0_-;_-[$£-809]* &quot;-&quot;??_-;_-@_-" sourceLinked="1"/>
        <c:majorTickMark val="none"/>
        <c:minorTickMark val="none"/>
        <c:tickLblPos val="nextTo"/>
        <c:crossAx val="1455564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Hassan.xlsx]PivotTables!Order Status</c:name>
    <c:fmtId val="1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marker>
          <c:symbol val="none"/>
        </c:marker>
        <c:dLbl>
          <c:idx val="0"/>
          <c:delete val="1"/>
          <c:extLst>
            <c:ext xmlns:c15="http://schemas.microsoft.com/office/drawing/2012/chart" uri="{CE6537A1-D6FC-4f65-9D91-7224C49458BB}"/>
          </c:extLst>
        </c:dLbl>
      </c:pivotFmt>
      <c:pivotFmt>
        <c:idx val="23"/>
        <c:spPr>
          <a:solidFill>
            <a:schemeClr val="bg1">
              <a:lumMod val="95000"/>
            </a:schemeClr>
          </a:solidFill>
          <a:ln w="19050">
            <a:solidFill>
              <a:schemeClr val="lt1"/>
            </a:solidFill>
          </a:ln>
          <a:effectLst/>
        </c:spPr>
      </c:pivotFmt>
      <c:pivotFmt>
        <c:idx val="24"/>
        <c:spPr>
          <a:solidFill>
            <a:srgbClr val="48C070"/>
          </a:solidFill>
          <a:ln w="19050">
            <a:solidFill>
              <a:schemeClr val="lt1"/>
            </a:solidFill>
          </a:ln>
          <a:effectLst/>
        </c:spPr>
      </c:pivotFmt>
    </c:pivotFmts>
    <c:plotArea>
      <c:layout/>
      <c:doughnutChart>
        <c:varyColors val="1"/>
        <c:ser>
          <c:idx val="0"/>
          <c:order val="0"/>
          <c:tx>
            <c:strRef>
              <c:f>PivotTables!$C$9</c:f>
              <c:strCache>
                <c:ptCount val="1"/>
                <c:pt idx="0">
                  <c:v>Total</c:v>
                </c:pt>
              </c:strCache>
            </c:strRef>
          </c:tx>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F48E-4F28-972E-6E98FA9D1E5B}"/>
              </c:ext>
            </c:extLst>
          </c:dPt>
          <c:dPt>
            <c:idx val="1"/>
            <c:bubble3D val="0"/>
            <c:spPr>
              <a:solidFill>
                <a:srgbClr val="48C070"/>
              </a:solidFill>
              <a:ln w="19050">
                <a:solidFill>
                  <a:schemeClr val="lt1"/>
                </a:solidFill>
              </a:ln>
              <a:effectLst/>
            </c:spPr>
            <c:extLst>
              <c:ext xmlns:c16="http://schemas.microsoft.com/office/drawing/2014/chart" uri="{C3380CC4-5D6E-409C-BE32-E72D297353CC}">
                <c16:uniqueId val="{00000003-F48E-4F28-972E-6E98FA9D1E5B}"/>
              </c:ext>
            </c:extLst>
          </c:dPt>
          <c:cat>
            <c:strRef>
              <c:f>PivotTables!$B$10:$B$12</c:f>
              <c:strCache>
                <c:ptCount val="2"/>
                <c:pt idx="0">
                  <c:v>FALSE</c:v>
                </c:pt>
                <c:pt idx="1">
                  <c:v>TRUE</c:v>
                </c:pt>
              </c:strCache>
            </c:strRef>
          </c:cat>
          <c:val>
            <c:numRef>
              <c:f>PivotTables!$C$10:$C$12</c:f>
              <c:numCache>
                <c:formatCode>"TRUE";"TRUE";"FALSE"</c:formatCode>
                <c:ptCount val="2"/>
                <c:pt idx="0">
                  <c:v>234</c:v>
                </c:pt>
                <c:pt idx="1">
                  <c:v>3238</c:v>
                </c:pt>
              </c:numCache>
            </c:numRef>
          </c:val>
          <c:extLst>
            <c:ext xmlns:c16="http://schemas.microsoft.com/office/drawing/2014/chart" uri="{C3380CC4-5D6E-409C-BE32-E72D297353CC}">
              <c16:uniqueId val="{00000004-F48E-4F28-972E-6E98FA9D1E5B}"/>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 - Mohamed Safwat Hassan.xlsx]PivotTables!Order Status</c:name>
    <c:fmtId val="1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marker>
          <c:symbol val="none"/>
        </c:marker>
        <c:dLbl>
          <c:idx val="0"/>
          <c:delete val="1"/>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2"/>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2"/>
          </a:solidFill>
          <a:ln w="19050">
            <a:solidFill>
              <a:schemeClr val="lt1"/>
            </a:solidFill>
          </a:ln>
          <a:effectLst/>
        </c:spPr>
      </c:pivotFmt>
      <c:pivotFmt>
        <c:idx val="28"/>
        <c:marker>
          <c:symbol val="none"/>
        </c:marker>
        <c:dLbl>
          <c:idx val="0"/>
          <c:delete val="1"/>
          <c:extLst>
            <c:ext xmlns:c15="http://schemas.microsoft.com/office/drawing/2012/chart" uri="{CE6537A1-D6FC-4f65-9D91-7224C49458BB}"/>
          </c:extLst>
        </c:dLbl>
      </c:pivotFmt>
      <c:pivotFmt>
        <c:idx val="29"/>
        <c:spPr>
          <a:solidFill>
            <a:srgbClr val="F93962"/>
          </a:solidFill>
          <a:ln w="19050">
            <a:solidFill>
              <a:schemeClr val="lt1"/>
            </a:solidFill>
          </a:ln>
          <a:effectLst/>
        </c:spPr>
      </c:pivotFmt>
      <c:pivotFmt>
        <c:idx val="30"/>
        <c:spPr>
          <a:solidFill>
            <a:schemeClr val="bg1">
              <a:lumMod val="95000"/>
            </a:schemeClr>
          </a:solidFill>
          <a:ln w="19050">
            <a:solidFill>
              <a:schemeClr val="lt1"/>
            </a:solidFill>
          </a:ln>
          <a:effectLst/>
        </c:spPr>
      </c:pivotFmt>
    </c:pivotFmts>
    <c:plotArea>
      <c:layout/>
      <c:doughnutChart>
        <c:varyColors val="1"/>
        <c:ser>
          <c:idx val="0"/>
          <c:order val="0"/>
          <c:tx>
            <c:strRef>
              <c:f>PivotTables!$C$9</c:f>
              <c:strCache>
                <c:ptCount val="1"/>
                <c:pt idx="0">
                  <c:v>Total</c:v>
                </c:pt>
              </c:strCache>
            </c:strRef>
          </c:tx>
          <c:dPt>
            <c:idx val="0"/>
            <c:bubble3D val="0"/>
            <c:spPr>
              <a:solidFill>
                <a:srgbClr val="F93962"/>
              </a:solidFill>
              <a:ln w="19050">
                <a:solidFill>
                  <a:schemeClr val="lt1"/>
                </a:solidFill>
              </a:ln>
              <a:effectLst/>
            </c:spPr>
            <c:extLst>
              <c:ext xmlns:c16="http://schemas.microsoft.com/office/drawing/2014/chart" uri="{C3380CC4-5D6E-409C-BE32-E72D297353CC}">
                <c16:uniqueId val="{00000001-E36E-42C5-8827-036BB4FBF987}"/>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E36E-42C5-8827-036BB4FBF987}"/>
              </c:ext>
            </c:extLst>
          </c:dPt>
          <c:cat>
            <c:strRef>
              <c:f>PivotTables!$B$10:$B$12</c:f>
              <c:strCache>
                <c:ptCount val="2"/>
                <c:pt idx="0">
                  <c:v>FALSE</c:v>
                </c:pt>
                <c:pt idx="1">
                  <c:v>TRUE</c:v>
                </c:pt>
              </c:strCache>
            </c:strRef>
          </c:cat>
          <c:val>
            <c:numRef>
              <c:f>PivotTables!$C$10:$C$12</c:f>
              <c:numCache>
                <c:formatCode>"TRUE";"TRUE";"FALSE"</c:formatCode>
                <c:ptCount val="2"/>
                <c:pt idx="0">
                  <c:v>234</c:v>
                </c:pt>
                <c:pt idx="1">
                  <c:v>3238</c:v>
                </c:pt>
              </c:numCache>
            </c:numRef>
          </c:val>
          <c:extLst>
            <c:ext xmlns:c16="http://schemas.microsoft.com/office/drawing/2014/chart" uri="{C3380CC4-5D6E-409C-BE32-E72D297353CC}">
              <c16:uniqueId val="{00000004-E36E-42C5-8827-036BB4FBF987}"/>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9.png"/><Relationship Id="rId18" Type="http://schemas.openxmlformats.org/officeDocument/2006/relationships/chart" Target="../charts/chart8.xml"/><Relationship Id="rId26" Type="http://schemas.openxmlformats.org/officeDocument/2006/relationships/chart" Target="../charts/chart12.xml"/><Relationship Id="rId3" Type="http://schemas.openxmlformats.org/officeDocument/2006/relationships/chart" Target="../charts/chart3.xml"/><Relationship Id="rId21" Type="http://schemas.openxmlformats.org/officeDocument/2006/relationships/image" Target="../media/image12.svg"/><Relationship Id="rId7" Type="http://schemas.openxmlformats.org/officeDocument/2006/relationships/image" Target="../media/image4.svg"/><Relationship Id="rId12" Type="http://schemas.openxmlformats.org/officeDocument/2006/relationships/image" Target="../media/image8.svg"/><Relationship Id="rId17" Type="http://schemas.openxmlformats.org/officeDocument/2006/relationships/chart" Target="../charts/chart7.xml"/><Relationship Id="rId25" Type="http://schemas.openxmlformats.org/officeDocument/2006/relationships/chart" Target="../charts/chart11.xml"/><Relationship Id="rId2" Type="http://schemas.openxmlformats.org/officeDocument/2006/relationships/chart" Target="../charts/chart2.xml"/><Relationship Id="rId16" Type="http://schemas.openxmlformats.org/officeDocument/2006/relationships/chart" Target="../charts/chart6.xml"/><Relationship Id="rId20" Type="http://schemas.openxmlformats.org/officeDocument/2006/relationships/image" Target="../media/image11.png"/><Relationship Id="rId29" Type="http://schemas.openxmlformats.org/officeDocument/2006/relationships/chart" Target="../charts/chart15.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7.png"/><Relationship Id="rId24" Type="http://schemas.openxmlformats.org/officeDocument/2006/relationships/image" Target="../media/image14.svg"/><Relationship Id="rId5" Type="http://schemas.openxmlformats.org/officeDocument/2006/relationships/image" Target="../media/image2.png"/><Relationship Id="rId15" Type="http://schemas.openxmlformats.org/officeDocument/2006/relationships/chart" Target="../charts/chart5.xml"/><Relationship Id="rId23" Type="http://schemas.openxmlformats.org/officeDocument/2006/relationships/image" Target="../media/image13.png"/><Relationship Id="rId28" Type="http://schemas.openxmlformats.org/officeDocument/2006/relationships/chart" Target="../charts/chart14.xml"/><Relationship Id="rId10" Type="http://schemas.openxmlformats.org/officeDocument/2006/relationships/image" Target="../media/image6.svg"/><Relationship Id="rId19" Type="http://schemas.openxmlformats.org/officeDocument/2006/relationships/chart" Target="../charts/chart9.xml"/><Relationship Id="rId4" Type="http://schemas.openxmlformats.org/officeDocument/2006/relationships/image" Target="../media/image1.png"/><Relationship Id="rId9" Type="http://schemas.openxmlformats.org/officeDocument/2006/relationships/image" Target="../media/image5.png"/><Relationship Id="rId14" Type="http://schemas.openxmlformats.org/officeDocument/2006/relationships/image" Target="../media/image10.svg"/><Relationship Id="rId22" Type="http://schemas.openxmlformats.org/officeDocument/2006/relationships/chart" Target="../charts/chart10.xml"/><Relationship Id="rId27" Type="http://schemas.openxmlformats.org/officeDocument/2006/relationships/chart" Target="../charts/chart13.xml"/><Relationship Id="rId30"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12</xdr:col>
      <xdr:colOff>244332</xdr:colOff>
      <xdr:row>3</xdr:row>
      <xdr:rowOff>38879</xdr:rowOff>
    </xdr:from>
    <xdr:to>
      <xdr:col>12</xdr:col>
      <xdr:colOff>1066579</xdr:colOff>
      <xdr:row>3</xdr:row>
      <xdr:rowOff>38879</xdr:rowOff>
    </xdr:to>
    <xdr:cxnSp macro="">
      <xdr:nvCxnSpPr>
        <xdr:cNvPr id="159" name="Straight Connector 158">
          <a:extLst>
            <a:ext uri="{FF2B5EF4-FFF2-40B4-BE49-F238E27FC236}">
              <a16:creationId xmlns:a16="http://schemas.microsoft.com/office/drawing/2014/main" id="{1D52A99F-9349-4C52-A110-701C88BE714F}"/>
            </a:ext>
          </a:extLst>
        </xdr:cNvPr>
        <xdr:cNvCxnSpPr/>
      </xdr:nvCxnSpPr>
      <xdr:spPr>
        <a:xfrm>
          <a:off x="13764389" y="610379"/>
          <a:ext cx="822247" cy="0"/>
        </a:xfrm>
        <a:prstGeom prst="line">
          <a:avLst/>
        </a:prstGeom>
        <a:ln w="15875">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291405</xdr:colOff>
      <xdr:row>40</xdr:row>
      <xdr:rowOff>138702</xdr:rowOff>
    </xdr:from>
    <xdr:to>
      <xdr:col>5</xdr:col>
      <xdr:colOff>1113652</xdr:colOff>
      <xdr:row>40</xdr:row>
      <xdr:rowOff>138702</xdr:rowOff>
    </xdr:to>
    <xdr:cxnSp macro="">
      <xdr:nvCxnSpPr>
        <xdr:cNvPr id="80" name="Straight Connector 79">
          <a:extLst>
            <a:ext uri="{FF2B5EF4-FFF2-40B4-BE49-F238E27FC236}">
              <a16:creationId xmlns:a16="http://schemas.microsoft.com/office/drawing/2014/main" id="{0988B284-9774-4EA6-9435-E4FF636A6D74}"/>
            </a:ext>
          </a:extLst>
        </xdr:cNvPr>
        <xdr:cNvCxnSpPr/>
      </xdr:nvCxnSpPr>
      <xdr:spPr>
        <a:xfrm>
          <a:off x="5894346" y="7758702"/>
          <a:ext cx="822247" cy="0"/>
        </a:xfrm>
        <a:prstGeom prst="line">
          <a:avLst/>
        </a:prstGeom>
        <a:ln w="15875">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95249</xdr:colOff>
      <xdr:row>0</xdr:row>
      <xdr:rowOff>89274</xdr:rowOff>
    </xdr:from>
    <xdr:to>
      <xdr:col>15</xdr:col>
      <xdr:colOff>212759</xdr:colOff>
      <xdr:row>49</xdr:row>
      <xdr:rowOff>129830</xdr:rowOff>
    </xdr:to>
    <xdr:grpSp>
      <xdr:nvGrpSpPr>
        <xdr:cNvPr id="317" name="Group 316">
          <a:extLst>
            <a:ext uri="{FF2B5EF4-FFF2-40B4-BE49-F238E27FC236}">
              <a16:creationId xmlns:a16="http://schemas.microsoft.com/office/drawing/2014/main" id="{9ACDA69F-6B85-D47D-490C-025AE55EB478}"/>
            </a:ext>
          </a:extLst>
        </xdr:cNvPr>
        <xdr:cNvGrpSpPr/>
      </xdr:nvGrpSpPr>
      <xdr:grpSpPr>
        <a:xfrm>
          <a:off x="95249" y="89274"/>
          <a:ext cx="16905323" cy="9375056"/>
          <a:chOff x="0" y="429451"/>
          <a:chExt cx="17058403" cy="9375056"/>
        </a:xfrm>
      </xdr:grpSpPr>
      <xdr:grpSp>
        <xdr:nvGrpSpPr>
          <xdr:cNvPr id="183" name="Group 182">
            <a:extLst>
              <a:ext uri="{FF2B5EF4-FFF2-40B4-BE49-F238E27FC236}">
                <a16:creationId xmlns:a16="http://schemas.microsoft.com/office/drawing/2014/main" id="{4E7A56E1-C3AD-4075-DC79-03AD84EA3812}"/>
              </a:ext>
            </a:extLst>
          </xdr:cNvPr>
          <xdr:cNvGrpSpPr/>
        </xdr:nvGrpSpPr>
        <xdr:grpSpPr>
          <a:xfrm>
            <a:off x="3411125" y="2507371"/>
            <a:ext cx="5726877" cy="2043546"/>
            <a:chOff x="3485395" y="2234046"/>
            <a:chExt cx="5685009" cy="2043546"/>
          </a:xfrm>
        </xdr:grpSpPr>
        <xdr:sp macro="" textlink="">
          <xdr:nvSpPr>
            <xdr:cNvPr id="127" name="Rectangle: Rounded Corners 126">
              <a:extLst>
                <a:ext uri="{FF2B5EF4-FFF2-40B4-BE49-F238E27FC236}">
                  <a16:creationId xmlns:a16="http://schemas.microsoft.com/office/drawing/2014/main" id="{E90203B1-FE79-87E5-9883-23E23A8F4535}"/>
                </a:ext>
              </a:extLst>
            </xdr:cNvPr>
            <xdr:cNvSpPr/>
          </xdr:nvSpPr>
          <xdr:spPr>
            <a:xfrm>
              <a:off x="3485395" y="2234046"/>
              <a:ext cx="5685009" cy="2043546"/>
            </a:xfrm>
            <a:prstGeom prst="roundRect">
              <a:avLst>
                <a:gd name="adj" fmla="val 12167"/>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32" name="Chart 131">
              <a:extLst>
                <a:ext uri="{FF2B5EF4-FFF2-40B4-BE49-F238E27FC236}">
                  <a16:creationId xmlns:a16="http://schemas.microsoft.com/office/drawing/2014/main" id="{90A7CE59-165F-4091-B3F5-9477425C8F3C}"/>
                </a:ext>
              </a:extLst>
            </xdr:cNvPr>
            <xdr:cNvGraphicFramePr>
              <a:graphicFrameLocks/>
            </xdr:cNvGraphicFramePr>
          </xdr:nvGraphicFramePr>
          <xdr:xfrm>
            <a:off x="3485522" y="2558142"/>
            <a:ext cx="5673132" cy="170905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33" name="TextBox 132">
              <a:extLst>
                <a:ext uri="{FF2B5EF4-FFF2-40B4-BE49-F238E27FC236}">
                  <a16:creationId xmlns:a16="http://schemas.microsoft.com/office/drawing/2014/main" id="{1EB04BB2-E21C-45B1-BEBF-A01DD96F154E}"/>
                </a:ext>
              </a:extLst>
            </xdr:cNvPr>
            <xdr:cNvSpPr txBox="1"/>
          </xdr:nvSpPr>
          <xdr:spPr>
            <a:xfrm>
              <a:off x="5108664" y="2234046"/>
              <a:ext cx="2438470" cy="392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lumMod val="85000"/>
                      <a:lumOff val="15000"/>
                    </a:schemeClr>
                  </a:solidFill>
                  <a:latin typeface="AbadiMTPro-Bold" panose="020B0802020104020204" pitchFamily="34" charset="0"/>
                </a:rPr>
                <a:t>Top</a:t>
              </a:r>
              <a:r>
                <a:rPr lang="en-US" sz="1100" baseline="0">
                  <a:solidFill>
                    <a:schemeClr val="tx1">
                      <a:lumMod val="85000"/>
                      <a:lumOff val="15000"/>
                    </a:schemeClr>
                  </a:solidFill>
                  <a:latin typeface="AbadiMTPro-Bold" panose="020B0802020104020204" pitchFamily="34" charset="0"/>
                </a:rPr>
                <a:t> Performing Products</a:t>
              </a:r>
              <a:r>
                <a:rPr lang="en-US" sz="1200" baseline="0">
                  <a:solidFill>
                    <a:schemeClr val="bg1">
                      <a:lumMod val="50000"/>
                    </a:schemeClr>
                  </a:solidFill>
                  <a:latin typeface="AbadiMTPro-Bold" panose="020B0802020104020204" pitchFamily="34" charset="0"/>
                </a:rPr>
                <a:t> </a:t>
              </a:r>
              <a:r>
                <a:rPr lang="en-US" sz="1200">
                  <a:solidFill>
                    <a:schemeClr val="bg1">
                      <a:lumMod val="50000"/>
                    </a:schemeClr>
                  </a:solidFill>
                  <a:latin typeface="AbadiMTPro-Bold" panose="020B0802020104020204" pitchFamily="34" charset="0"/>
                </a:rPr>
                <a:t>By</a:t>
              </a:r>
              <a:r>
                <a:rPr lang="en-US" sz="1200" baseline="0">
                  <a:solidFill>
                    <a:schemeClr val="bg1">
                      <a:lumMod val="50000"/>
                    </a:schemeClr>
                  </a:solidFill>
                  <a:latin typeface="AbadiMTPro-Bold" panose="020B0802020104020204" pitchFamily="34" charset="0"/>
                </a:rPr>
                <a:t> Cost</a:t>
              </a:r>
              <a:endParaRPr lang="en-US" sz="1100">
                <a:solidFill>
                  <a:schemeClr val="bg1">
                    <a:lumMod val="50000"/>
                  </a:schemeClr>
                </a:solidFill>
                <a:latin typeface="AbadiMTPro-Bold" panose="020B0802020104020204" pitchFamily="34" charset="0"/>
              </a:endParaRPr>
            </a:p>
          </xdr:txBody>
        </xdr:sp>
      </xdr:grpSp>
      <xdr:grpSp>
        <xdr:nvGrpSpPr>
          <xdr:cNvPr id="192" name="Group 191">
            <a:extLst>
              <a:ext uri="{FF2B5EF4-FFF2-40B4-BE49-F238E27FC236}">
                <a16:creationId xmlns:a16="http://schemas.microsoft.com/office/drawing/2014/main" id="{AFB021F7-E919-7283-05C4-6E8B95024DA1}"/>
              </a:ext>
            </a:extLst>
          </xdr:cNvPr>
          <xdr:cNvGrpSpPr/>
        </xdr:nvGrpSpPr>
        <xdr:grpSpPr>
          <a:xfrm>
            <a:off x="11392048" y="2514600"/>
            <a:ext cx="2834406" cy="4787852"/>
            <a:chOff x="11473961" y="2297321"/>
            <a:chExt cx="2817660" cy="4787852"/>
          </a:xfrm>
        </xdr:grpSpPr>
        <xdr:sp macro="" textlink="">
          <xdr:nvSpPr>
            <xdr:cNvPr id="126" name="Rectangle: Rounded Corners 125">
              <a:extLst>
                <a:ext uri="{FF2B5EF4-FFF2-40B4-BE49-F238E27FC236}">
                  <a16:creationId xmlns:a16="http://schemas.microsoft.com/office/drawing/2014/main" id="{2C598702-3D0E-26C1-4C3D-4534091BDE6C}"/>
                </a:ext>
              </a:extLst>
            </xdr:cNvPr>
            <xdr:cNvSpPr/>
          </xdr:nvSpPr>
          <xdr:spPr>
            <a:xfrm>
              <a:off x="11473961" y="2297321"/>
              <a:ext cx="2809542" cy="4787852"/>
            </a:xfrm>
            <a:prstGeom prst="roundRect">
              <a:avLst>
                <a:gd name="adj" fmla="val 8152"/>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2" name="Chart 51">
              <a:extLst>
                <a:ext uri="{FF2B5EF4-FFF2-40B4-BE49-F238E27FC236}">
                  <a16:creationId xmlns:a16="http://schemas.microsoft.com/office/drawing/2014/main" id="{489DE652-C7E5-49A3-8A4A-9CBC624660AB}"/>
                </a:ext>
              </a:extLst>
            </xdr:cNvPr>
            <xdr:cNvGraphicFramePr>
              <a:graphicFrameLocks/>
            </xdr:cNvGraphicFramePr>
          </xdr:nvGraphicFramePr>
          <xdr:xfrm>
            <a:off x="11478083" y="2571749"/>
            <a:ext cx="2813538" cy="227290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3" name="TextBox 52">
              <a:extLst>
                <a:ext uri="{FF2B5EF4-FFF2-40B4-BE49-F238E27FC236}">
                  <a16:creationId xmlns:a16="http://schemas.microsoft.com/office/drawing/2014/main" id="{65B75DC8-9E38-4F4A-A4CC-666B7F89704F}"/>
                </a:ext>
              </a:extLst>
            </xdr:cNvPr>
            <xdr:cNvSpPr txBox="1"/>
          </xdr:nvSpPr>
          <xdr:spPr>
            <a:xfrm>
              <a:off x="11827988" y="2334598"/>
              <a:ext cx="2101487" cy="414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a:solidFill>
                    <a:schemeClr val="tx1">
                      <a:lumMod val="85000"/>
                      <a:lumOff val="15000"/>
                    </a:schemeClr>
                  </a:solidFill>
                  <a:latin typeface="AbadiMTPro-Bold" panose="020B0802020104020204" pitchFamily="34" charset="0"/>
                </a:rPr>
                <a:t>Avg.</a:t>
              </a:r>
              <a:r>
                <a:rPr lang="en-US" sz="1050" baseline="0">
                  <a:solidFill>
                    <a:schemeClr val="tx1">
                      <a:lumMod val="85000"/>
                      <a:lumOff val="15000"/>
                    </a:schemeClr>
                  </a:solidFill>
                  <a:latin typeface="AbadiMTPro-Bold" panose="020B0802020104020204" pitchFamily="34" charset="0"/>
                </a:rPr>
                <a:t> </a:t>
              </a:r>
              <a:r>
                <a:rPr lang="en-US" sz="1050">
                  <a:solidFill>
                    <a:schemeClr val="tx1">
                      <a:lumMod val="85000"/>
                      <a:lumOff val="15000"/>
                    </a:schemeClr>
                  </a:solidFill>
                  <a:latin typeface="AbadiMTPro-Bold" panose="020B0802020104020204" pitchFamily="34" charset="0"/>
                </a:rPr>
                <a:t>Revenue Per Customer</a:t>
              </a:r>
              <a:br>
                <a:rPr lang="en-US" sz="1050">
                  <a:solidFill>
                    <a:schemeClr val="bg1">
                      <a:lumMod val="50000"/>
                    </a:schemeClr>
                  </a:solidFill>
                  <a:latin typeface="AbadiMTPro-Bold" panose="020B0802020104020204" pitchFamily="34" charset="0"/>
                </a:rPr>
              </a:br>
              <a:r>
                <a:rPr lang="en-US" sz="800">
                  <a:solidFill>
                    <a:schemeClr val="bg1">
                      <a:lumMod val="50000"/>
                    </a:schemeClr>
                  </a:solidFill>
                  <a:latin typeface="AbadiMTPro-Bold" panose="020B0802020104020204" pitchFamily="34" charset="0"/>
                </a:rPr>
                <a:t>By</a:t>
              </a:r>
              <a:r>
                <a:rPr lang="en-US" sz="800" baseline="0">
                  <a:solidFill>
                    <a:schemeClr val="bg1">
                      <a:lumMod val="50000"/>
                    </a:schemeClr>
                  </a:solidFill>
                  <a:latin typeface="AbadiMTPro-Bold" panose="020B0802020104020204" pitchFamily="34" charset="0"/>
                </a:rPr>
                <a:t> Country</a:t>
              </a:r>
              <a:endParaRPr lang="en-US" sz="1000">
                <a:solidFill>
                  <a:schemeClr val="bg1">
                    <a:lumMod val="50000"/>
                  </a:schemeClr>
                </a:solidFill>
                <a:latin typeface="AbadiMTPro-Bold" panose="020B0802020104020204" pitchFamily="34" charset="0"/>
              </a:endParaRPr>
            </a:p>
          </xdr:txBody>
        </xdr:sp>
        <xdr:graphicFrame macro="">
          <xdr:nvGraphicFramePr>
            <xdr:cNvPr id="54" name="Chart 53">
              <a:extLst>
                <a:ext uri="{FF2B5EF4-FFF2-40B4-BE49-F238E27FC236}">
                  <a16:creationId xmlns:a16="http://schemas.microsoft.com/office/drawing/2014/main" id="{030AEFA8-FCB9-4F78-B021-68FA69DEE530}"/>
                </a:ext>
              </a:extLst>
            </xdr:cNvPr>
            <xdr:cNvGraphicFramePr>
              <a:graphicFrameLocks/>
            </xdr:cNvGraphicFramePr>
          </xdr:nvGraphicFramePr>
          <xdr:xfrm>
            <a:off x="11565458" y="4691062"/>
            <a:ext cx="2626548" cy="229386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55" name="TextBox 54">
              <a:extLst>
                <a:ext uri="{FF2B5EF4-FFF2-40B4-BE49-F238E27FC236}">
                  <a16:creationId xmlns:a16="http://schemas.microsoft.com/office/drawing/2014/main" id="{DEF5B8F4-2A7D-734E-6545-81CB4A286FFE}"/>
                </a:ext>
              </a:extLst>
            </xdr:cNvPr>
            <xdr:cNvSpPr txBox="1"/>
          </xdr:nvSpPr>
          <xdr:spPr>
            <a:xfrm>
              <a:off x="11593949" y="4767046"/>
              <a:ext cx="993078" cy="479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F66580"/>
                  </a:solidFill>
                  <a:latin typeface="AbadiMTPro" panose="020B0502020104020204" pitchFamily="34" charset="0"/>
                </a:rPr>
                <a:t>Cumulative</a:t>
              </a:r>
            </a:p>
            <a:p>
              <a:pPr algn="l"/>
              <a:r>
                <a:rPr lang="en-US" sz="1400">
                  <a:solidFill>
                    <a:srgbClr val="F66580"/>
                  </a:solidFill>
                  <a:latin typeface="AbadiMTPro" panose="020B0502020104020204" pitchFamily="34" charset="0"/>
                </a:rPr>
                <a:t>Revenue</a:t>
              </a:r>
              <a:endParaRPr lang="en-US" sz="1000">
                <a:solidFill>
                  <a:srgbClr val="F66580"/>
                </a:solidFill>
                <a:latin typeface="AbadiMTPro" panose="020B0502020104020204" pitchFamily="34" charset="0"/>
              </a:endParaRPr>
            </a:p>
          </xdr:txBody>
        </xdr:sp>
      </xdr:grpSp>
      <xdr:grpSp>
        <xdr:nvGrpSpPr>
          <xdr:cNvPr id="7" name="Group 6">
            <a:extLst>
              <a:ext uri="{FF2B5EF4-FFF2-40B4-BE49-F238E27FC236}">
                <a16:creationId xmlns:a16="http://schemas.microsoft.com/office/drawing/2014/main" id="{38903FC1-9238-D93C-91CC-B884430F8098}"/>
              </a:ext>
            </a:extLst>
          </xdr:cNvPr>
          <xdr:cNvGrpSpPr/>
        </xdr:nvGrpSpPr>
        <xdr:grpSpPr>
          <a:xfrm>
            <a:off x="13391" y="429453"/>
            <a:ext cx="1206238" cy="2011680"/>
            <a:chOff x="1985597" y="326334"/>
            <a:chExt cx="1197864" cy="2011680"/>
          </a:xfrm>
        </xdr:grpSpPr>
        <xdr:sp macro="" textlink="">
          <xdr:nvSpPr>
            <xdr:cNvPr id="2" name="Rectangle: Rounded Corners 1">
              <a:extLst>
                <a:ext uri="{FF2B5EF4-FFF2-40B4-BE49-F238E27FC236}">
                  <a16:creationId xmlns:a16="http://schemas.microsoft.com/office/drawing/2014/main" id="{93AEC566-A72D-FCEA-5BED-6888B220315E}"/>
                </a:ext>
              </a:extLst>
            </xdr:cNvPr>
            <xdr:cNvSpPr/>
          </xdr:nvSpPr>
          <xdr:spPr>
            <a:xfrm>
              <a:off x="1985597" y="326334"/>
              <a:ext cx="1197864" cy="2011680"/>
            </a:xfrm>
            <a:prstGeom prst="roundRect">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26F3447A-2737-8DF2-41A3-E19657608272}"/>
                </a:ext>
              </a:extLst>
            </xdr:cNvPr>
            <xdr:cNvSpPr txBox="1"/>
          </xdr:nvSpPr>
          <xdr:spPr>
            <a:xfrm>
              <a:off x="2092553" y="1331222"/>
              <a:ext cx="983952" cy="888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EC6ECB"/>
                  </a:solidFill>
                  <a:latin typeface="AbadiMTPro-Bold" panose="020B0802020104020204" pitchFamily="34" charset="0"/>
                </a:rPr>
                <a:t>Excel</a:t>
              </a:r>
              <a:endParaRPr lang="en-US" sz="1200">
                <a:solidFill>
                  <a:srgbClr val="EC6ECB"/>
                </a:solidFill>
                <a:latin typeface="AbadiMTPro-Bold" panose="020B0802020104020204" pitchFamily="34" charset="0"/>
              </a:endParaRPr>
            </a:p>
            <a:p>
              <a:pPr algn="ctr"/>
              <a:r>
                <a:rPr lang="en-US" sz="1050">
                  <a:latin typeface="AbadiMTPro-Bold" panose="020B0802020104020204" pitchFamily="34" charset="0"/>
                </a:rPr>
                <a:t>Sale</a:t>
              </a:r>
              <a:r>
                <a:rPr lang="en-US" sz="1050" baseline="0">
                  <a:latin typeface="AbadiMTPro-Bold" panose="020B0802020104020204" pitchFamily="34" charset="0"/>
                </a:rPr>
                <a:t>s Performance</a:t>
              </a:r>
            </a:p>
            <a:p>
              <a:pPr algn="ctr"/>
              <a:r>
                <a:rPr lang="en-US" sz="1050" baseline="0">
                  <a:latin typeface="AbadiMTPro-Bold" panose="020B0802020104020204" pitchFamily="34" charset="0"/>
                </a:rPr>
                <a:t>Metrics</a:t>
              </a:r>
            </a:p>
            <a:p>
              <a:pPr algn="ctr"/>
              <a:r>
                <a:rPr lang="en-US" sz="800" baseline="0">
                  <a:solidFill>
                    <a:schemeClr val="bg1">
                      <a:lumMod val="65000"/>
                    </a:schemeClr>
                  </a:solidFill>
                  <a:latin typeface="AbadiMTPro-Bold" panose="020B0802020104020204" pitchFamily="34" charset="0"/>
                </a:rPr>
                <a:t>2018 - 2019</a:t>
              </a:r>
              <a:endParaRPr lang="en-US" sz="1050">
                <a:solidFill>
                  <a:schemeClr val="bg1">
                    <a:lumMod val="65000"/>
                  </a:schemeClr>
                </a:solidFill>
                <a:latin typeface="AbadiMTPro-Bold" panose="020B0802020104020204" pitchFamily="34" charset="0"/>
              </a:endParaRPr>
            </a:p>
          </xdr:txBody>
        </xdr:sp>
        <xdr:pic>
          <xdr:nvPicPr>
            <xdr:cNvPr id="5" name="Picture 4">
              <a:extLst>
                <a:ext uri="{FF2B5EF4-FFF2-40B4-BE49-F238E27FC236}">
                  <a16:creationId xmlns:a16="http://schemas.microsoft.com/office/drawing/2014/main" id="{5A86B9A9-4935-F70E-77BB-74E39AE23B9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83936" y="541477"/>
              <a:ext cx="801186" cy="739695"/>
            </a:xfrm>
            <a:prstGeom prst="rect">
              <a:avLst/>
            </a:prstGeom>
          </xdr:spPr>
        </xdr:pic>
      </xdr:grpSp>
      <xdr:grpSp>
        <xdr:nvGrpSpPr>
          <xdr:cNvPr id="36" name="Group 35">
            <a:extLst>
              <a:ext uri="{FF2B5EF4-FFF2-40B4-BE49-F238E27FC236}">
                <a16:creationId xmlns:a16="http://schemas.microsoft.com/office/drawing/2014/main" id="{D13F8A52-623A-84E3-CAF4-2C18E5639517}"/>
              </a:ext>
            </a:extLst>
          </xdr:cNvPr>
          <xdr:cNvGrpSpPr/>
        </xdr:nvGrpSpPr>
        <xdr:grpSpPr>
          <a:xfrm>
            <a:off x="1285016" y="429451"/>
            <a:ext cx="2013183" cy="2011680"/>
            <a:chOff x="1375176" y="43885"/>
            <a:chExt cx="2002536" cy="2011680"/>
          </a:xfrm>
        </xdr:grpSpPr>
        <xdr:sp macro="" textlink="">
          <xdr:nvSpPr>
            <xdr:cNvPr id="6" name="Rectangle: Rounded Corners 5">
              <a:extLst>
                <a:ext uri="{FF2B5EF4-FFF2-40B4-BE49-F238E27FC236}">
                  <a16:creationId xmlns:a16="http://schemas.microsoft.com/office/drawing/2014/main" id="{B951F84D-5785-596C-FA43-92435E906A26}"/>
                </a:ext>
              </a:extLst>
            </xdr:cNvPr>
            <xdr:cNvSpPr/>
          </xdr:nvSpPr>
          <xdr:spPr>
            <a:xfrm>
              <a:off x="1375176" y="43885"/>
              <a:ext cx="2002536" cy="2011680"/>
            </a:xfrm>
            <a:prstGeom prst="roundRect">
              <a:avLst>
                <a:gd name="adj" fmla="val 11723"/>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1" name="Group 30">
              <a:extLst>
                <a:ext uri="{FF2B5EF4-FFF2-40B4-BE49-F238E27FC236}">
                  <a16:creationId xmlns:a16="http://schemas.microsoft.com/office/drawing/2014/main" id="{FD641215-B9A0-C09D-4B76-5E46EC430CB4}"/>
                </a:ext>
              </a:extLst>
            </xdr:cNvPr>
            <xdr:cNvGrpSpPr/>
          </xdr:nvGrpSpPr>
          <xdr:grpSpPr>
            <a:xfrm>
              <a:off x="1498014" y="172112"/>
              <a:ext cx="1667441" cy="828871"/>
              <a:chOff x="1485634" y="142804"/>
              <a:chExt cx="1669715" cy="828871"/>
            </a:xfrm>
          </xdr:grpSpPr>
          <xdr:sp macro="" textlink="">
            <xdr:nvSpPr>
              <xdr:cNvPr id="8" name="TextBox 7">
                <a:extLst>
                  <a:ext uri="{FF2B5EF4-FFF2-40B4-BE49-F238E27FC236}">
                    <a16:creationId xmlns:a16="http://schemas.microsoft.com/office/drawing/2014/main" id="{9D6E24AA-3022-4EB4-8CC7-D5ED7F189C07}"/>
                  </a:ext>
                </a:extLst>
              </xdr:cNvPr>
              <xdr:cNvSpPr txBox="1"/>
            </xdr:nvSpPr>
            <xdr:spPr>
              <a:xfrm>
                <a:off x="1847067" y="256250"/>
                <a:ext cx="1200094" cy="219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lumMod val="50000"/>
                      </a:schemeClr>
                    </a:solidFill>
                    <a:latin typeface="AbadiMTPro-Bold" panose="020B0802020104020204" pitchFamily="34" charset="0"/>
                  </a:rPr>
                  <a:t>Total Revenue</a:t>
                </a:r>
                <a:endParaRPr lang="en-US" sz="1100">
                  <a:solidFill>
                    <a:schemeClr val="bg1">
                      <a:lumMod val="50000"/>
                    </a:schemeClr>
                  </a:solidFill>
                  <a:latin typeface="AbadiMTPro-Bold" panose="020B0802020104020204" pitchFamily="34" charset="0"/>
                </a:endParaRPr>
              </a:p>
            </xdr:txBody>
          </xdr:sp>
          <xdr:sp macro="" textlink="$AA$1">
            <xdr:nvSpPr>
              <xdr:cNvPr id="14" name="TextBox 13">
                <a:extLst>
                  <a:ext uri="{FF2B5EF4-FFF2-40B4-BE49-F238E27FC236}">
                    <a16:creationId xmlns:a16="http://schemas.microsoft.com/office/drawing/2014/main" id="{FB47F6CB-957E-9512-1D37-EDAAF244B31E}"/>
                  </a:ext>
                </a:extLst>
              </xdr:cNvPr>
              <xdr:cNvSpPr txBox="1"/>
            </xdr:nvSpPr>
            <xdr:spPr>
              <a:xfrm>
                <a:off x="1485634" y="528515"/>
                <a:ext cx="1519138" cy="31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3D28858-64A0-4100-A13B-863E038C0D79}" type="TxLink">
                  <a:rPr lang="en-US" sz="1600" b="1" i="0" u="none" strike="noStrike">
                    <a:solidFill>
                      <a:srgbClr val="000000"/>
                    </a:solidFill>
                    <a:latin typeface="Calibri"/>
                    <a:ea typeface="Calibri"/>
                    <a:cs typeface="Calibri"/>
                  </a:rPr>
                  <a:pPr algn="l"/>
                  <a:t>52,797,664</a:t>
                </a:fld>
                <a:endParaRPr lang="en-US" sz="1600">
                  <a:solidFill>
                    <a:schemeClr val="bg1">
                      <a:lumMod val="50000"/>
                    </a:schemeClr>
                  </a:solidFill>
                  <a:latin typeface="AbadiMTPro-Bold" panose="020B0802020104020204" pitchFamily="34" charset="0"/>
                </a:endParaRPr>
              </a:p>
            </xdr:txBody>
          </xdr:sp>
          <xdr:sp macro="" textlink="">
            <xdr:nvSpPr>
              <xdr:cNvPr id="15" name="TextBox 14">
                <a:extLst>
                  <a:ext uri="{FF2B5EF4-FFF2-40B4-BE49-F238E27FC236}">
                    <a16:creationId xmlns:a16="http://schemas.microsoft.com/office/drawing/2014/main" id="{525DB908-6A98-3E66-93AB-1BDEF532A256}"/>
                  </a:ext>
                </a:extLst>
              </xdr:cNvPr>
              <xdr:cNvSpPr txBox="1"/>
            </xdr:nvSpPr>
            <xdr:spPr>
              <a:xfrm>
                <a:off x="1485634" y="750536"/>
                <a:ext cx="954983" cy="221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a:solidFill>
                      <a:schemeClr val="bg1">
                        <a:lumMod val="50000"/>
                      </a:schemeClr>
                    </a:solidFill>
                    <a:latin typeface="AbadiMT-ExtraLight" panose="020B0204020104020204" pitchFamily="34" charset="0"/>
                  </a:rPr>
                  <a:t>Egyptian Pounds</a:t>
                </a:r>
                <a:endParaRPr lang="en-US" sz="700">
                  <a:solidFill>
                    <a:schemeClr val="bg1">
                      <a:lumMod val="50000"/>
                    </a:schemeClr>
                  </a:solidFill>
                  <a:latin typeface="AbadiMT-ExtraLight" panose="020B0204020104020204" pitchFamily="34" charset="0"/>
                </a:endParaRPr>
              </a:p>
            </xdr:txBody>
          </xdr:sp>
          <xdr:sp macro="" textlink="">
            <xdr:nvSpPr>
              <xdr:cNvPr id="16" name="Isosceles Triangle 15">
                <a:extLst>
                  <a:ext uri="{FF2B5EF4-FFF2-40B4-BE49-F238E27FC236}">
                    <a16:creationId xmlns:a16="http://schemas.microsoft.com/office/drawing/2014/main" id="{D26434F7-8B08-5C5B-46E3-F7C065334139}"/>
                  </a:ext>
                </a:extLst>
              </xdr:cNvPr>
              <xdr:cNvSpPr/>
            </xdr:nvSpPr>
            <xdr:spPr>
              <a:xfrm>
                <a:off x="3026476" y="492355"/>
                <a:ext cx="128873" cy="93842"/>
              </a:xfrm>
              <a:prstGeom prst="triangle">
                <a:avLst/>
              </a:prstGeom>
              <a:solidFill>
                <a:srgbClr val="48C0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8" name="Picture 17">
                <a:extLst>
                  <a:ext uri="{FF2B5EF4-FFF2-40B4-BE49-F238E27FC236}">
                    <a16:creationId xmlns:a16="http://schemas.microsoft.com/office/drawing/2014/main" id="{C9351E92-42E6-8721-FC4B-711A572644B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91157" y="142804"/>
                <a:ext cx="400706" cy="400706"/>
              </a:xfrm>
              <a:prstGeom prst="rect">
                <a:avLst/>
              </a:prstGeom>
            </xdr:spPr>
          </xdr:pic>
        </xdr:grpSp>
        <xdr:cxnSp macro="">
          <xdr:nvCxnSpPr>
            <xdr:cNvPr id="20" name="Straight Connector 19">
              <a:extLst>
                <a:ext uri="{FF2B5EF4-FFF2-40B4-BE49-F238E27FC236}">
                  <a16:creationId xmlns:a16="http://schemas.microsoft.com/office/drawing/2014/main" id="{3459C0C9-770C-FCDD-6BE5-451015B0F679}"/>
                </a:ext>
              </a:extLst>
            </xdr:cNvPr>
            <xdr:cNvCxnSpPr/>
          </xdr:nvCxnSpPr>
          <xdr:spPr>
            <a:xfrm>
              <a:off x="1575535" y="1060635"/>
              <a:ext cx="1633399" cy="0"/>
            </a:xfrm>
            <a:prstGeom prst="line">
              <a:avLst/>
            </a:prstGeom>
            <a:ln w="15875">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grpSp>
          <xdr:nvGrpSpPr>
            <xdr:cNvPr id="34" name="Group 33">
              <a:extLst>
                <a:ext uri="{FF2B5EF4-FFF2-40B4-BE49-F238E27FC236}">
                  <a16:creationId xmlns:a16="http://schemas.microsoft.com/office/drawing/2014/main" id="{07653301-8B6A-2FB0-9D72-84353D6B7004}"/>
                </a:ext>
              </a:extLst>
            </xdr:cNvPr>
            <xdr:cNvGrpSpPr/>
          </xdr:nvGrpSpPr>
          <xdr:grpSpPr>
            <a:xfrm>
              <a:off x="1492203" y="1152662"/>
              <a:ext cx="1736696" cy="761939"/>
              <a:chOff x="1477549" y="1123354"/>
              <a:chExt cx="1736696" cy="761939"/>
            </a:xfrm>
          </xdr:grpSpPr>
          <xdr:sp macro="" textlink="">
            <xdr:nvSpPr>
              <xdr:cNvPr id="27" name="TextBox 26">
                <a:extLst>
                  <a:ext uri="{FF2B5EF4-FFF2-40B4-BE49-F238E27FC236}">
                    <a16:creationId xmlns:a16="http://schemas.microsoft.com/office/drawing/2014/main" id="{F94EEFBA-A8ED-0CA0-FFD4-8529E133FD15}"/>
                  </a:ext>
                </a:extLst>
              </xdr:cNvPr>
              <xdr:cNvSpPr txBox="1"/>
            </xdr:nvSpPr>
            <xdr:spPr>
              <a:xfrm>
                <a:off x="1496596" y="1123354"/>
                <a:ext cx="1454943" cy="219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bg1">
                        <a:lumMod val="50000"/>
                      </a:schemeClr>
                    </a:solidFill>
                    <a:latin typeface="AbadiMTPro-Bold" panose="020B0802020104020204" pitchFamily="34" charset="0"/>
                  </a:rPr>
                  <a:t>Total Customers</a:t>
                </a:r>
                <a:endParaRPr lang="en-US" sz="1100">
                  <a:solidFill>
                    <a:schemeClr val="bg1">
                      <a:lumMod val="50000"/>
                    </a:schemeClr>
                  </a:solidFill>
                  <a:latin typeface="AbadiMTPro-Bold" panose="020B0802020104020204" pitchFamily="34" charset="0"/>
                </a:endParaRPr>
              </a:p>
            </xdr:txBody>
          </xdr:sp>
          <xdr:sp macro="" textlink="$AB$1">
            <xdr:nvSpPr>
              <xdr:cNvPr id="28" name="TextBox 27">
                <a:extLst>
                  <a:ext uri="{FF2B5EF4-FFF2-40B4-BE49-F238E27FC236}">
                    <a16:creationId xmlns:a16="http://schemas.microsoft.com/office/drawing/2014/main" id="{A9B383E7-1D39-3AFC-8046-D6A43B67720C}"/>
                  </a:ext>
                </a:extLst>
              </xdr:cNvPr>
              <xdr:cNvSpPr txBox="1"/>
            </xdr:nvSpPr>
            <xdr:spPr>
              <a:xfrm>
                <a:off x="1477549" y="1361258"/>
                <a:ext cx="1516864" cy="31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8B939F4-82E2-4FED-80ED-4C711D0CCB12}" type="TxLink">
                  <a:rPr lang="en-US" sz="1600" b="1" i="0" u="none" strike="noStrike">
                    <a:solidFill>
                      <a:srgbClr val="000000"/>
                    </a:solidFill>
                    <a:latin typeface="Calibri"/>
                    <a:ea typeface="Calibri"/>
                    <a:cs typeface="Calibri"/>
                  </a:rPr>
                  <a:pPr marL="0" indent="0" algn="l"/>
                  <a:t>1,000</a:t>
                </a:fld>
                <a:endParaRPr lang="en-US" sz="1600" b="1" i="0" u="none" strike="noStrike">
                  <a:solidFill>
                    <a:srgbClr val="000000"/>
                  </a:solidFill>
                  <a:latin typeface="Calibri"/>
                  <a:ea typeface="Calibri"/>
                  <a:cs typeface="Calibri"/>
                </a:endParaRPr>
              </a:p>
            </xdr:txBody>
          </xdr:sp>
          <xdr:sp macro="" textlink="">
            <xdr:nvSpPr>
              <xdr:cNvPr id="29" name="TextBox 28">
                <a:extLst>
                  <a:ext uri="{FF2B5EF4-FFF2-40B4-BE49-F238E27FC236}">
                    <a16:creationId xmlns:a16="http://schemas.microsoft.com/office/drawing/2014/main" id="{F2E8D67F-FCE5-1D8D-F1B1-6D1584E29A1C}"/>
                  </a:ext>
                </a:extLst>
              </xdr:cNvPr>
              <xdr:cNvSpPr txBox="1"/>
            </xdr:nvSpPr>
            <xdr:spPr>
              <a:xfrm>
                <a:off x="1477549" y="1597933"/>
                <a:ext cx="953553" cy="221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a:solidFill>
                      <a:schemeClr val="bg1">
                        <a:lumMod val="50000"/>
                      </a:schemeClr>
                    </a:solidFill>
                    <a:latin typeface="AbadiMT-ExtraLight" panose="020B0204020104020204" pitchFamily="34" charset="0"/>
                  </a:rPr>
                  <a:t>Active Customers</a:t>
                </a:r>
                <a:endParaRPr lang="en-US" sz="700">
                  <a:solidFill>
                    <a:schemeClr val="bg1">
                      <a:lumMod val="50000"/>
                    </a:schemeClr>
                  </a:solidFill>
                  <a:latin typeface="AbadiMT-ExtraLight" panose="020B0204020104020204" pitchFamily="34" charset="0"/>
                </a:endParaRPr>
              </a:p>
            </xdr:txBody>
          </xdr:sp>
          <xdr:pic>
            <xdr:nvPicPr>
              <xdr:cNvPr id="33" name="Graphic 32" descr="User with solid fill">
                <a:extLst>
                  <a:ext uri="{FF2B5EF4-FFF2-40B4-BE49-F238E27FC236}">
                    <a16:creationId xmlns:a16="http://schemas.microsoft.com/office/drawing/2014/main" id="{B93E3A85-21E1-F1D7-E880-F165EAFF784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82160" y="1353208"/>
                <a:ext cx="532085" cy="532085"/>
              </a:xfrm>
              <a:prstGeom prst="rect">
                <a:avLst/>
              </a:prstGeom>
            </xdr:spPr>
          </xdr:pic>
        </xdr:grpSp>
      </xdr:grpSp>
      <xdr:grpSp>
        <xdr:nvGrpSpPr>
          <xdr:cNvPr id="137" name="Group 136">
            <a:extLst>
              <a:ext uri="{FF2B5EF4-FFF2-40B4-BE49-F238E27FC236}">
                <a16:creationId xmlns:a16="http://schemas.microsoft.com/office/drawing/2014/main" id="{3298F389-D54F-DD3D-91FA-DD7B2B2580B2}"/>
              </a:ext>
            </a:extLst>
          </xdr:cNvPr>
          <xdr:cNvGrpSpPr/>
        </xdr:nvGrpSpPr>
        <xdr:grpSpPr>
          <a:xfrm>
            <a:off x="5294025" y="429451"/>
            <a:ext cx="5855856" cy="2011680"/>
            <a:chOff x="5610641" y="87865"/>
            <a:chExt cx="5844207" cy="2011680"/>
          </a:xfrm>
        </xdr:grpSpPr>
        <xdr:sp macro="" textlink="">
          <xdr:nvSpPr>
            <xdr:cNvPr id="73" name="Rectangle: Rounded Corners 72">
              <a:extLst>
                <a:ext uri="{FF2B5EF4-FFF2-40B4-BE49-F238E27FC236}">
                  <a16:creationId xmlns:a16="http://schemas.microsoft.com/office/drawing/2014/main" id="{49074924-B817-40EF-AF7F-8505EF3C35E8}"/>
                </a:ext>
              </a:extLst>
            </xdr:cNvPr>
            <xdr:cNvSpPr/>
          </xdr:nvSpPr>
          <xdr:spPr>
            <a:xfrm>
              <a:off x="5762955" y="87865"/>
              <a:ext cx="5543065" cy="2011680"/>
            </a:xfrm>
            <a:prstGeom prst="roundRect">
              <a:avLst>
                <a:gd name="adj" fmla="val 12138"/>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5" name="TextBox 74">
              <a:extLst>
                <a:ext uri="{FF2B5EF4-FFF2-40B4-BE49-F238E27FC236}">
                  <a16:creationId xmlns:a16="http://schemas.microsoft.com/office/drawing/2014/main" id="{3EF86AEC-74A7-49BB-AA15-544DD310032A}"/>
                </a:ext>
              </a:extLst>
            </xdr:cNvPr>
            <xdr:cNvSpPr txBox="1"/>
          </xdr:nvSpPr>
          <xdr:spPr>
            <a:xfrm>
              <a:off x="5871808" y="165698"/>
              <a:ext cx="2426323" cy="31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rgbClr val="000000"/>
                  </a:solidFill>
                  <a:latin typeface="AbadiMTStd-Bold" panose="020B0802020104020204" pitchFamily="34" charset="0"/>
                  <a:ea typeface="Calibri"/>
                  <a:cs typeface="Calibri"/>
                </a:rPr>
                <a:t>Total Revenue By Month</a:t>
              </a:r>
            </a:p>
          </xdr:txBody>
        </xdr:sp>
        <xdr:graphicFrame macro="">
          <xdr:nvGraphicFramePr>
            <xdr:cNvPr id="95" name="Chart 94">
              <a:extLst>
                <a:ext uri="{FF2B5EF4-FFF2-40B4-BE49-F238E27FC236}">
                  <a16:creationId xmlns:a16="http://schemas.microsoft.com/office/drawing/2014/main" id="{187EF64E-D747-41C4-966D-C3552A6FA18A}"/>
                </a:ext>
              </a:extLst>
            </xdr:cNvPr>
            <xdr:cNvGraphicFramePr>
              <a:graphicFrameLocks/>
            </xdr:cNvGraphicFramePr>
          </xdr:nvGraphicFramePr>
          <xdr:xfrm>
            <a:off x="5610641" y="142875"/>
            <a:ext cx="5844207" cy="1269453"/>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119" name="Group 118">
              <a:extLst>
                <a:ext uri="{FF2B5EF4-FFF2-40B4-BE49-F238E27FC236}">
                  <a16:creationId xmlns:a16="http://schemas.microsoft.com/office/drawing/2014/main" id="{13FCD0CE-ECB5-F803-F8BE-366BA31ED9AD}"/>
                </a:ext>
              </a:extLst>
            </xdr:cNvPr>
            <xdr:cNvGrpSpPr/>
          </xdr:nvGrpSpPr>
          <xdr:grpSpPr>
            <a:xfrm>
              <a:off x="5936627" y="1322095"/>
              <a:ext cx="5177202" cy="701146"/>
              <a:chOff x="5817602" y="1322095"/>
              <a:chExt cx="5163252" cy="701146"/>
            </a:xfrm>
          </xdr:grpSpPr>
          <xdr:grpSp>
            <xdr:nvGrpSpPr>
              <xdr:cNvPr id="117" name="Group 116">
                <a:extLst>
                  <a:ext uri="{FF2B5EF4-FFF2-40B4-BE49-F238E27FC236}">
                    <a16:creationId xmlns:a16="http://schemas.microsoft.com/office/drawing/2014/main" id="{8C5A0372-2831-806D-770F-3002875727A6}"/>
                  </a:ext>
                </a:extLst>
              </xdr:cNvPr>
              <xdr:cNvGrpSpPr/>
            </xdr:nvGrpSpPr>
            <xdr:grpSpPr>
              <a:xfrm>
                <a:off x="7660565" y="1322095"/>
                <a:ext cx="1477326" cy="701146"/>
                <a:chOff x="7762326" y="1322095"/>
                <a:chExt cx="1477326" cy="701146"/>
              </a:xfrm>
            </xdr:grpSpPr>
            <xdr:sp macro="" textlink="PivotTables!G20">
              <xdr:nvSpPr>
                <xdr:cNvPr id="100" name="TextBox 99">
                  <a:extLst>
                    <a:ext uri="{FF2B5EF4-FFF2-40B4-BE49-F238E27FC236}">
                      <a16:creationId xmlns:a16="http://schemas.microsoft.com/office/drawing/2014/main" id="{EF4CD86D-FDD2-A02F-8EF4-ADB793671455}"/>
                    </a:ext>
                  </a:extLst>
                </xdr:cNvPr>
                <xdr:cNvSpPr txBox="1"/>
              </xdr:nvSpPr>
              <xdr:spPr>
                <a:xfrm>
                  <a:off x="7762326" y="1622535"/>
                  <a:ext cx="1477326" cy="400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2A9C0C-57F0-4691-9673-90C5872D7C0B}" type="TxLink">
                    <a:rPr lang="en-US" sz="1100" b="1" i="0" u="none" strike="noStrike">
                      <a:solidFill>
                        <a:srgbClr val="000000"/>
                      </a:solidFill>
                      <a:latin typeface="Calibri"/>
                      <a:ea typeface="Calibri"/>
                      <a:cs typeface="Calibri"/>
                    </a:rPr>
                    <a:pPr algn="ctr"/>
                    <a:t> 7,071.2 </a:t>
                  </a:fld>
                  <a:endParaRPr lang="en-US" sz="1100">
                    <a:solidFill>
                      <a:schemeClr val="tx1">
                        <a:lumMod val="65000"/>
                        <a:lumOff val="35000"/>
                      </a:schemeClr>
                    </a:solidFill>
                    <a:latin typeface="AbadiMTPro-Bold" panose="020B0802020104020204" pitchFamily="34" charset="0"/>
                  </a:endParaRPr>
                </a:p>
              </xdr:txBody>
            </xdr:sp>
            <xdr:grpSp>
              <xdr:nvGrpSpPr>
                <xdr:cNvPr id="109" name="Group 108">
                  <a:extLst>
                    <a:ext uri="{FF2B5EF4-FFF2-40B4-BE49-F238E27FC236}">
                      <a16:creationId xmlns:a16="http://schemas.microsoft.com/office/drawing/2014/main" id="{E11BFEA0-1342-77CA-CCB8-006BD948E811}"/>
                    </a:ext>
                  </a:extLst>
                </xdr:cNvPr>
                <xdr:cNvGrpSpPr/>
              </xdr:nvGrpSpPr>
              <xdr:grpSpPr>
                <a:xfrm>
                  <a:off x="7814991" y="1322095"/>
                  <a:ext cx="1224198" cy="400706"/>
                  <a:chOff x="7813711" y="1307225"/>
                  <a:chExt cx="1223771" cy="400706"/>
                </a:xfrm>
              </xdr:grpSpPr>
              <xdr:sp macro="" textlink="">
                <xdr:nvSpPr>
                  <xdr:cNvPr id="99" name="TextBox 98">
                    <a:extLst>
                      <a:ext uri="{FF2B5EF4-FFF2-40B4-BE49-F238E27FC236}">
                        <a16:creationId xmlns:a16="http://schemas.microsoft.com/office/drawing/2014/main" id="{DBA824DB-4BB8-D73B-2F37-8EC4AA9F5C14}"/>
                      </a:ext>
                    </a:extLst>
                  </xdr:cNvPr>
                  <xdr:cNvSpPr txBox="1"/>
                </xdr:nvSpPr>
                <xdr:spPr>
                  <a:xfrm>
                    <a:off x="7813711" y="1307225"/>
                    <a:ext cx="912411" cy="400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200">
                        <a:solidFill>
                          <a:schemeClr val="tx1">
                            <a:lumMod val="85000"/>
                            <a:lumOff val="15000"/>
                          </a:schemeClr>
                        </a:solidFill>
                        <a:latin typeface="AbadiMTPro-Bold" panose="020B0802020104020204" pitchFamily="34" charset="0"/>
                      </a:rPr>
                      <a:t>Average</a:t>
                    </a:r>
                    <a:br>
                      <a:rPr lang="en-US" sz="1200">
                        <a:solidFill>
                          <a:schemeClr val="bg1">
                            <a:lumMod val="50000"/>
                          </a:schemeClr>
                        </a:solidFill>
                        <a:latin typeface="AbadiMTPro-Bold" panose="020B0802020104020204" pitchFamily="34" charset="0"/>
                      </a:rPr>
                    </a:br>
                    <a:r>
                      <a:rPr lang="en-US" sz="700">
                        <a:solidFill>
                          <a:schemeClr val="tx1">
                            <a:lumMod val="65000"/>
                            <a:lumOff val="35000"/>
                          </a:schemeClr>
                        </a:solidFill>
                        <a:latin typeface="AbadiMTPro-Bold" panose="020B0802020104020204" pitchFamily="34" charset="0"/>
                      </a:rPr>
                      <a:t>Monthly</a:t>
                    </a:r>
                    <a:r>
                      <a:rPr lang="en-US" sz="700" baseline="0">
                        <a:solidFill>
                          <a:schemeClr val="tx1">
                            <a:lumMod val="65000"/>
                            <a:lumOff val="35000"/>
                          </a:schemeClr>
                        </a:solidFill>
                        <a:latin typeface="AbadiMTPro-Bold" panose="020B0802020104020204" pitchFamily="34" charset="0"/>
                      </a:rPr>
                      <a:t> Revenue</a:t>
                    </a:r>
                    <a:endParaRPr lang="en-US" sz="1100">
                      <a:solidFill>
                        <a:schemeClr val="tx1">
                          <a:lumMod val="65000"/>
                          <a:lumOff val="35000"/>
                        </a:schemeClr>
                      </a:solidFill>
                      <a:latin typeface="AbadiMTPro-Bold" panose="020B0802020104020204" pitchFamily="34" charset="0"/>
                    </a:endParaRPr>
                  </a:p>
                </xdr:txBody>
              </xdr:sp>
              <xdr:pic>
                <xdr:nvPicPr>
                  <xdr:cNvPr id="108" name="Graphic 107">
                    <a:extLst>
                      <a:ext uri="{FF2B5EF4-FFF2-40B4-BE49-F238E27FC236}">
                        <a16:creationId xmlns:a16="http://schemas.microsoft.com/office/drawing/2014/main" id="{7F8A8672-E923-6E7E-2F72-2C63DB7137B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99965" y="1338586"/>
                    <a:ext cx="337517" cy="337985"/>
                  </a:xfrm>
                  <a:prstGeom prst="rect">
                    <a:avLst/>
                  </a:prstGeom>
                </xdr:spPr>
              </xdr:pic>
            </xdr:grpSp>
          </xdr:grpSp>
          <xdr:grpSp>
            <xdr:nvGrpSpPr>
              <xdr:cNvPr id="118" name="Group 117">
                <a:extLst>
                  <a:ext uri="{FF2B5EF4-FFF2-40B4-BE49-F238E27FC236}">
                    <a16:creationId xmlns:a16="http://schemas.microsoft.com/office/drawing/2014/main" id="{974F42B3-1497-6755-D74A-CC49310EADB0}"/>
                  </a:ext>
                </a:extLst>
              </xdr:cNvPr>
              <xdr:cNvGrpSpPr/>
            </xdr:nvGrpSpPr>
            <xdr:grpSpPr>
              <a:xfrm>
                <a:off x="5817602" y="1322095"/>
                <a:ext cx="1477671" cy="701146"/>
                <a:chOff x="5817602" y="1322095"/>
                <a:chExt cx="1477671" cy="701146"/>
              </a:xfrm>
            </xdr:grpSpPr>
            <xdr:sp macro="" textlink="PivotTables!G19">
              <xdr:nvSpPr>
                <xdr:cNvPr id="98" name="TextBox 97">
                  <a:extLst>
                    <a:ext uri="{FF2B5EF4-FFF2-40B4-BE49-F238E27FC236}">
                      <a16:creationId xmlns:a16="http://schemas.microsoft.com/office/drawing/2014/main" id="{588F74B7-139A-D87F-B757-BD91F09D01DC}"/>
                    </a:ext>
                  </a:extLst>
                </xdr:cNvPr>
                <xdr:cNvSpPr txBox="1"/>
              </xdr:nvSpPr>
              <xdr:spPr>
                <a:xfrm>
                  <a:off x="5817602" y="1622535"/>
                  <a:ext cx="1477671" cy="400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51B5D3-9592-4210-AE58-4A79ECA41C3A}" type="TxLink">
                    <a:rPr lang="en-US" sz="1100" b="1" i="0" u="none" strike="noStrike">
                      <a:solidFill>
                        <a:srgbClr val="000000"/>
                      </a:solidFill>
                      <a:latin typeface="Calibri"/>
                      <a:ea typeface="Calibri"/>
                      <a:cs typeface="Calibri"/>
                    </a:rPr>
                    <a:pPr algn="ctr"/>
                    <a:t> 9,197 </a:t>
                  </a:fld>
                  <a:endParaRPr lang="en-US" sz="1100">
                    <a:solidFill>
                      <a:schemeClr val="tx1">
                        <a:lumMod val="65000"/>
                        <a:lumOff val="35000"/>
                      </a:schemeClr>
                    </a:solidFill>
                    <a:latin typeface="AbadiMTPro-Bold" panose="020B0802020104020204" pitchFamily="34" charset="0"/>
                  </a:endParaRPr>
                </a:p>
              </xdr:txBody>
            </xdr:sp>
            <xdr:grpSp>
              <xdr:nvGrpSpPr>
                <xdr:cNvPr id="114" name="Group 113">
                  <a:extLst>
                    <a:ext uri="{FF2B5EF4-FFF2-40B4-BE49-F238E27FC236}">
                      <a16:creationId xmlns:a16="http://schemas.microsoft.com/office/drawing/2014/main" id="{264EAF49-0D19-A8EC-5EB7-346A69695EBB}"/>
                    </a:ext>
                  </a:extLst>
                </xdr:cNvPr>
                <xdr:cNvGrpSpPr/>
              </xdr:nvGrpSpPr>
              <xdr:grpSpPr>
                <a:xfrm>
                  <a:off x="5948612" y="1322095"/>
                  <a:ext cx="1225217" cy="400706"/>
                  <a:chOff x="5948612" y="1322095"/>
                  <a:chExt cx="1225217" cy="400706"/>
                </a:xfrm>
              </xdr:grpSpPr>
              <xdr:sp macro="" textlink="">
                <xdr:nvSpPr>
                  <xdr:cNvPr id="96" name="TextBox 95">
                    <a:extLst>
                      <a:ext uri="{FF2B5EF4-FFF2-40B4-BE49-F238E27FC236}">
                        <a16:creationId xmlns:a16="http://schemas.microsoft.com/office/drawing/2014/main" id="{79C9CE19-2107-4F1A-923C-B449DAFED0C0}"/>
                      </a:ext>
                    </a:extLst>
                  </xdr:cNvPr>
                  <xdr:cNvSpPr txBox="1"/>
                </xdr:nvSpPr>
                <xdr:spPr>
                  <a:xfrm>
                    <a:off x="6283824" y="1322095"/>
                    <a:ext cx="890005" cy="400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tx1">
                            <a:lumMod val="85000"/>
                            <a:lumOff val="15000"/>
                          </a:schemeClr>
                        </a:solidFill>
                        <a:latin typeface="AbadiMTPro-Bold" panose="020B0802020104020204" pitchFamily="34" charset="0"/>
                      </a:rPr>
                      <a:t>Highest</a:t>
                    </a:r>
                    <a:br>
                      <a:rPr lang="en-US" sz="1200">
                        <a:solidFill>
                          <a:schemeClr val="bg1">
                            <a:lumMod val="50000"/>
                          </a:schemeClr>
                        </a:solidFill>
                        <a:latin typeface="AbadiMTPro-Bold" panose="020B0802020104020204" pitchFamily="34" charset="0"/>
                      </a:rPr>
                    </a:br>
                    <a:r>
                      <a:rPr lang="en-US" sz="700">
                        <a:solidFill>
                          <a:schemeClr val="tx1">
                            <a:lumMod val="65000"/>
                            <a:lumOff val="35000"/>
                          </a:schemeClr>
                        </a:solidFill>
                        <a:latin typeface="AbadiMTPro-Bold" panose="020B0802020104020204" pitchFamily="34" charset="0"/>
                      </a:rPr>
                      <a:t>Monthly</a:t>
                    </a:r>
                    <a:r>
                      <a:rPr lang="en-US" sz="700" baseline="0">
                        <a:solidFill>
                          <a:schemeClr val="tx1">
                            <a:lumMod val="65000"/>
                            <a:lumOff val="35000"/>
                          </a:schemeClr>
                        </a:solidFill>
                        <a:latin typeface="AbadiMTPro-Bold" panose="020B0802020104020204" pitchFamily="34" charset="0"/>
                      </a:rPr>
                      <a:t> Revenue</a:t>
                    </a:r>
                    <a:endParaRPr lang="en-US" sz="1100">
                      <a:solidFill>
                        <a:schemeClr val="tx1">
                          <a:lumMod val="65000"/>
                          <a:lumOff val="35000"/>
                        </a:schemeClr>
                      </a:solidFill>
                      <a:latin typeface="AbadiMTPro-Bold" panose="020B0802020104020204" pitchFamily="34" charset="0"/>
                    </a:endParaRPr>
                  </a:p>
                </xdr:txBody>
              </xdr:sp>
              <xdr:pic>
                <xdr:nvPicPr>
                  <xdr:cNvPr id="111" name="Graphic 110">
                    <a:extLst>
                      <a:ext uri="{FF2B5EF4-FFF2-40B4-BE49-F238E27FC236}">
                        <a16:creationId xmlns:a16="http://schemas.microsoft.com/office/drawing/2014/main" id="{B5ACAD22-0D08-A854-26DE-1E245CFD631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948612" y="1353284"/>
                    <a:ext cx="338706" cy="338328"/>
                  </a:xfrm>
                  <a:prstGeom prst="rect">
                    <a:avLst/>
                  </a:prstGeom>
                </xdr:spPr>
              </xdr:pic>
            </xdr:grpSp>
          </xdr:grpSp>
          <xdr:grpSp>
            <xdr:nvGrpSpPr>
              <xdr:cNvPr id="116" name="Group 115">
                <a:extLst>
                  <a:ext uri="{FF2B5EF4-FFF2-40B4-BE49-F238E27FC236}">
                    <a16:creationId xmlns:a16="http://schemas.microsoft.com/office/drawing/2014/main" id="{751E829C-C2C5-F29E-A037-E6865E1788EB}"/>
                  </a:ext>
                </a:extLst>
              </xdr:cNvPr>
              <xdr:cNvGrpSpPr/>
            </xdr:nvGrpSpPr>
            <xdr:grpSpPr>
              <a:xfrm>
                <a:off x="9503183" y="1322095"/>
                <a:ext cx="1477671" cy="701146"/>
                <a:chOff x="9503183" y="1322095"/>
                <a:chExt cx="1477671" cy="701146"/>
              </a:xfrm>
            </xdr:grpSpPr>
            <xdr:sp macro="" textlink="PivotTables!G21">
              <xdr:nvSpPr>
                <xdr:cNvPr id="102" name="TextBox 101">
                  <a:extLst>
                    <a:ext uri="{FF2B5EF4-FFF2-40B4-BE49-F238E27FC236}">
                      <a16:creationId xmlns:a16="http://schemas.microsoft.com/office/drawing/2014/main" id="{58034BFF-F50E-BFD4-1BE0-63FC38C294D9}"/>
                    </a:ext>
                  </a:extLst>
                </xdr:cNvPr>
                <xdr:cNvSpPr txBox="1"/>
              </xdr:nvSpPr>
              <xdr:spPr>
                <a:xfrm>
                  <a:off x="9503183" y="1622535"/>
                  <a:ext cx="1477671" cy="400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B78032-357B-4DF6-A18B-6804406F49DC}" type="TxLink">
                    <a:rPr lang="en-US" sz="1100" b="1" i="0" u="none" strike="noStrike">
                      <a:solidFill>
                        <a:srgbClr val="000000"/>
                      </a:solidFill>
                      <a:latin typeface="Calibri"/>
                      <a:ea typeface="Calibri"/>
                      <a:cs typeface="Calibri"/>
                    </a:rPr>
                    <a:pPr algn="ctr"/>
                    <a:t> 188 </a:t>
                  </a:fld>
                  <a:endParaRPr lang="en-US" sz="1100">
                    <a:solidFill>
                      <a:schemeClr val="tx1">
                        <a:lumMod val="65000"/>
                        <a:lumOff val="35000"/>
                      </a:schemeClr>
                    </a:solidFill>
                    <a:latin typeface="AbadiMTPro-Bold" panose="020B0802020104020204" pitchFamily="34" charset="0"/>
                  </a:endParaRPr>
                </a:p>
              </xdr:txBody>
            </xdr:sp>
            <xdr:grpSp>
              <xdr:nvGrpSpPr>
                <xdr:cNvPr id="115" name="Group 114">
                  <a:extLst>
                    <a:ext uri="{FF2B5EF4-FFF2-40B4-BE49-F238E27FC236}">
                      <a16:creationId xmlns:a16="http://schemas.microsoft.com/office/drawing/2014/main" id="{C2CE8D27-BD64-2479-C9F3-4518FA824EBA}"/>
                    </a:ext>
                  </a:extLst>
                </xdr:cNvPr>
                <xdr:cNvGrpSpPr/>
              </xdr:nvGrpSpPr>
              <xdr:grpSpPr>
                <a:xfrm>
                  <a:off x="9725526" y="1322095"/>
                  <a:ext cx="1224065" cy="400706"/>
                  <a:chOff x="9725526" y="1322095"/>
                  <a:chExt cx="1224065" cy="400706"/>
                </a:xfrm>
              </xdr:grpSpPr>
              <xdr:sp macro="" textlink="">
                <xdr:nvSpPr>
                  <xdr:cNvPr id="101" name="TextBox 100">
                    <a:extLst>
                      <a:ext uri="{FF2B5EF4-FFF2-40B4-BE49-F238E27FC236}">
                        <a16:creationId xmlns:a16="http://schemas.microsoft.com/office/drawing/2014/main" id="{68F1B698-83C0-D1C0-F124-6F3C6BF70546}"/>
                      </a:ext>
                    </a:extLst>
                  </xdr:cNvPr>
                  <xdr:cNvSpPr txBox="1"/>
                </xdr:nvSpPr>
                <xdr:spPr>
                  <a:xfrm>
                    <a:off x="10017939" y="1322095"/>
                    <a:ext cx="931652" cy="400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tx1">
                            <a:lumMod val="85000"/>
                            <a:lumOff val="15000"/>
                          </a:schemeClr>
                        </a:solidFill>
                        <a:latin typeface="AbadiMTPro-Bold" panose="020B0802020104020204" pitchFamily="34" charset="0"/>
                      </a:rPr>
                      <a:t>Lowest</a:t>
                    </a:r>
                    <a:br>
                      <a:rPr lang="en-US" sz="1200">
                        <a:solidFill>
                          <a:schemeClr val="bg1">
                            <a:lumMod val="50000"/>
                          </a:schemeClr>
                        </a:solidFill>
                        <a:latin typeface="AbadiMTPro-Bold" panose="020B0802020104020204" pitchFamily="34" charset="0"/>
                      </a:rPr>
                    </a:br>
                    <a:r>
                      <a:rPr lang="en-US" sz="700">
                        <a:solidFill>
                          <a:schemeClr val="tx1">
                            <a:lumMod val="65000"/>
                            <a:lumOff val="35000"/>
                          </a:schemeClr>
                        </a:solidFill>
                        <a:latin typeface="AbadiMTPro-Bold" panose="020B0802020104020204" pitchFamily="34" charset="0"/>
                      </a:rPr>
                      <a:t>Monthly</a:t>
                    </a:r>
                    <a:r>
                      <a:rPr lang="en-US" sz="700" baseline="0">
                        <a:solidFill>
                          <a:schemeClr val="tx1">
                            <a:lumMod val="65000"/>
                            <a:lumOff val="35000"/>
                          </a:schemeClr>
                        </a:solidFill>
                        <a:latin typeface="AbadiMTPro-Bold" panose="020B0802020104020204" pitchFamily="34" charset="0"/>
                      </a:rPr>
                      <a:t> Revenue</a:t>
                    </a:r>
                    <a:endParaRPr lang="en-US" sz="1100">
                      <a:solidFill>
                        <a:schemeClr val="tx1">
                          <a:lumMod val="65000"/>
                          <a:lumOff val="35000"/>
                        </a:schemeClr>
                      </a:solidFill>
                      <a:latin typeface="AbadiMTPro-Bold" panose="020B0802020104020204" pitchFamily="34" charset="0"/>
                    </a:endParaRPr>
                  </a:p>
                </xdr:txBody>
              </xdr:sp>
              <xdr:pic>
                <xdr:nvPicPr>
                  <xdr:cNvPr id="113" name="Graphic 112">
                    <a:extLst>
                      <a:ext uri="{FF2B5EF4-FFF2-40B4-BE49-F238E27FC236}">
                        <a16:creationId xmlns:a16="http://schemas.microsoft.com/office/drawing/2014/main" id="{A460F988-8BDA-6ACA-E209-F1ED0D9516C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V="1">
                    <a:off x="9725526" y="1354774"/>
                    <a:ext cx="335881" cy="335348"/>
                  </a:xfrm>
                  <a:prstGeom prst="rect">
                    <a:avLst/>
                  </a:prstGeom>
                </xdr:spPr>
              </xdr:pic>
            </xdr:grpSp>
          </xdr:grpSp>
        </xdr:grpSp>
      </xdr:grpSp>
      <xdr:grpSp>
        <xdr:nvGrpSpPr>
          <xdr:cNvPr id="153" name="Group 152">
            <a:extLst>
              <a:ext uri="{FF2B5EF4-FFF2-40B4-BE49-F238E27FC236}">
                <a16:creationId xmlns:a16="http://schemas.microsoft.com/office/drawing/2014/main" id="{1DE38B97-AAFB-3E41-E9E0-CC1A572FE9D3}"/>
              </a:ext>
            </a:extLst>
          </xdr:cNvPr>
          <xdr:cNvGrpSpPr/>
        </xdr:nvGrpSpPr>
        <xdr:grpSpPr>
          <a:xfrm>
            <a:off x="3360101" y="429451"/>
            <a:ext cx="2084245" cy="2011680"/>
            <a:chOff x="3690831" y="87865"/>
            <a:chExt cx="2077561" cy="2011680"/>
          </a:xfrm>
        </xdr:grpSpPr>
        <xdr:grpSp>
          <xdr:nvGrpSpPr>
            <xdr:cNvPr id="152" name="Group 151">
              <a:extLst>
                <a:ext uri="{FF2B5EF4-FFF2-40B4-BE49-F238E27FC236}">
                  <a16:creationId xmlns:a16="http://schemas.microsoft.com/office/drawing/2014/main" id="{BA619427-F178-8DB3-5D25-2DCA2DD8993F}"/>
                </a:ext>
              </a:extLst>
            </xdr:cNvPr>
            <xdr:cNvGrpSpPr/>
          </xdr:nvGrpSpPr>
          <xdr:grpSpPr>
            <a:xfrm>
              <a:off x="3690831" y="87865"/>
              <a:ext cx="2012833" cy="2011680"/>
              <a:chOff x="3578750" y="87865"/>
              <a:chExt cx="2012833" cy="2011680"/>
            </a:xfrm>
          </xdr:grpSpPr>
          <xdr:sp macro="" textlink="">
            <xdr:nvSpPr>
              <xdr:cNvPr id="74" name="Rectangle: Rounded Corners 73">
                <a:extLst>
                  <a:ext uri="{FF2B5EF4-FFF2-40B4-BE49-F238E27FC236}">
                    <a16:creationId xmlns:a16="http://schemas.microsoft.com/office/drawing/2014/main" id="{DB7827AC-1CFA-4573-91CE-E15CCF84E87E}"/>
                  </a:ext>
                </a:extLst>
              </xdr:cNvPr>
              <xdr:cNvSpPr/>
            </xdr:nvSpPr>
            <xdr:spPr>
              <a:xfrm>
                <a:off x="3578750" y="87865"/>
                <a:ext cx="2012833" cy="2011680"/>
              </a:xfrm>
              <a:prstGeom prst="roundRect">
                <a:avLst>
                  <a:gd name="adj" fmla="val 10903"/>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6" name="TextBox 135">
                <a:extLst>
                  <a:ext uri="{FF2B5EF4-FFF2-40B4-BE49-F238E27FC236}">
                    <a16:creationId xmlns:a16="http://schemas.microsoft.com/office/drawing/2014/main" id="{8604C127-0D70-4FEA-9300-B49AAC06EF93}"/>
                  </a:ext>
                </a:extLst>
              </xdr:cNvPr>
              <xdr:cNvSpPr txBox="1"/>
            </xdr:nvSpPr>
            <xdr:spPr>
              <a:xfrm>
                <a:off x="3665351" y="178795"/>
                <a:ext cx="1114468" cy="544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a:solidFill>
                      <a:schemeClr val="bg1">
                        <a:lumMod val="50000"/>
                      </a:schemeClr>
                    </a:solidFill>
                    <a:latin typeface="AbadiMTPro-Bold" panose="020B0802020104020204" pitchFamily="34" charset="0"/>
                  </a:rPr>
                  <a:t>Top 5</a:t>
                </a:r>
                <a:br>
                  <a:rPr lang="en-US" sz="1200">
                    <a:solidFill>
                      <a:schemeClr val="bg1">
                        <a:lumMod val="50000"/>
                      </a:schemeClr>
                    </a:solidFill>
                    <a:latin typeface="AbadiMTPro-Bold" panose="020B0802020104020204" pitchFamily="34" charset="0"/>
                  </a:rPr>
                </a:br>
                <a:r>
                  <a:rPr lang="en-US" sz="1100">
                    <a:solidFill>
                      <a:schemeClr val="tx1">
                        <a:lumMod val="85000"/>
                        <a:lumOff val="15000"/>
                      </a:schemeClr>
                    </a:solidFill>
                    <a:latin typeface="AbadiMTPro-Bold" panose="020B0802020104020204" pitchFamily="34" charset="0"/>
                  </a:rPr>
                  <a:t>Customers</a:t>
                </a:r>
                <a:br>
                  <a:rPr lang="en-US" sz="1200">
                    <a:solidFill>
                      <a:schemeClr val="bg1">
                        <a:lumMod val="50000"/>
                      </a:schemeClr>
                    </a:solidFill>
                    <a:latin typeface="AbadiMTPro-Bold" panose="020B0802020104020204" pitchFamily="34" charset="0"/>
                  </a:rPr>
                </a:br>
                <a:r>
                  <a:rPr lang="en-US" sz="800">
                    <a:solidFill>
                      <a:schemeClr val="bg1">
                        <a:lumMod val="50000"/>
                      </a:schemeClr>
                    </a:solidFill>
                    <a:latin typeface="AbadiMTPro-Bold" panose="020B0802020104020204" pitchFamily="34" charset="0"/>
                  </a:rPr>
                  <a:t>Sales Revenue</a:t>
                </a:r>
                <a:endParaRPr lang="en-US" sz="1100">
                  <a:solidFill>
                    <a:schemeClr val="bg1">
                      <a:lumMod val="50000"/>
                    </a:schemeClr>
                  </a:solidFill>
                  <a:latin typeface="AbadiMTPro-Bold" panose="020B0802020104020204" pitchFamily="34" charset="0"/>
                </a:endParaRPr>
              </a:p>
            </xdr:txBody>
          </xdr:sp>
          <xdr:sp macro="" textlink="">
            <xdr:nvSpPr>
              <xdr:cNvPr id="138" name="Star: 5 Points 137">
                <a:extLst>
                  <a:ext uri="{FF2B5EF4-FFF2-40B4-BE49-F238E27FC236}">
                    <a16:creationId xmlns:a16="http://schemas.microsoft.com/office/drawing/2014/main" id="{76D29EBD-09EA-9511-559C-E925D4A57132}"/>
                  </a:ext>
                </a:extLst>
              </xdr:cNvPr>
              <xdr:cNvSpPr/>
            </xdr:nvSpPr>
            <xdr:spPr>
              <a:xfrm>
                <a:off x="5262519" y="372983"/>
                <a:ext cx="155864" cy="155864"/>
              </a:xfrm>
              <a:prstGeom prst="star5">
                <a:avLst/>
              </a:prstGeom>
              <a:solidFill>
                <a:srgbClr val="FED1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51" name="Group 150">
              <a:extLst>
                <a:ext uri="{FF2B5EF4-FFF2-40B4-BE49-F238E27FC236}">
                  <a16:creationId xmlns:a16="http://schemas.microsoft.com/office/drawing/2014/main" id="{EEC51916-8811-694A-D0D0-95E14951C772}"/>
                </a:ext>
              </a:extLst>
            </xdr:cNvPr>
            <xdr:cNvGrpSpPr/>
          </xdr:nvGrpSpPr>
          <xdr:grpSpPr>
            <a:xfrm>
              <a:off x="3908074" y="778530"/>
              <a:ext cx="1860318" cy="1150374"/>
              <a:chOff x="3996827" y="778530"/>
              <a:chExt cx="1860318" cy="1150374"/>
            </a:xfrm>
          </xdr:grpSpPr>
          <xdr:grpSp>
            <xdr:nvGrpSpPr>
              <xdr:cNvPr id="149" name="Group 148">
                <a:extLst>
                  <a:ext uri="{FF2B5EF4-FFF2-40B4-BE49-F238E27FC236}">
                    <a16:creationId xmlns:a16="http://schemas.microsoft.com/office/drawing/2014/main" id="{554E73B4-A499-61F2-7611-EA8986D9D312}"/>
                  </a:ext>
                </a:extLst>
              </xdr:cNvPr>
              <xdr:cNvGrpSpPr/>
            </xdr:nvGrpSpPr>
            <xdr:grpSpPr>
              <a:xfrm>
                <a:off x="3996827" y="778530"/>
                <a:ext cx="548640" cy="1150374"/>
                <a:chOff x="3732728" y="778530"/>
                <a:chExt cx="548640" cy="1150374"/>
              </a:xfrm>
            </xdr:grpSpPr>
            <xdr:sp macro="" textlink="PivotTables!F37">
              <xdr:nvSpPr>
                <xdr:cNvPr id="139" name="TextBox 138">
                  <a:extLst>
                    <a:ext uri="{FF2B5EF4-FFF2-40B4-BE49-F238E27FC236}">
                      <a16:creationId xmlns:a16="http://schemas.microsoft.com/office/drawing/2014/main" id="{63D8AEE1-B404-9F8F-0455-0BD73FBED4A2}"/>
                    </a:ext>
                  </a:extLst>
                </xdr:cNvPr>
                <xdr:cNvSpPr txBox="1"/>
              </xdr:nvSpPr>
              <xdr:spPr>
                <a:xfrm>
                  <a:off x="3732728" y="778530"/>
                  <a:ext cx="54864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77C9F4E-21C3-4672-ADED-2F1F0A68DDC0}" type="TxLink">
                    <a:rPr lang="en-US" sz="1000" b="0" i="0" u="none" strike="noStrike">
                      <a:solidFill>
                        <a:schemeClr val="bg1">
                          <a:lumMod val="50000"/>
                        </a:schemeClr>
                      </a:solidFill>
                      <a:latin typeface="AbadiMTPro" panose="020B0502020104020204" pitchFamily="34" charset="0"/>
                      <a:ea typeface="Calibri"/>
                      <a:cs typeface="Calibri"/>
                    </a:rPr>
                    <a:pPr marL="0" indent="0" algn="l"/>
                    <a:t> £520 </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F38">
              <xdr:nvSpPr>
                <xdr:cNvPr id="141" name="TextBox 140">
                  <a:extLst>
                    <a:ext uri="{FF2B5EF4-FFF2-40B4-BE49-F238E27FC236}">
                      <a16:creationId xmlns:a16="http://schemas.microsoft.com/office/drawing/2014/main" id="{C0AC6F91-1768-FF5F-E2E5-A708556828E9}"/>
                    </a:ext>
                  </a:extLst>
                </xdr:cNvPr>
                <xdr:cNvSpPr txBox="1"/>
              </xdr:nvSpPr>
              <xdr:spPr>
                <a:xfrm>
                  <a:off x="3732728" y="1012325"/>
                  <a:ext cx="54864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591643F-F182-4635-A5AF-068D1C5E0DC8}" type="TxLink">
                    <a:rPr lang="en-US" sz="1000" b="0" i="0" u="none" strike="noStrike">
                      <a:solidFill>
                        <a:schemeClr val="bg1">
                          <a:lumMod val="50000"/>
                        </a:schemeClr>
                      </a:solidFill>
                      <a:latin typeface="AbadiMTPro" panose="020B0502020104020204" pitchFamily="34" charset="0"/>
                      <a:ea typeface="Calibri"/>
                      <a:cs typeface="Calibri"/>
                    </a:rPr>
                    <a:pPr marL="0" indent="0" algn="l"/>
                    <a:t> £510 </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F39">
              <xdr:nvSpPr>
                <xdr:cNvPr id="143" name="TextBox 142">
                  <a:extLst>
                    <a:ext uri="{FF2B5EF4-FFF2-40B4-BE49-F238E27FC236}">
                      <a16:creationId xmlns:a16="http://schemas.microsoft.com/office/drawing/2014/main" id="{1856B0E4-F15F-7F5F-3630-98658123BAD9}"/>
                    </a:ext>
                  </a:extLst>
                </xdr:cNvPr>
                <xdr:cNvSpPr txBox="1"/>
              </xdr:nvSpPr>
              <xdr:spPr>
                <a:xfrm>
                  <a:off x="3732728" y="1246120"/>
                  <a:ext cx="54864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E0B916B-6A11-43CE-83B6-D05AFD485712}" type="TxLink">
                    <a:rPr lang="en-US" sz="1000" b="0" i="0" u="none" strike="noStrike">
                      <a:solidFill>
                        <a:schemeClr val="bg1">
                          <a:lumMod val="50000"/>
                        </a:schemeClr>
                      </a:solidFill>
                      <a:latin typeface="AbadiMTPro" panose="020B0502020104020204" pitchFamily="34" charset="0"/>
                      <a:ea typeface="Calibri"/>
                      <a:cs typeface="Calibri"/>
                    </a:rPr>
                    <a:pPr marL="0" indent="0" algn="l"/>
                    <a:t> £505 </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F40">
              <xdr:nvSpPr>
                <xdr:cNvPr id="145" name="TextBox 144">
                  <a:extLst>
                    <a:ext uri="{FF2B5EF4-FFF2-40B4-BE49-F238E27FC236}">
                      <a16:creationId xmlns:a16="http://schemas.microsoft.com/office/drawing/2014/main" id="{DFDF6180-2326-A8B4-6C18-F87E58F49F45}"/>
                    </a:ext>
                  </a:extLst>
                </xdr:cNvPr>
                <xdr:cNvSpPr txBox="1"/>
              </xdr:nvSpPr>
              <xdr:spPr>
                <a:xfrm>
                  <a:off x="3732728" y="1479915"/>
                  <a:ext cx="54864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468DB55-9519-4626-AB36-8800B84D1C23}" type="TxLink">
                    <a:rPr lang="en-US" sz="1000" b="0" i="0" u="none" strike="noStrike">
                      <a:solidFill>
                        <a:schemeClr val="bg1">
                          <a:lumMod val="50000"/>
                        </a:schemeClr>
                      </a:solidFill>
                      <a:latin typeface="AbadiMTPro" panose="020B0502020104020204" pitchFamily="34" charset="0"/>
                      <a:ea typeface="Calibri"/>
                      <a:cs typeface="Calibri"/>
                    </a:rPr>
                    <a:pPr marL="0" indent="0" algn="l"/>
                    <a:t> £480 </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F41">
              <xdr:nvSpPr>
                <xdr:cNvPr id="147" name="TextBox 146">
                  <a:extLst>
                    <a:ext uri="{FF2B5EF4-FFF2-40B4-BE49-F238E27FC236}">
                      <a16:creationId xmlns:a16="http://schemas.microsoft.com/office/drawing/2014/main" id="{96B051B5-3007-2152-223C-705F62882961}"/>
                    </a:ext>
                  </a:extLst>
                </xdr:cNvPr>
                <xdr:cNvSpPr txBox="1"/>
              </xdr:nvSpPr>
              <xdr:spPr>
                <a:xfrm>
                  <a:off x="3732728" y="1713711"/>
                  <a:ext cx="54864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CC2E22-785C-41DF-99E2-B340A135DD1E}" type="TxLink">
                    <a:rPr lang="en-US" sz="1000" b="0" i="0" u="none" strike="noStrike">
                      <a:solidFill>
                        <a:schemeClr val="bg1">
                          <a:lumMod val="50000"/>
                        </a:schemeClr>
                      </a:solidFill>
                      <a:latin typeface="AbadiMTPro" panose="020B0502020104020204" pitchFamily="34" charset="0"/>
                      <a:ea typeface="Calibri"/>
                      <a:cs typeface="Calibri"/>
                    </a:rPr>
                    <a:pPr marL="0" indent="0" algn="l"/>
                    <a:t> £477 </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grpSp>
          <xdr:grpSp>
            <xdr:nvGrpSpPr>
              <xdr:cNvPr id="150" name="Group 149">
                <a:extLst>
                  <a:ext uri="{FF2B5EF4-FFF2-40B4-BE49-F238E27FC236}">
                    <a16:creationId xmlns:a16="http://schemas.microsoft.com/office/drawing/2014/main" id="{5E4D8654-471E-390A-BEA0-ED9AF93E5EBD}"/>
                  </a:ext>
                </a:extLst>
              </xdr:cNvPr>
              <xdr:cNvGrpSpPr/>
            </xdr:nvGrpSpPr>
            <xdr:grpSpPr>
              <a:xfrm>
                <a:off x="4576985" y="778530"/>
                <a:ext cx="1280160" cy="1150374"/>
                <a:chOff x="4602965" y="778530"/>
                <a:chExt cx="1280160" cy="1150374"/>
              </a:xfrm>
            </xdr:grpSpPr>
            <xdr:sp macro="" textlink="PivotTables!E37">
              <xdr:nvSpPr>
                <xdr:cNvPr id="140" name="TextBox 139">
                  <a:extLst>
                    <a:ext uri="{FF2B5EF4-FFF2-40B4-BE49-F238E27FC236}">
                      <a16:creationId xmlns:a16="http://schemas.microsoft.com/office/drawing/2014/main" id="{E0954142-F0CC-0305-FAED-B571909D7625}"/>
                    </a:ext>
                  </a:extLst>
                </xdr:cNvPr>
                <xdr:cNvSpPr txBox="1"/>
              </xdr:nvSpPr>
              <xdr:spPr>
                <a:xfrm>
                  <a:off x="4602967" y="778530"/>
                  <a:ext cx="91440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B9C1428-576D-4BB0-8CAA-8B6DE76DA07D}" type="TxLink">
                    <a:rPr lang="en-US" sz="1000" b="0" i="0" u="none" strike="noStrike">
                      <a:solidFill>
                        <a:schemeClr val="bg1">
                          <a:lumMod val="50000"/>
                        </a:schemeClr>
                      </a:solidFill>
                      <a:latin typeface="AbadiMTPro" panose="020B0502020104020204" pitchFamily="34" charset="0"/>
                      <a:ea typeface="Calibri"/>
                      <a:cs typeface="Calibri"/>
                    </a:rPr>
                    <a:pPr marL="0" indent="0" algn="l"/>
                    <a:t>Lila Mckee</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E38">
              <xdr:nvSpPr>
                <xdr:cNvPr id="142" name="TextBox 141">
                  <a:extLst>
                    <a:ext uri="{FF2B5EF4-FFF2-40B4-BE49-F238E27FC236}">
                      <a16:creationId xmlns:a16="http://schemas.microsoft.com/office/drawing/2014/main" id="{29D417E9-7298-8123-CCA2-EEBFD6B1B25F}"/>
                    </a:ext>
                  </a:extLst>
                </xdr:cNvPr>
                <xdr:cNvSpPr txBox="1"/>
              </xdr:nvSpPr>
              <xdr:spPr>
                <a:xfrm>
                  <a:off x="4602967" y="1012325"/>
                  <a:ext cx="91440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1237C4C-8E54-4E9D-84BC-1B554EE402B5}" type="TxLink">
                    <a:rPr lang="en-US" sz="1000" b="0" i="0" u="none" strike="noStrike">
                      <a:solidFill>
                        <a:schemeClr val="bg1">
                          <a:lumMod val="50000"/>
                        </a:schemeClr>
                      </a:solidFill>
                      <a:latin typeface="AbadiMTPro" panose="020B0502020104020204" pitchFamily="34" charset="0"/>
                      <a:ea typeface="Calibri"/>
                      <a:cs typeface="Calibri"/>
                    </a:rPr>
                    <a:pPr marL="0" indent="0" algn="l"/>
                    <a:t>Stacy Le</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E39">
              <xdr:nvSpPr>
                <xdr:cNvPr id="144" name="TextBox 143">
                  <a:extLst>
                    <a:ext uri="{FF2B5EF4-FFF2-40B4-BE49-F238E27FC236}">
                      <a16:creationId xmlns:a16="http://schemas.microsoft.com/office/drawing/2014/main" id="{6446E06A-D740-96AB-B2D5-0D4E3015CFB5}"/>
                    </a:ext>
                  </a:extLst>
                </xdr:cNvPr>
                <xdr:cNvSpPr txBox="1"/>
              </xdr:nvSpPr>
              <xdr:spPr>
                <a:xfrm>
                  <a:off x="4602965" y="1246120"/>
                  <a:ext cx="128016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040D19-311C-4944-928F-5C389FDB6B2B}" type="TxLink">
                    <a:rPr lang="en-US" sz="1000" b="0" i="0" u="none" strike="noStrike">
                      <a:solidFill>
                        <a:schemeClr val="bg1">
                          <a:lumMod val="50000"/>
                        </a:schemeClr>
                      </a:solidFill>
                      <a:latin typeface="AbadiMTPro" panose="020B0502020104020204" pitchFamily="34" charset="0"/>
                      <a:ea typeface="Calibri"/>
                      <a:cs typeface="Calibri"/>
                    </a:rPr>
                    <a:pPr marL="0" indent="0" algn="l"/>
                    <a:t>Kareem Erickson</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E40">
              <xdr:nvSpPr>
                <xdr:cNvPr id="146" name="TextBox 145">
                  <a:extLst>
                    <a:ext uri="{FF2B5EF4-FFF2-40B4-BE49-F238E27FC236}">
                      <a16:creationId xmlns:a16="http://schemas.microsoft.com/office/drawing/2014/main" id="{17EF4B7D-BF55-36C3-F5C2-49C536AF16F7}"/>
                    </a:ext>
                  </a:extLst>
                </xdr:cNvPr>
                <xdr:cNvSpPr txBox="1"/>
              </xdr:nvSpPr>
              <xdr:spPr>
                <a:xfrm>
                  <a:off x="4602967" y="1479915"/>
                  <a:ext cx="91440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11F52A6-86C5-4A91-ADE2-91A2EF30CD9F}" type="TxLink">
                    <a:rPr lang="en-US" sz="1000" b="0" i="0" u="none" strike="noStrike">
                      <a:solidFill>
                        <a:schemeClr val="bg1">
                          <a:lumMod val="50000"/>
                        </a:schemeClr>
                      </a:solidFill>
                      <a:latin typeface="AbadiMTPro" panose="020B0502020104020204" pitchFamily="34" charset="0"/>
                      <a:ea typeface="Calibri"/>
                      <a:cs typeface="Calibri"/>
                    </a:rPr>
                    <a:pPr marL="0" indent="0" algn="l"/>
                    <a:t>The Little</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E41">
              <xdr:nvSpPr>
                <xdr:cNvPr id="148" name="TextBox 147">
                  <a:extLst>
                    <a:ext uri="{FF2B5EF4-FFF2-40B4-BE49-F238E27FC236}">
                      <a16:creationId xmlns:a16="http://schemas.microsoft.com/office/drawing/2014/main" id="{7193D577-9AD5-F4D3-F4DD-4BF85B7B3A73}"/>
                    </a:ext>
                  </a:extLst>
                </xdr:cNvPr>
                <xdr:cNvSpPr txBox="1"/>
              </xdr:nvSpPr>
              <xdr:spPr>
                <a:xfrm>
                  <a:off x="4602967" y="1713711"/>
                  <a:ext cx="91440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7BBC1A9-EDC4-4E96-BF01-198AA8FD313E}" type="TxLink">
                    <a:rPr lang="en-US" sz="1000" b="0" i="0" u="none" strike="noStrike">
                      <a:solidFill>
                        <a:schemeClr val="bg1">
                          <a:lumMod val="50000"/>
                        </a:schemeClr>
                      </a:solidFill>
                      <a:latin typeface="AbadiMTPro" panose="020B0502020104020204" pitchFamily="34" charset="0"/>
                      <a:ea typeface="Calibri"/>
                      <a:cs typeface="Calibri"/>
                    </a:rPr>
                    <a:pPr marL="0" indent="0" algn="l"/>
                    <a:t>Devin Clark</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grpSp>
        </xdr:grpSp>
      </xdr:grpSp>
      <xdr:grpSp>
        <xdr:nvGrpSpPr>
          <xdr:cNvPr id="158" name="Group 157">
            <a:extLst>
              <a:ext uri="{FF2B5EF4-FFF2-40B4-BE49-F238E27FC236}">
                <a16:creationId xmlns:a16="http://schemas.microsoft.com/office/drawing/2014/main" id="{2822570F-52BB-EEE4-1C83-7F3BD2907A45}"/>
              </a:ext>
            </a:extLst>
          </xdr:cNvPr>
          <xdr:cNvGrpSpPr/>
        </xdr:nvGrpSpPr>
        <xdr:grpSpPr>
          <a:xfrm>
            <a:off x="13166599" y="439135"/>
            <a:ext cx="1730615" cy="2011680"/>
            <a:chOff x="13518906" y="123825"/>
            <a:chExt cx="1716141" cy="2011680"/>
          </a:xfrm>
        </xdr:grpSpPr>
        <xdr:sp macro="" textlink="">
          <xdr:nvSpPr>
            <xdr:cNvPr id="154" name="Rectangle: Rounded Corners 153">
              <a:extLst>
                <a:ext uri="{FF2B5EF4-FFF2-40B4-BE49-F238E27FC236}">
                  <a16:creationId xmlns:a16="http://schemas.microsoft.com/office/drawing/2014/main" id="{6020BCD8-A4F7-4F43-B0DB-AAAFECE4FFF5}"/>
                </a:ext>
              </a:extLst>
            </xdr:cNvPr>
            <xdr:cNvSpPr/>
          </xdr:nvSpPr>
          <xdr:spPr>
            <a:xfrm>
              <a:off x="13518906" y="123825"/>
              <a:ext cx="1716141" cy="2011680"/>
            </a:xfrm>
            <a:prstGeom prst="roundRect">
              <a:avLst/>
            </a:prstGeom>
            <a:solidFill>
              <a:srgbClr val="A5C2E3"/>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55" name="OrderDate (Month)">
                  <a:extLst>
                    <a:ext uri="{FF2B5EF4-FFF2-40B4-BE49-F238E27FC236}">
                      <a16:creationId xmlns:a16="http://schemas.microsoft.com/office/drawing/2014/main" id="{7CA0B0EE-73CC-40C6-BA2A-27219FCCE1FC}"/>
                    </a:ext>
                  </a:extLst>
                </xdr:cNvPr>
                <xdr:cNvGraphicFramePr/>
              </xdr:nvGraphicFramePr>
              <xdr:xfrm>
                <a:off x="13580676" y="562069"/>
                <a:ext cx="1592602" cy="1238249"/>
              </xdr:xfrm>
              <a:graphic>
                <a:graphicData uri="http://schemas.microsoft.com/office/drawing/2010/slicer">
                  <sle:slicer xmlns:sle="http://schemas.microsoft.com/office/drawing/2010/slicer" name="OrderDate (Month)"/>
                </a:graphicData>
              </a:graphic>
            </xdr:graphicFrame>
          </mc:Choice>
          <mc:Fallback xmlns="">
            <xdr:sp macro="" textlink="">
              <xdr:nvSpPr>
                <xdr:cNvPr id="0" name=""/>
                <xdr:cNvSpPr>
                  <a:spLocks noTextEdit="1"/>
                </xdr:cNvSpPr>
              </xdr:nvSpPr>
              <xdr:spPr>
                <a:xfrm>
                  <a:off x="13280970" y="547338"/>
                  <a:ext cx="1600794" cy="1266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6" name="OrderDate (Year)">
                  <a:extLst>
                    <a:ext uri="{FF2B5EF4-FFF2-40B4-BE49-F238E27FC236}">
                      <a16:creationId xmlns:a16="http://schemas.microsoft.com/office/drawing/2014/main" id="{359B1D20-3A6A-4399-B369-ED09DC7879A5}"/>
                    </a:ext>
                  </a:extLst>
                </xdr:cNvPr>
                <xdr:cNvGraphicFramePr/>
              </xdr:nvGraphicFramePr>
              <xdr:xfrm>
                <a:off x="13706563" y="1677866"/>
                <a:ext cx="1340827" cy="314794"/>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13407504" y="1688384"/>
                  <a:ext cx="1347724" cy="321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57" name="TextBox 156">
              <a:extLst>
                <a:ext uri="{FF2B5EF4-FFF2-40B4-BE49-F238E27FC236}">
                  <a16:creationId xmlns:a16="http://schemas.microsoft.com/office/drawing/2014/main" id="{FD77FD94-77E2-45E0-B319-D4C1A3E7610D}"/>
                </a:ext>
              </a:extLst>
            </xdr:cNvPr>
            <xdr:cNvSpPr txBox="1"/>
          </xdr:nvSpPr>
          <xdr:spPr>
            <a:xfrm>
              <a:off x="13642731" y="212481"/>
              <a:ext cx="1348154" cy="439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chemeClr val="bg1"/>
                  </a:solidFill>
                  <a:latin typeface="AbadiMTPro-Bold" panose="020B0802020104020204" pitchFamily="34" charset="0"/>
                </a:rPr>
                <a:t>Monthly - Yearly</a:t>
              </a:r>
              <a:br>
                <a:rPr lang="en-US" sz="1050">
                  <a:solidFill>
                    <a:schemeClr val="bg1"/>
                  </a:solidFill>
                  <a:latin typeface="AbadiMTPro-Bold" panose="020B0802020104020204" pitchFamily="34" charset="0"/>
                </a:rPr>
              </a:br>
              <a:r>
                <a:rPr lang="en-US" sz="1000">
                  <a:solidFill>
                    <a:schemeClr val="bg1"/>
                  </a:solidFill>
                  <a:latin typeface="AbadiMTPro-Bold" panose="020B0802020104020204" pitchFamily="34" charset="0"/>
                </a:rPr>
                <a:t>Slicer</a:t>
              </a:r>
            </a:p>
          </xdr:txBody>
        </xdr:sp>
      </xdr:grpSp>
      <xdr:grpSp>
        <xdr:nvGrpSpPr>
          <xdr:cNvPr id="210" name="Group 209">
            <a:extLst>
              <a:ext uri="{FF2B5EF4-FFF2-40B4-BE49-F238E27FC236}">
                <a16:creationId xmlns:a16="http://schemas.microsoft.com/office/drawing/2014/main" id="{D95C4FCE-D691-64AC-6FB5-DB2EC8051859}"/>
              </a:ext>
            </a:extLst>
          </xdr:cNvPr>
          <xdr:cNvGrpSpPr/>
        </xdr:nvGrpSpPr>
        <xdr:grpSpPr>
          <a:xfrm>
            <a:off x="14909690" y="466396"/>
            <a:ext cx="2040494" cy="2086036"/>
            <a:chOff x="15266614" y="111672"/>
            <a:chExt cx="2025262" cy="2086036"/>
          </a:xfrm>
        </xdr:grpSpPr>
        <xdr:sp macro="" textlink="">
          <xdr:nvSpPr>
            <xdr:cNvPr id="163" name="Rectangle: Rounded Corners 162">
              <a:extLst>
                <a:ext uri="{FF2B5EF4-FFF2-40B4-BE49-F238E27FC236}">
                  <a16:creationId xmlns:a16="http://schemas.microsoft.com/office/drawing/2014/main" id="{B0CCCC0F-EBF3-4FEE-9580-B14595D45D23}"/>
                </a:ext>
              </a:extLst>
            </xdr:cNvPr>
            <xdr:cNvSpPr/>
          </xdr:nvSpPr>
          <xdr:spPr>
            <a:xfrm>
              <a:off x="15326841" y="111672"/>
              <a:ext cx="1960402" cy="2011680"/>
            </a:xfrm>
            <a:prstGeom prst="roundRect">
              <a:avLst>
                <a:gd name="adj" fmla="val 13723"/>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0" name="TextBox 199">
              <a:extLst>
                <a:ext uri="{FF2B5EF4-FFF2-40B4-BE49-F238E27FC236}">
                  <a16:creationId xmlns:a16="http://schemas.microsoft.com/office/drawing/2014/main" id="{03D693B8-515C-4666-8254-385B6D872047}"/>
                </a:ext>
              </a:extLst>
            </xdr:cNvPr>
            <xdr:cNvSpPr txBox="1"/>
          </xdr:nvSpPr>
          <xdr:spPr>
            <a:xfrm>
              <a:off x="15473198" y="210207"/>
              <a:ext cx="1163391" cy="197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aseline="0">
                  <a:solidFill>
                    <a:schemeClr val="tx1"/>
                  </a:solidFill>
                  <a:latin typeface="AbadiMTPro-Bold" panose="020B0802020104020204" pitchFamily="34" charset="0"/>
                </a:rPr>
                <a:t>Products Sold</a:t>
              </a:r>
              <a:endParaRPr lang="en-US" sz="1200">
                <a:solidFill>
                  <a:schemeClr val="tx1"/>
                </a:solidFill>
                <a:latin typeface="AbadiMTPro-Bold" panose="020B0802020104020204" pitchFamily="34" charset="0"/>
              </a:endParaRPr>
            </a:p>
          </xdr:txBody>
        </xdr:sp>
        <xdr:graphicFrame macro="">
          <xdr:nvGraphicFramePr>
            <xdr:cNvPr id="201" name="Chart 200">
              <a:extLst>
                <a:ext uri="{FF2B5EF4-FFF2-40B4-BE49-F238E27FC236}">
                  <a16:creationId xmlns:a16="http://schemas.microsoft.com/office/drawing/2014/main" id="{0A42BDE4-200A-47D9-BE8F-7937A031B02B}"/>
                </a:ext>
              </a:extLst>
            </xdr:cNvPr>
            <xdr:cNvGraphicFramePr>
              <a:graphicFrameLocks/>
            </xdr:cNvGraphicFramePr>
          </xdr:nvGraphicFramePr>
          <xdr:xfrm>
            <a:off x="15266614" y="1034144"/>
            <a:ext cx="2025262" cy="1163564"/>
          </xdr:xfrm>
          <a:graphic>
            <a:graphicData uri="http://schemas.openxmlformats.org/drawingml/2006/chart">
              <c:chart xmlns:c="http://schemas.openxmlformats.org/drawingml/2006/chart" xmlns:r="http://schemas.openxmlformats.org/officeDocument/2006/relationships" r:id="rId15"/>
            </a:graphicData>
          </a:graphic>
        </xdr:graphicFrame>
        <xdr:sp macro="" textlink="PivotTables!B47">
          <xdr:nvSpPr>
            <xdr:cNvPr id="202" name="TextBox 201">
              <a:extLst>
                <a:ext uri="{FF2B5EF4-FFF2-40B4-BE49-F238E27FC236}">
                  <a16:creationId xmlns:a16="http://schemas.microsoft.com/office/drawing/2014/main" id="{D54C754F-53F1-AE38-FB7B-C66767F8CFE5}"/>
                </a:ext>
              </a:extLst>
            </xdr:cNvPr>
            <xdr:cNvSpPr txBox="1"/>
          </xdr:nvSpPr>
          <xdr:spPr>
            <a:xfrm>
              <a:off x="15498743" y="403302"/>
              <a:ext cx="636717" cy="197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2E8CEF3-0C49-4BBA-B31B-0BD40192D55A}" type="TxLink">
                <a:rPr lang="en-US" sz="1600" b="0" i="0" u="none" strike="noStrike" baseline="0">
                  <a:solidFill>
                    <a:srgbClr val="331AEA"/>
                  </a:solidFill>
                  <a:latin typeface="Calibri"/>
                  <a:ea typeface="Calibri"/>
                  <a:cs typeface="Calibri"/>
                </a:rPr>
                <a:pPr algn="l"/>
                <a:t>7899</a:t>
              </a:fld>
              <a:endParaRPr lang="en-US" sz="1800">
                <a:solidFill>
                  <a:srgbClr val="331AEA"/>
                </a:solidFill>
                <a:latin typeface="AbadiMTPro-Bold" panose="020B0802020104020204" pitchFamily="34" charset="0"/>
              </a:endParaRPr>
            </a:p>
          </xdr:txBody>
        </xdr:sp>
        <xdr:sp macro="" textlink="">
          <xdr:nvSpPr>
            <xdr:cNvPr id="203" name="TextBox 202">
              <a:extLst>
                <a:ext uri="{FF2B5EF4-FFF2-40B4-BE49-F238E27FC236}">
                  <a16:creationId xmlns:a16="http://schemas.microsoft.com/office/drawing/2014/main" id="{16B1E84D-668F-1AE1-8877-F58D98811A7D}"/>
                </a:ext>
              </a:extLst>
            </xdr:cNvPr>
            <xdr:cNvSpPr txBox="1"/>
          </xdr:nvSpPr>
          <xdr:spPr>
            <a:xfrm>
              <a:off x="16498229" y="686787"/>
              <a:ext cx="762500" cy="197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200" baseline="0">
                  <a:solidFill>
                    <a:schemeClr val="tx1"/>
                  </a:solidFill>
                  <a:latin typeface="AbadiMT" panose="020B0604020104020204" pitchFamily="34" charset="0"/>
                </a:rPr>
                <a:t>Average</a:t>
              </a:r>
              <a:endParaRPr lang="en-US" sz="1200">
                <a:solidFill>
                  <a:schemeClr val="tx1"/>
                </a:solidFill>
                <a:latin typeface="AbadiMT" panose="020B0604020104020204" pitchFamily="34" charset="0"/>
              </a:endParaRPr>
            </a:p>
          </xdr:txBody>
        </xdr:sp>
        <xdr:sp macro="" textlink="PivotTables!C47">
          <xdr:nvSpPr>
            <xdr:cNvPr id="204" name="TextBox 203">
              <a:extLst>
                <a:ext uri="{FF2B5EF4-FFF2-40B4-BE49-F238E27FC236}">
                  <a16:creationId xmlns:a16="http://schemas.microsoft.com/office/drawing/2014/main" id="{FC1F8A3B-C674-3FDE-59C2-3C01E5F0401C}"/>
                </a:ext>
              </a:extLst>
            </xdr:cNvPr>
            <xdr:cNvSpPr txBox="1"/>
          </xdr:nvSpPr>
          <xdr:spPr>
            <a:xfrm>
              <a:off x="16534150" y="868528"/>
              <a:ext cx="654621" cy="197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0BA92DC-2A05-46F0-95B6-DC74971FE8D2}" type="TxLink">
                <a:rPr lang="en-US" sz="1600" b="0" i="0" u="none" strike="noStrike" baseline="0">
                  <a:solidFill>
                    <a:srgbClr val="F5B501"/>
                  </a:solidFill>
                  <a:latin typeface="Calibri"/>
                  <a:ea typeface="Calibri"/>
                  <a:cs typeface="Calibri"/>
                </a:rPr>
                <a:pPr marL="0" indent="0" algn="l"/>
                <a:t> € 48 </a:t>
              </a:fld>
              <a:endParaRPr lang="en-US" sz="1600" b="0" i="0" u="none" strike="noStrike" baseline="0">
                <a:solidFill>
                  <a:srgbClr val="F5B501"/>
                </a:solidFill>
                <a:latin typeface="Calibri"/>
                <a:ea typeface="Calibri"/>
                <a:cs typeface="Calibri"/>
              </a:endParaRPr>
            </a:p>
          </xdr:txBody>
        </xdr:sp>
        <xdr:sp macro="" textlink="">
          <xdr:nvSpPr>
            <xdr:cNvPr id="206" name="TextBox 205">
              <a:extLst>
                <a:ext uri="{FF2B5EF4-FFF2-40B4-BE49-F238E27FC236}">
                  <a16:creationId xmlns:a16="http://schemas.microsoft.com/office/drawing/2014/main" id="{62259189-B408-AC99-73E4-87FB8185C7B4}"/>
                </a:ext>
              </a:extLst>
            </xdr:cNvPr>
            <xdr:cNvSpPr txBox="1"/>
          </xdr:nvSpPr>
          <xdr:spPr>
            <a:xfrm>
              <a:off x="16977630" y="887743"/>
              <a:ext cx="288971" cy="197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aseline="0">
                  <a:solidFill>
                    <a:srgbClr val="FED14E"/>
                  </a:solidFill>
                  <a:latin typeface="AbadiMTStd-Bold" panose="020B0802020104020204" pitchFamily="34" charset="0"/>
                </a:rPr>
                <a:t>~</a:t>
              </a:r>
              <a:endParaRPr lang="en-US" sz="1200">
                <a:solidFill>
                  <a:srgbClr val="FED14E"/>
                </a:solidFill>
                <a:latin typeface="AbadiMTStd-Bold" panose="020B0802020104020204" pitchFamily="34" charset="0"/>
              </a:endParaRPr>
            </a:p>
          </xdr:txBody>
        </xdr:sp>
        <xdr:sp macro="" textlink="">
          <xdr:nvSpPr>
            <xdr:cNvPr id="207" name="TextBox 206">
              <a:extLst>
                <a:ext uri="{FF2B5EF4-FFF2-40B4-BE49-F238E27FC236}">
                  <a16:creationId xmlns:a16="http://schemas.microsoft.com/office/drawing/2014/main" id="{A99CBD4C-EF1C-20E5-6E79-6E49C729C834}"/>
                </a:ext>
              </a:extLst>
            </xdr:cNvPr>
            <xdr:cNvSpPr txBox="1"/>
          </xdr:nvSpPr>
          <xdr:spPr>
            <a:xfrm>
              <a:off x="15972286" y="431483"/>
              <a:ext cx="584528" cy="197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aseline="0">
                  <a:solidFill>
                    <a:srgbClr val="5C48EE"/>
                  </a:solidFill>
                  <a:latin typeface="AbadiMT" panose="020B0604020104020204" pitchFamily="34" charset="0"/>
                </a:rPr>
                <a:t>Products</a:t>
              </a:r>
              <a:endParaRPr lang="en-US" sz="800">
                <a:solidFill>
                  <a:srgbClr val="5C48EE"/>
                </a:solidFill>
                <a:latin typeface="AbadiMT" panose="020B0604020104020204" pitchFamily="34" charset="0"/>
              </a:endParaRPr>
            </a:p>
          </xdr:txBody>
        </xdr:sp>
      </xdr:grpSp>
      <xdr:grpSp>
        <xdr:nvGrpSpPr>
          <xdr:cNvPr id="214" name="Group 213">
            <a:extLst>
              <a:ext uri="{FF2B5EF4-FFF2-40B4-BE49-F238E27FC236}">
                <a16:creationId xmlns:a16="http://schemas.microsoft.com/office/drawing/2014/main" id="{23F7229B-8C62-4B39-E9F8-0552FF0CC09D}"/>
              </a:ext>
            </a:extLst>
          </xdr:cNvPr>
          <xdr:cNvGrpSpPr/>
        </xdr:nvGrpSpPr>
        <xdr:grpSpPr>
          <a:xfrm>
            <a:off x="10462" y="6526808"/>
            <a:ext cx="3412074" cy="908170"/>
            <a:chOff x="4541537" y="2862197"/>
            <a:chExt cx="3393774" cy="908170"/>
          </a:xfrm>
        </xdr:grpSpPr>
        <xdr:sp macro="" textlink="">
          <xdr:nvSpPr>
            <xdr:cNvPr id="209" name="Rectangle: Rounded Corners 208">
              <a:extLst>
                <a:ext uri="{FF2B5EF4-FFF2-40B4-BE49-F238E27FC236}">
                  <a16:creationId xmlns:a16="http://schemas.microsoft.com/office/drawing/2014/main" id="{EDC1B3A3-5C2D-B392-37AF-BBAA7CA8D5ED}"/>
                </a:ext>
              </a:extLst>
            </xdr:cNvPr>
            <xdr:cNvSpPr/>
          </xdr:nvSpPr>
          <xdr:spPr>
            <a:xfrm>
              <a:off x="4541537" y="2862197"/>
              <a:ext cx="3273541" cy="783425"/>
            </a:xfrm>
            <a:prstGeom prst="roundRect">
              <a:avLst>
                <a:gd name="adj" fmla="val 24068"/>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08" name="Chart 207">
              <a:extLst>
                <a:ext uri="{FF2B5EF4-FFF2-40B4-BE49-F238E27FC236}">
                  <a16:creationId xmlns:a16="http://schemas.microsoft.com/office/drawing/2014/main" id="{DF182A22-BDF4-4488-B8B2-D2573CAABCD8}"/>
                </a:ext>
              </a:extLst>
            </xdr:cNvPr>
            <xdr:cNvGraphicFramePr>
              <a:graphicFrameLocks/>
            </xdr:cNvGraphicFramePr>
          </xdr:nvGraphicFramePr>
          <xdr:xfrm>
            <a:off x="5695346" y="3026920"/>
            <a:ext cx="2239965" cy="743447"/>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211" name="TextBox 210">
              <a:extLst>
                <a:ext uri="{FF2B5EF4-FFF2-40B4-BE49-F238E27FC236}">
                  <a16:creationId xmlns:a16="http://schemas.microsoft.com/office/drawing/2014/main" id="{7D360D03-BA82-40D7-B409-A5EDF8C64C00}"/>
                </a:ext>
              </a:extLst>
            </xdr:cNvPr>
            <xdr:cNvSpPr txBox="1"/>
          </xdr:nvSpPr>
          <xdr:spPr>
            <a:xfrm>
              <a:off x="4544015" y="2966586"/>
              <a:ext cx="1359777" cy="544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bg1">
                      <a:lumMod val="50000"/>
                    </a:schemeClr>
                  </a:solidFill>
                  <a:latin typeface="AbadiMTPro-Bold" panose="020B0802020104020204" pitchFamily="34" charset="0"/>
                </a:rPr>
                <a:t>Average</a:t>
              </a:r>
              <a:br>
                <a:rPr lang="en-US" sz="1200">
                  <a:solidFill>
                    <a:schemeClr val="bg1">
                      <a:lumMod val="50000"/>
                    </a:schemeClr>
                  </a:solidFill>
                  <a:latin typeface="AbadiMTPro-Bold" panose="020B0802020104020204" pitchFamily="34" charset="0"/>
                </a:rPr>
              </a:br>
              <a:r>
                <a:rPr lang="en-US" sz="1100">
                  <a:solidFill>
                    <a:schemeClr val="tx1">
                      <a:lumMod val="85000"/>
                      <a:lumOff val="15000"/>
                    </a:schemeClr>
                  </a:solidFill>
                  <a:latin typeface="AbadiMTPro-Bold" panose="020B0802020104020204" pitchFamily="34" charset="0"/>
                </a:rPr>
                <a:t>Orders</a:t>
              </a:r>
              <a:r>
                <a:rPr lang="en-US" sz="1100" baseline="0">
                  <a:solidFill>
                    <a:schemeClr val="tx1">
                      <a:lumMod val="85000"/>
                      <a:lumOff val="15000"/>
                    </a:schemeClr>
                  </a:solidFill>
                  <a:latin typeface="AbadiMTPro-Bold" panose="020B0802020104020204" pitchFamily="34" charset="0"/>
                </a:rPr>
                <a:t> By Month</a:t>
              </a:r>
              <a:endParaRPr lang="en-US" sz="1100">
                <a:solidFill>
                  <a:schemeClr val="bg1">
                    <a:lumMod val="50000"/>
                  </a:schemeClr>
                </a:solidFill>
                <a:latin typeface="AbadiMTPro-Bold" panose="020B0802020104020204" pitchFamily="34" charset="0"/>
              </a:endParaRPr>
            </a:p>
          </xdr:txBody>
        </xdr:sp>
        <xdr:sp macro="" textlink="PivotTables!F62">
          <xdr:nvSpPr>
            <xdr:cNvPr id="212" name="TextBox 211">
              <a:extLst>
                <a:ext uri="{FF2B5EF4-FFF2-40B4-BE49-F238E27FC236}">
                  <a16:creationId xmlns:a16="http://schemas.microsoft.com/office/drawing/2014/main" id="{4C05684B-67D1-0F4B-BDEE-C1F07939F4E8}"/>
                </a:ext>
              </a:extLst>
            </xdr:cNvPr>
            <xdr:cNvSpPr txBox="1"/>
          </xdr:nvSpPr>
          <xdr:spPr>
            <a:xfrm>
              <a:off x="5912068" y="2976652"/>
              <a:ext cx="670036" cy="26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BE6BD48-F82A-4E63-A48B-99BFF756326A}" type="TxLink">
                <a:rPr lang="en-US" sz="2000" b="1" i="0" u="none" strike="noStrike">
                  <a:solidFill>
                    <a:srgbClr val="6217E8"/>
                  </a:solidFill>
                  <a:latin typeface="AbadiMT-CondensedLight" panose="020B0306020104020204" pitchFamily="34" charset="0"/>
                  <a:ea typeface="Calibri"/>
                  <a:cs typeface="Calibri"/>
                </a:rPr>
                <a:pPr algn="l"/>
                <a:t> 22 </a:t>
              </a:fld>
              <a:endParaRPr lang="en-US" sz="2000">
                <a:solidFill>
                  <a:srgbClr val="6217E8"/>
                </a:solidFill>
                <a:latin typeface="AbadiMT-CondensedLight" panose="020B0306020104020204" pitchFamily="34" charset="0"/>
              </a:endParaRPr>
            </a:p>
          </xdr:txBody>
        </xdr:sp>
        <xdr:sp macro="" textlink="">
          <xdr:nvSpPr>
            <xdr:cNvPr id="213" name="TextBox 212">
              <a:extLst>
                <a:ext uri="{FF2B5EF4-FFF2-40B4-BE49-F238E27FC236}">
                  <a16:creationId xmlns:a16="http://schemas.microsoft.com/office/drawing/2014/main" id="{D0443005-AD51-28C7-8C0B-FB6283F9B6B6}"/>
                </a:ext>
              </a:extLst>
            </xdr:cNvPr>
            <xdr:cNvSpPr txBox="1"/>
          </xdr:nvSpPr>
          <xdr:spPr>
            <a:xfrm>
              <a:off x="6367258" y="3011491"/>
              <a:ext cx="637192" cy="265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solidFill>
                    <a:schemeClr val="bg1">
                      <a:lumMod val="50000"/>
                    </a:schemeClr>
                  </a:solidFill>
                  <a:latin typeface="AbadiMT" panose="020B0604020104020204" pitchFamily="34" charset="0"/>
                </a:rPr>
                <a:t>Orders</a:t>
              </a:r>
              <a:endParaRPr lang="en-US" sz="900">
                <a:solidFill>
                  <a:schemeClr val="bg1">
                    <a:lumMod val="50000"/>
                  </a:schemeClr>
                </a:solidFill>
                <a:latin typeface="AbadiMT" panose="020B0604020104020204" pitchFamily="34" charset="0"/>
              </a:endParaRPr>
            </a:p>
          </xdr:txBody>
        </xdr:sp>
      </xdr:grpSp>
      <xdr:grpSp>
        <xdr:nvGrpSpPr>
          <xdr:cNvPr id="225" name="Group 224">
            <a:extLst>
              <a:ext uri="{FF2B5EF4-FFF2-40B4-BE49-F238E27FC236}">
                <a16:creationId xmlns:a16="http://schemas.microsoft.com/office/drawing/2014/main" id="{42E9D8FD-BBA9-0307-C7C3-BA5E833300AA}"/>
              </a:ext>
            </a:extLst>
          </xdr:cNvPr>
          <xdr:cNvGrpSpPr/>
        </xdr:nvGrpSpPr>
        <xdr:grpSpPr>
          <a:xfrm>
            <a:off x="11389662" y="7390491"/>
            <a:ext cx="5668741" cy="2414016"/>
            <a:chOff x="10109638" y="3048000"/>
            <a:chExt cx="5638243" cy="2414016"/>
          </a:xfrm>
        </xdr:grpSpPr>
        <xdr:sp macro="" textlink="">
          <xdr:nvSpPr>
            <xdr:cNvPr id="217" name="Rectangle: Rounded Corners 216">
              <a:extLst>
                <a:ext uri="{FF2B5EF4-FFF2-40B4-BE49-F238E27FC236}">
                  <a16:creationId xmlns:a16="http://schemas.microsoft.com/office/drawing/2014/main" id="{A049B5B9-3CF7-4531-9CCC-8AC3CDE52C3C}"/>
                </a:ext>
              </a:extLst>
            </xdr:cNvPr>
            <xdr:cNvSpPr/>
          </xdr:nvSpPr>
          <xdr:spPr>
            <a:xfrm>
              <a:off x="10109638" y="3048000"/>
              <a:ext cx="5520612" cy="2414016"/>
            </a:xfrm>
            <a:prstGeom prst="roundRect">
              <a:avLst>
                <a:gd name="adj" fmla="val 11707"/>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16" name="Chart 215">
              <a:extLst>
                <a:ext uri="{FF2B5EF4-FFF2-40B4-BE49-F238E27FC236}">
                  <a16:creationId xmlns:a16="http://schemas.microsoft.com/office/drawing/2014/main" id="{978BDC69-77B9-43CC-ACF9-18CE31695874}"/>
                </a:ext>
              </a:extLst>
            </xdr:cNvPr>
            <xdr:cNvGraphicFramePr>
              <a:graphicFrameLocks/>
            </xdr:cNvGraphicFramePr>
          </xdr:nvGraphicFramePr>
          <xdr:xfrm>
            <a:off x="10132048" y="3316940"/>
            <a:ext cx="5489930" cy="2124007"/>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218" name="TextBox 217">
              <a:extLst>
                <a:ext uri="{FF2B5EF4-FFF2-40B4-BE49-F238E27FC236}">
                  <a16:creationId xmlns:a16="http://schemas.microsoft.com/office/drawing/2014/main" id="{D8AABEB9-2DDB-4693-A321-A0A079000412}"/>
                </a:ext>
              </a:extLst>
            </xdr:cNvPr>
            <xdr:cNvSpPr txBox="1"/>
          </xdr:nvSpPr>
          <xdr:spPr>
            <a:xfrm>
              <a:off x="10577723" y="3069772"/>
              <a:ext cx="1624037"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lumMod val="85000"/>
                      <a:lumOff val="15000"/>
                    </a:schemeClr>
                  </a:solidFill>
                  <a:latin typeface="AbadiMTPro-Bold" panose="020B0802020104020204" pitchFamily="34" charset="0"/>
                </a:rPr>
                <a:t>Orders</a:t>
              </a:r>
              <a:br>
                <a:rPr lang="en-US" sz="1200">
                  <a:solidFill>
                    <a:schemeClr val="bg1">
                      <a:lumMod val="50000"/>
                    </a:schemeClr>
                  </a:solidFill>
                  <a:latin typeface="AbadiMTPro-Bold" panose="020B0802020104020204" pitchFamily="34" charset="0"/>
                </a:rPr>
              </a:br>
              <a:r>
                <a:rPr lang="en-US" sz="1200">
                  <a:solidFill>
                    <a:schemeClr val="bg1">
                      <a:lumMod val="50000"/>
                    </a:schemeClr>
                  </a:solidFill>
                  <a:latin typeface="AbadiMTPro-Bold" panose="020B0802020104020204" pitchFamily="34" charset="0"/>
                </a:rPr>
                <a:t>By</a:t>
              </a:r>
              <a:r>
                <a:rPr lang="en-US" sz="1200" baseline="0">
                  <a:solidFill>
                    <a:schemeClr val="bg1">
                      <a:lumMod val="50000"/>
                    </a:schemeClr>
                  </a:solidFill>
                  <a:latin typeface="AbadiMTPro-Bold" panose="020B0802020104020204" pitchFamily="34" charset="0"/>
                </a:rPr>
                <a:t> Payment Method</a:t>
              </a:r>
              <a:endParaRPr lang="en-US" sz="1100">
                <a:solidFill>
                  <a:schemeClr val="bg1">
                    <a:lumMod val="50000"/>
                  </a:schemeClr>
                </a:solidFill>
                <a:latin typeface="AbadiMTPro-Bold" panose="020B0802020104020204" pitchFamily="34" charset="0"/>
              </a:endParaRPr>
            </a:p>
          </xdr:txBody>
        </xdr:sp>
        <xdr:grpSp>
          <xdr:nvGrpSpPr>
            <xdr:cNvPr id="224" name="Group 223">
              <a:extLst>
                <a:ext uri="{FF2B5EF4-FFF2-40B4-BE49-F238E27FC236}">
                  <a16:creationId xmlns:a16="http://schemas.microsoft.com/office/drawing/2014/main" id="{11B40C9D-6A13-19F2-EB0F-2665F7B383AE}"/>
                </a:ext>
              </a:extLst>
            </xdr:cNvPr>
            <xdr:cNvGrpSpPr/>
          </xdr:nvGrpSpPr>
          <xdr:grpSpPr>
            <a:xfrm>
              <a:off x="14157762" y="3156858"/>
              <a:ext cx="1590119" cy="500743"/>
              <a:chOff x="14151054" y="3156858"/>
              <a:chExt cx="1589001" cy="500743"/>
            </a:xfrm>
          </xdr:grpSpPr>
          <xdr:sp macro="" textlink="">
            <xdr:nvSpPr>
              <xdr:cNvPr id="219" name="Rectangle: Rounded Corners 218">
                <a:extLst>
                  <a:ext uri="{FF2B5EF4-FFF2-40B4-BE49-F238E27FC236}">
                    <a16:creationId xmlns:a16="http://schemas.microsoft.com/office/drawing/2014/main" id="{F9092E7B-B5EC-45A5-8368-24B2253D4690}"/>
                  </a:ext>
                </a:extLst>
              </xdr:cNvPr>
              <xdr:cNvSpPr/>
            </xdr:nvSpPr>
            <xdr:spPr>
              <a:xfrm>
                <a:off x="14158289" y="3193813"/>
                <a:ext cx="1312798" cy="420624"/>
              </a:xfrm>
              <a:prstGeom prst="roundRect">
                <a:avLst>
                  <a:gd name="adj" fmla="val 28230"/>
                </a:avLst>
              </a:prstGeom>
              <a:solidFill>
                <a:srgbClr val="6217E8"/>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0" name="TextBox 219">
                <a:extLst>
                  <a:ext uri="{FF2B5EF4-FFF2-40B4-BE49-F238E27FC236}">
                    <a16:creationId xmlns:a16="http://schemas.microsoft.com/office/drawing/2014/main" id="{5DC567FE-16B8-D9D6-67EA-8D9E5B9451FE}"/>
                  </a:ext>
                </a:extLst>
              </xdr:cNvPr>
              <xdr:cNvSpPr txBox="1"/>
            </xdr:nvSpPr>
            <xdr:spPr>
              <a:xfrm>
                <a:off x="14452530" y="3156858"/>
                <a:ext cx="1287525"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EE6784"/>
                    </a:solidFill>
                    <a:latin typeface="AbadiMT" panose="020B0604020104020204" pitchFamily="34" charset="0"/>
                  </a:rPr>
                  <a:t>Total</a:t>
                </a:r>
                <a:br>
                  <a:rPr lang="en-US" sz="1100">
                    <a:solidFill>
                      <a:srgbClr val="EE6784"/>
                    </a:solidFill>
                    <a:latin typeface="AbadiMT" panose="020B0604020104020204" pitchFamily="34" charset="0"/>
                  </a:rPr>
                </a:br>
                <a:r>
                  <a:rPr lang="en-US" sz="900" baseline="0">
                    <a:solidFill>
                      <a:srgbClr val="EE6784"/>
                    </a:solidFill>
                    <a:latin typeface="AbadiMT" panose="020B0604020104020204" pitchFamily="34" charset="0"/>
                  </a:rPr>
                  <a:t>Payment Methods</a:t>
                </a:r>
                <a:endParaRPr lang="en-US" sz="1050">
                  <a:solidFill>
                    <a:srgbClr val="EE6784"/>
                  </a:solidFill>
                  <a:latin typeface="AbadiMT" panose="020B0604020104020204" pitchFamily="34" charset="0"/>
                </a:endParaRPr>
              </a:p>
            </xdr:txBody>
          </xdr:sp>
          <xdr:sp macro="" textlink="PivotTables!I84">
            <xdr:nvSpPr>
              <xdr:cNvPr id="221" name="TextBox 220">
                <a:extLst>
                  <a:ext uri="{FF2B5EF4-FFF2-40B4-BE49-F238E27FC236}">
                    <a16:creationId xmlns:a16="http://schemas.microsoft.com/office/drawing/2014/main" id="{9EC7F4C5-BF4F-D3A3-CFDD-54ECC53CA712}"/>
                  </a:ext>
                </a:extLst>
              </xdr:cNvPr>
              <xdr:cNvSpPr txBox="1"/>
            </xdr:nvSpPr>
            <xdr:spPr>
              <a:xfrm>
                <a:off x="14151054" y="3226439"/>
                <a:ext cx="418549" cy="361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5EC4D67-363C-4335-8FE6-BEFC65526D7F}" type="TxLink">
                  <a:rPr lang="en-US" sz="1800" b="0" i="0" u="none" strike="noStrike">
                    <a:solidFill>
                      <a:srgbClr val="EE6784"/>
                    </a:solidFill>
                    <a:latin typeface="AbadiMT-ExtraBold" panose="020B0904020104020204" pitchFamily="34" charset="0"/>
                    <a:ea typeface="Calibri"/>
                    <a:cs typeface="Calibri"/>
                  </a:rPr>
                  <a:pPr algn="l"/>
                  <a:t>4</a:t>
                </a:fld>
                <a:endParaRPr lang="en-US" sz="1600">
                  <a:solidFill>
                    <a:srgbClr val="EE6784"/>
                  </a:solidFill>
                  <a:latin typeface="AbadiMT-ExtraBold" panose="020B0904020104020204" pitchFamily="34" charset="0"/>
                </a:endParaRPr>
              </a:p>
            </xdr:txBody>
          </xdr:sp>
          <xdr:cxnSp macro="">
            <xdr:nvCxnSpPr>
              <xdr:cNvPr id="223" name="Straight Connector 222">
                <a:extLst>
                  <a:ext uri="{FF2B5EF4-FFF2-40B4-BE49-F238E27FC236}">
                    <a16:creationId xmlns:a16="http://schemas.microsoft.com/office/drawing/2014/main" id="{63CD4727-7D6D-44CD-EBB4-D36C9D13A1CF}"/>
                  </a:ext>
                </a:extLst>
              </xdr:cNvPr>
              <xdr:cNvCxnSpPr/>
            </xdr:nvCxnSpPr>
            <xdr:spPr>
              <a:xfrm>
                <a:off x="14474839" y="3268164"/>
                <a:ext cx="0" cy="27813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grpSp>
      </xdr:grpSp>
      <xdr:grpSp>
        <xdr:nvGrpSpPr>
          <xdr:cNvPr id="230" name="Group 229">
            <a:extLst>
              <a:ext uri="{FF2B5EF4-FFF2-40B4-BE49-F238E27FC236}">
                <a16:creationId xmlns:a16="http://schemas.microsoft.com/office/drawing/2014/main" id="{5C3818EF-3DE1-B70A-A85D-DD043770EF28}"/>
              </a:ext>
            </a:extLst>
          </xdr:cNvPr>
          <xdr:cNvGrpSpPr/>
        </xdr:nvGrpSpPr>
        <xdr:grpSpPr>
          <a:xfrm>
            <a:off x="14125225" y="2541913"/>
            <a:ext cx="2897276" cy="2517571"/>
            <a:chOff x="14478000" y="2342030"/>
            <a:chExt cx="2872154" cy="2517571"/>
          </a:xfrm>
        </xdr:grpSpPr>
        <xdr:sp macro="" textlink="">
          <xdr:nvSpPr>
            <xdr:cNvPr id="226" name="Rectangle: Rounded Corners 225">
              <a:extLst>
                <a:ext uri="{FF2B5EF4-FFF2-40B4-BE49-F238E27FC236}">
                  <a16:creationId xmlns:a16="http://schemas.microsoft.com/office/drawing/2014/main" id="{2CFF84C2-118B-47AB-9EA8-8E389626B6D0}"/>
                </a:ext>
              </a:extLst>
            </xdr:cNvPr>
            <xdr:cNvSpPr/>
          </xdr:nvSpPr>
          <xdr:spPr>
            <a:xfrm>
              <a:off x="14633270" y="2342030"/>
              <a:ext cx="2636353" cy="2359152"/>
            </a:xfrm>
            <a:prstGeom prst="roundRect">
              <a:avLst>
                <a:gd name="adj" fmla="val 10848"/>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27" name="Chart 226">
              <a:extLst>
                <a:ext uri="{FF2B5EF4-FFF2-40B4-BE49-F238E27FC236}">
                  <a16:creationId xmlns:a16="http://schemas.microsoft.com/office/drawing/2014/main" id="{73CE8AAD-7289-43AB-965A-0E2AD62C3A9A}"/>
                </a:ext>
              </a:extLst>
            </xdr:cNvPr>
            <xdr:cNvGraphicFramePr>
              <a:graphicFrameLocks/>
            </xdr:cNvGraphicFramePr>
          </xdr:nvGraphicFramePr>
          <xdr:xfrm>
            <a:off x="14478000" y="2720830"/>
            <a:ext cx="2872154" cy="2138771"/>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229" name="TextBox 228">
              <a:extLst>
                <a:ext uri="{FF2B5EF4-FFF2-40B4-BE49-F238E27FC236}">
                  <a16:creationId xmlns:a16="http://schemas.microsoft.com/office/drawing/2014/main" id="{9E856C92-5D85-4348-A637-4C17440018BE}"/>
                </a:ext>
              </a:extLst>
            </xdr:cNvPr>
            <xdr:cNvSpPr txBox="1"/>
          </xdr:nvSpPr>
          <xdr:spPr>
            <a:xfrm>
              <a:off x="15192376" y="2368189"/>
              <a:ext cx="1443403"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85000"/>
                      <a:lumOff val="15000"/>
                    </a:schemeClr>
                  </a:solidFill>
                  <a:latin typeface="AbadiMTPro-Bold" panose="020B0802020104020204" pitchFamily="34" charset="0"/>
                </a:rPr>
                <a:t>Revenue</a:t>
              </a:r>
              <a:br>
                <a:rPr lang="en-US" sz="1200">
                  <a:solidFill>
                    <a:schemeClr val="bg1">
                      <a:lumMod val="50000"/>
                    </a:schemeClr>
                  </a:solidFill>
                  <a:latin typeface="AbadiMTPro-Bold" panose="020B0802020104020204" pitchFamily="34" charset="0"/>
                </a:rPr>
              </a:br>
              <a:r>
                <a:rPr lang="en-US" sz="1000">
                  <a:solidFill>
                    <a:schemeClr val="bg1">
                      <a:lumMod val="50000"/>
                    </a:schemeClr>
                  </a:solidFill>
                  <a:latin typeface="AbadiMTPro-Bold" panose="020B0802020104020204" pitchFamily="34" charset="0"/>
                </a:rPr>
                <a:t>By</a:t>
              </a:r>
              <a:r>
                <a:rPr lang="en-US" sz="1000" baseline="0">
                  <a:solidFill>
                    <a:schemeClr val="bg1">
                      <a:lumMod val="50000"/>
                    </a:schemeClr>
                  </a:solidFill>
                  <a:latin typeface="AbadiMTPro-Bold" panose="020B0802020104020204" pitchFamily="34" charset="0"/>
                </a:rPr>
                <a:t> Country</a:t>
              </a:r>
              <a:endParaRPr lang="en-US" sz="1100">
                <a:solidFill>
                  <a:schemeClr val="bg1">
                    <a:lumMod val="50000"/>
                  </a:schemeClr>
                </a:solidFill>
                <a:latin typeface="AbadiMTPro-Bold" panose="020B0802020104020204" pitchFamily="34" charset="0"/>
              </a:endParaRPr>
            </a:p>
          </xdr:txBody>
        </xdr:sp>
      </xdr:grpSp>
      <xdr:grpSp>
        <xdr:nvGrpSpPr>
          <xdr:cNvPr id="131" name="Group 130">
            <a:extLst>
              <a:ext uri="{FF2B5EF4-FFF2-40B4-BE49-F238E27FC236}">
                <a16:creationId xmlns:a16="http://schemas.microsoft.com/office/drawing/2014/main" id="{FC73F8A7-3954-8468-3583-04D0BCD5DC8A}"/>
              </a:ext>
            </a:extLst>
          </xdr:cNvPr>
          <xdr:cNvGrpSpPr/>
        </xdr:nvGrpSpPr>
        <xdr:grpSpPr>
          <a:xfrm>
            <a:off x="15082" y="2508668"/>
            <a:ext cx="3398371" cy="3931920"/>
            <a:chOff x="89417" y="2218766"/>
            <a:chExt cx="3373462" cy="3931920"/>
          </a:xfrm>
        </xdr:grpSpPr>
        <xdr:sp macro="" textlink="">
          <xdr:nvSpPr>
            <xdr:cNvPr id="232" name="Rectangle: Rounded Corners 231">
              <a:extLst>
                <a:ext uri="{FF2B5EF4-FFF2-40B4-BE49-F238E27FC236}">
                  <a16:creationId xmlns:a16="http://schemas.microsoft.com/office/drawing/2014/main" id="{C8DA1651-E714-4349-B756-2DDDCB01F769}"/>
                </a:ext>
              </a:extLst>
            </xdr:cNvPr>
            <xdr:cNvSpPr/>
          </xdr:nvSpPr>
          <xdr:spPr>
            <a:xfrm>
              <a:off x="89417" y="2218766"/>
              <a:ext cx="3293360" cy="3931920"/>
            </a:xfrm>
            <a:prstGeom prst="roundRect">
              <a:avLst>
                <a:gd name="adj" fmla="val 7135"/>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31" name="Chart 230">
              <a:extLst>
                <a:ext uri="{FF2B5EF4-FFF2-40B4-BE49-F238E27FC236}">
                  <a16:creationId xmlns:a16="http://schemas.microsoft.com/office/drawing/2014/main" id="{1FE65B5F-D903-4543-BB92-EC84D1795E01}"/>
                </a:ext>
              </a:extLst>
            </xdr:cNvPr>
            <xdr:cNvGraphicFramePr>
              <a:graphicFrameLocks/>
            </xdr:cNvGraphicFramePr>
          </xdr:nvGraphicFramePr>
          <xdr:xfrm>
            <a:off x="247517" y="2574915"/>
            <a:ext cx="2993636" cy="2286000"/>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233" name="TextBox 232">
              <a:extLst>
                <a:ext uri="{FF2B5EF4-FFF2-40B4-BE49-F238E27FC236}">
                  <a16:creationId xmlns:a16="http://schemas.microsoft.com/office/drawing/2014/main" id="{E1949A24-ED60-476A-A435-09D15139F0A2}"/>
                </a:ext>
              </a:extLst>
            </xdr:cNvPr>
            <xdr:cNvSpPr txBox="1"/>
          </xdr:nvSpPr>
          <xdr:spPr>
            <a:xfrm>
              <a:off x="588034" y="2283938"/>
              <a:ext cx="2292422" cy="31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AbadiMTStd-Bold" panose="020B0802020104020204" pitchFamily="34" charset="0"/>
                  <a:ea typeface="Calibri"/>
                  <a:cs typeface="Calibri"/>
                </a:rPr>
                <a:t>Revenue By Payment</a:t>
              </a:r>
              <a:r>
                <a:rPr lang="en-US" sz="1200" b="1" i="0" u="none" strike="noStrike" baseline="0">
                  <a:solidFill>
                    <a:srgbClr val="000000"/>
                  </a:solidFill>
                  <a:latin typeface="AbadiMTStd-Bold" panose="020B0802020104020204" pitchFamily="34" charset="0"/>
                  <a:ea typeface="Calibri"/>
                  <a:cs typeface="Calibri"/>
                </a:rPr>
                <a:t> Methods</a:t>
              </a:r>
              <a:endParaRPr lang="en-US" sz="1200" b="1" i="0" u="none" strike="noStrike">
                <a:solidFill>
                  <a:srgbClr val="000000"/>
                </a:solidFill>
                <a:latin typeface="AbadiMTStd-Bold" panose="020B0802020104020204" pitchFamily="34" charset="0"/>
                <a:ea typeface="Calibri"/>
                <a:cs typeface="Calibri"/>
              </a:endParaRPr>
            </a:p>
          </xdr:txBody>
        </xdr:sp>
        <xdr:pic>
          <xdr:nvPicPr>
            <xdr:cNvPr id="235" name="Graphic 234" descr="Money with solid fill">
              <a:extLst>
                <a:ext uri="{FF2B5EF4-FFF2-40B4-BE49-F238E27FC236}">
                  <a16:creationId xmlns:a16="http://schemas.microsoft.com/office/drawing/2014/main" id="{891650B0-65E9-D0E8-CF85-87BFC715555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339865" y="3408353"/>
              <a:ext cx="615996" cy="619125"/>
            </a:xfrm>
            <a:prstGeom prst="rect">
              <a:avLst/>
            </a:prstGeom>
          </xdr:spPr>
        </xdr:pic>
        <xdr:grpSp>
          <xdr:nvGrpSpPr>
            <xdr:cNvPr id="124" name="Group 123">
              <a:extLst>
                <a:ext uri="{FF2B5EF4-FFF2-40B4-BE49-F238E27FC236}">
                  <a16:creationId xmlns:a16="http://schemas.microsoft.com/office/drawing/2014/main" id="{584A9561-27CA-93AC-E968-68B43D4F7C07}"/>
                </a:ext>
              </a:extLst>
            </xdr:cNvPr>
            <xdr:cNvGrpSpPr/>
          </xdr:nvGrpSpPr>
          <xdr:grpSpPr>
            <a:xfrm>
              <a:off x="390319" y="4986131"/>
              <a:ext cx="3072560" cy="841156"/>
              <a:chOff x="263930" y="4986131"/>
              <a:chExt cx="3072560" cy="841156"/>
            </a:xfrm>
          </xdr:grpSpPr>
          <xdr:grpSp>
            <xdr:nvGrpSpPr>
              <xdr:cNvPr id="246" name="Group 245">
                <a:extLst>
                  <a:ext uri="{FF2B5EF4-FFF2-40B4-BE49-F238E27FC236}">
                    <a16:creationId xmlns:a16="http://schemas.microsoft.com/office/drawing/2014/main" id="{8FFF61D5-6603-05B7-752C-3B4D96C82D70}"/>
                  </a:ext>
                </a:extLst>
              </xdr:cNvPr>
              <xdr:cNvGrpSpPr/>
            </xdr:nvGrpSpPr>
            <xdr:grpSpPr>
              <a:xfrm>
                <a:off x="263930" y="4986131"/>
                <a:ext cx="1390123" cy="382851"/>
                <a:chOff x="265044" y="4986131"/>
                <a:chExt cx="1204941" cy="382851"/>
              </a:xfrm>
            </xdr:grpSpPr>
            <xdr:sp macro="" textlink="">
              <xdr:nvSpPr>
                <xdr:cNvPr id="236" name="TextBox 235">
                  <a:extLst>
                    <a:ext uri="{FF2B5EF4-FFF2-40B4-BE49-F238E27FC236}">
                      <a16:creationId xmlns:a16="http://schemas.microsoft.com/office/drawing/2014/main" id="{A0BBE23D-314E-4772-80E4-AA14CD56552B}"/>
                    </a:ext>
                  </a:extLst>
                </xdr:cNvPr>
                <xdr:cNvSpPr txBox="1"/>
              </xdr:nvSpPr>
              <xdr:spPr>
                <a:xfrm>
                  <a:off x="265044" y="4986131"/>
                  <a:ext cx="1204941" cy="219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1">
                          <a:lumMod val="50000"/>
                        </a:schemeClr>
                      </a:solidFill>
                      <a:latin typeface="AbadiMTPro-Bold" panose="020B0802020104020204" pitchFamily="34" charset="0"/>
                    </a:rPr>
                    <a:t>Hawala</a:t>
                  </a:r>
                </a:p>
              </xdr:txBody>
            </xdr:sp>
            <xdr:sp macro="" textlink="PivotTables!I105">
              <xdr:nvSpPr>
                <xdr:cNvPr id="238" name="TextBox 237">
                  <a:extLst>
                    <a:ext uri="{FF2B5EF4-FFF2-40B4-BE49-F238E27FC236}">
                      <a16:creationId xmlns:a16="http://schemas.microsoft.com/office/drawing/2014/main" id="{2AE002C5-2D68-2059-A8A3-F0C45FCD7AD5}"/>
                    </a:ext>
                  </a:extLst>
                </xdr:cNvPr>
                <xdr:cNvSpPr txBox="1"/>
              </xdr:nvSpPr>
              <xdr:spPr>
                <a:xfrm>
                  <a:off x="265044" y="5149019"/>
                  <a:ext cx="1204941" cy="219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D1C2E78-1FCF-4E4F-8BD3-6345191F43B6}" type="TxLink">
                    <a:rPr lang="en-US" sz="1100">
                      <a:solidFill>
                        <a:schemeClr val="bg1">
                          <a:lumMod val="50000"/>
                        </a:schemeClr>
                      </a:solidFill>
                      <a:latin typeface="AbadiMTPro-Bold" panose="020B0802020104020204" pitchFamily="34" charset="0"/>
                      <a:ea typeface="+mn-ea"/>
                      <a:cs typeface="+mn-cs"/>
                    </a:rPr>
                    <a:pPr marL="0" indent="0" algn="l"/>
                    <a:t> £22,164,699 </a:t>
                  </a:fld>
                  <a:endParaRPr lang="en-US" sz="1100">
                    <a:solidFill>
                      <a:schemeClr val="bg1">
                        <a:lumMod val="50000"/>
                      </a:schemeClr>
                    </a:solidFill>
                    <a:latin typeface="AbadiMTPro-Bold" panose="020B0802020104020204" pitchFamily="34" charset="0"/>
                    <a:ea typeface="+mn-ea"/>
                    <a:cs typeface="+mn-cs"/>
                  </a:endParaRPr>
                </a:p>
              </xdr:txBody>
            </xdr:sp>
          </xdr:grpSp>
          <xdr:grpSp>
            <xdr:nvGrpSpPr>
              <xdr:cNvPr id="247" name="Group 246">
                <a:extLst>
                  <a:ext uri="{FF2B5EF4-FFF2-40B4-BE49-F238E27FC236}">
                    <a16:creationId xmlns:a16="http://schemas.microsoft.com/office/drawing/2014/main" id="{82282861-A1C5-D191-36CB-7D5090F605CF}"/>
                  </a:ext>
                </a:extLst>
              </xdr:cNvPr>
              <xdr:cNvGrpSpPr/>
            </xdr:nvGrpSpPr>
            <xdr:grpSpPr>
              <a:xfrm>
                <a:off x="263930" y="5444435"/>
                <a:ext cx="1436612" cy="382852"/>
                <a:chOff x="265044" y="5444435"/>
                <a:chExt cx="1204941" cy="382852"/>
              </a:xfrm>
            </xdr:grpSpPr>
            <xdr:sp macro="" textlink="">
              <xdr:nvSpPr>
                <xdr:cNvPr id="237" name="TextBox 236">
                  <a:extLst>
                    <a:ext uri="{FF2B5EF4-FFF2-40B4-BE49-F238E27FC236}">
                      <a16:creationId xmlns:a16="http://schemas.microsoft.com/office/drawing/2014/main" id="{5914BB43-2577-25AA-7824-00B7A4DB7F29}"/>
                    </a:ext>
                  </a:extLst>
                </xdr:cNvPr>
                <xdr:cNvSpPr txBox="1"/>
              </xdr:nvSpPr>
              <xdr:spPr>
                <a:xfrm>
                  <a:off x="265044" y="5444435"/>
                  <a:ext cx="1204941" cy="219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bg1">
                          <a:lumMod val="50000"/>
                        </a:schemeClr>
                      </a:solidFill>
                      <a:latin typeface="AbadiMTPro-Bold" panose="020B0802020104020204" pitchFamily="34" charset="0"/>
                    </a:rPr>
                    <a:t>Master Card</a:t>
                  </a:r>
                  <a:endParaRPr lang="en-US" sz="1100">
                    <a:solidFill>
                      <a:schemeClr val="bg1">
                        <a:lumMod val="50000"/>
                      </a:schemeClr>
                    </a:solidFill>
                    <a:latin typeface="AbadiMTPro-Bold" panose="020B0802020104020204" pitchFamily="34" charset="0"/>
                  </a:endParaRPr>
                </a:p>
              </xdr:txBody>
            </xdr:sp>
            <xdr:sp macro="" textlink="PivotTables!H105">
              <xdr:nvSpPr>
                <xdr:cNvPr id="239" name="TextBox 238">
                  <a:extLst>
                    <a:ext uri="{FF2B5EF4-FFF2-40B4-BE49-F238E27FC236}">
                      <a16:creationId xmlns:a16="http://schemas.microsoft.com/office/drawing/2014/main" id="{B7F69835-56FD-D5F2-3A4A-616BAFC36D4A}"/>
                    </a:ext>
                  </a:extLst>
                </xdr:cNvPr>
                <xdr:cNvSpPr txBox="1"/>
              </xdr:nvSpPr>
              <xdr:spPr>
                <a:xfrm>
                  <a:off x="265044" y="5607324"/>
                  <a:ext cx="1204941" cy="219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7B01DA4-1F32-41F1-9D2D-2044B814E756}" type="TxLink">
                    <a:rPr lang="en-US" sz="1200">
                      <a:solidFill>
                        <a:schemeClr val="bg1">
                          <a:lumMod val="50000"/>
                        </a:schemeClr>
                      </a:solidFill>
                      <a:latin typeface="AbadiMTPro-Bold" panose="020B0802020104020204" pitchFamily="34" charset="0"/>
                      <a:ea typeface="+mn-ea"/>
                      <a:cs typeface="+mn-cs"/>
                    </a:rPr>
                    <a:pPr marL="0" indent="0" algn="l"/>
                    <a:t> £11,171,197 </a:t>
                  </a:fld>
                  <a:endParaRPr lang="en-US" sz="1200">
                    <a:solidFill>
                      <a:schemeClr val="bg1">
                        <a:lumMod val="50000"/>
                      </a:schemeClr>
                    </a:solidFill>
                    <a:latin typeface="AbadiMTPro-Bold" panose="020B0802020104020204" pitchFamily="34" charset="0"/>
                    <a:ea typeface="+mn-ea"/>
                    <a:cs typeface="+mn-cs"/>
                  </a:endParaRPr>
                </a:p>
              </xdr:txBody>
            </xdr:sp>
          </xdr:grpSp>
          <xdr:grpSp>
            <xdr:nvGrpSpPr>
              <xdr:cNvPr id="244" name="Group 243">
                <a:extLst>
                  <a:ext uri="{FF2B5EF4-FFF2-40B4-BE49-F238E27FC236}">
                    <a16:creationId xmlns:a16="http://schemas.microsoft.com/office/drawing/2014/main" id="{A91BD2C6-19C1-1368-BA7F-1F6AB1B2FC08}"/>
                  </a:ext>
                </a:extLst>
              </xdr:cNvPr>
              <xdr:cNvGrpSpPr/>
            </xdr:nvGrpSpPr>
            <xdr:grpSpPr>
              <a:xfrm>
                <a:off x="1747499" y="4986131"/>
                <a:ext cx="1588991" cy="374568"/>
                <a:chOff x="1755912" y="4986131"/>
                <a:chExt cx="1618875" cy="374568"/>
              </a:xfrm>
            </xdr:grpSpPr>
            <xdr:sp macro="" textlink="">
              <xdr:nvSpPr>
                <xdr:cNvPr id="240" name="TextBox 239">
                  <a:extLst>
                    <a:ext uri="{FF2B5EF4-FFF2-40B4-BE49-F238E27FC236}">
                      <a16:creationId xmlns:a16="http://schemas.microsoft.com/office/drawing/2014/main" id="{716E9062-CFD8-1459-A1A3-12B4DF77BAB1}"/>
                    </a:ext>
                  </a:extLst>
                </xdr:cNvPr>
                <xdr:cNvSpPr txBox="1"/>
              </xdr:nvSpPr>
              <xdr:spPr>
                <a:xfrm>
                  <a:off x="1755912" y="4986131"/>
                  <a:ext cx="1204941" cy="219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bg1">
                          <a:lumMod val="50000"/>
                        </a:schemeClr>
                      </a:solidFill>
                      <a:latin typeface="AbadiMTPro-Bold" panose="020B0802020104020204" pitchFamily="34" charset="0"/>
                    </a:rPr>
                    <a:t>Debit </a:t>
                  </a:r>
                  <a:r>
                    <a:rPr lang="en-US" sz="1200">
                      <a:solidFill>
                        <a:schemeClr val="bg1">
                          <a:lumMod val="50000"/>
                        </a:schemeClr>
                      </a:solidFill>
                      <a:latin typeface="AbadiMTPro-Bold" panose="020B0802020104020204" pitchFamily="34" charset="0"/>
                      <a:ea typeface="+mn-ea"/>
                      <a:cs typeface="+mn-cs"/>
                    </a:rPr>
                    <a:t>Card</a:t>
                  </a:r>
                </a:p>
              </xdr:txBody>
            </xdr:sp>
            <xdr:sp macro="" textlink="PivotTables!G105">
              <xdr:nvSpPr>
                <xdr:cNvPr id="242" name="TextBox 241">
                  <a:extLst>
                    <a:ext uri="{FF2B5EF4-FFF2-40B4-BE49-F238E27FC236}">
                      <a16:creationId xmlns:a16="http://schemas.microsoft.com/office/drawing/2014/main" id="{39604EFB-0EC1-FD41-C371-C093F3F63613}"/>
                    </a:ext>
                  </a:extLst>
                </xdr:cNvPr>
                <xdr:cNvSpPr txBox="1"/>
              </xdr:nvSpPr>
              <xdr:spPr>
                <a:xfrm>
                  <a:off x="1755913" y="5140736"/>
                  <a:ext cx="1618874" cy="219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46343E4-D164-42DA-952E-53177E3E68FD}" type="TxLink">
                    <a:rPr lang="en-US" sz="1200">
                      <a:solidFill>
                        <a:schemeClr val="bg1">
                          <a:lumMod val="50000"/>
                        </a:schemeClr>
                      </a:solidFill>
                      <a:latin typeface="AbadiMTPro-Bold" panose="020B0802020104020204" pitchFamily="34" charset="0"/>
                      <a:ea typeface="+mn-ea"/>
                      <a:cs typeface="+mn-cs"/>
                    </a:rPr>
                    <a:pPr marL="0" indent="0" algn="l"/>
                    <a:t> £10,364,850 </a:t>
                  </a:fld>
                  <a:endParaRPr lang="en-US" sz="1200">
                    <a:solidFill>
                      <a:schemeClr val="bg1">
                        <a:lumMod val="50000"/>
                      </a:schemeClr>
                    </a:solidFill>
                    <a:latin typeface="AbadiMTPro-Bold" panose="020B0802020104020204" pitchFamily="34" charset="0"/>
                    <a:ea typeface="+mn-ea"/>
                    <a:cs typeface="+mn-cs"/>
                  </a:endParaRPr>
                </a:p>
              </xdr:txBody>
            </xdr:sp>
          </xdr:grpSp>
          <xdr:grpSp>
            <xdr:nvGrpSpPr>
              <xdr:cNvPr id="245" name="Group 244">
                <a:extLst>
                  <a:ext uri="{FF2B5EF4-FFF2-40B4-BE49-F238E27FC236}">
                    <a16:creationId xmlns:a16="http://schemas.microsoft.com/office/drawing/2014/main" id="{32FB964C-1EA7-316A-DD3E-77B070C3EE53}"/>
                  </a:ext>
                </a:extLst>
              </xdr:cNvPr>
              <xdr:cNvGrpSpPr/>
            </xdr:nvGrpSpPr>
            <xdr:grpSpPr>
              <a:xfrm>
                <a:off x="1747501" y="5444435"/>
                <a:ext cx="1538924" cy="382852"/>
                <a:chOff x="1755913" y="5444435"/>
                <a:chExt cx="1204941" cy="382852"/>
              </a:xfrm>
            </xdr:grpSpPr>
            <xdr:sp macro="" textlink="">
              <xdr:nvSpPr>
                <xdr:cNvPr id="241" name="TextBox 240">
                  <a:extLst>
                    <a:ext uri="{FF2B5EF4-FFF2-40B4-BE49-F238E27FC236}">
                      <a16:creationId xmlns:a16="http://schemas.microsoft.com/office/drawing/2014/main" id="{FCB58ACA-04CF-4FE0-E64F-85086368629C}"/>
                    </a:ext>
                  </a:extLst>
                </xdr:cNvPr>
                <xdr:cNvSpPr txBox="1"/>
              </xdr:nvSpPr>
              <xdr:spPr>
                <a:xfrm>
                  <a:off x="1755913" y="5444435"/>
                  <a:ext cx="1204941" cy="219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200">
                      <a:solidFill>
                        <a:schemeClr val="bg1">
                          <a:lumMod val="50000"/>
                        </a:schemeClr>
                      </a:solidFill>
                      <a:latin typeface="AbadiMTPro-Bold" panose="020B0802020104020204" pitchFamily="34" charset="0"/>
                      <a:ea typeface="+mn-ea"/>
                      <a:cs typeface="+mn-cs"/>
                    </a:rPr>
                    <a:t>Western Union</a:t>
                  </a:r>
                </a:p>
              </xdr:txBody>
            </xdr:sp>
            <xdr:sp macro="" textlink="PivotTables!F105">
              <xdr:nvSpPr>
                <xdr:cNvPr id="243" name="TextBox 242">
                  <a:extLst>
                    <a:ext uri="{FF2B5EF4-FFF2-40B4-BE49-F238E27FC236}">
                      <a16:creationId xmlns:a16="http://schemas.microsoft.com/office/drawing/2014/main" id="{D26B45EF-C36F-2BEA-C427-AE719AFBE694}"/>
                    </a:ext>
                  </a:extLst>
                </xdr:cNvPr>
                <xdr:cNvSpPr txBox="1"/>
              </xdr:nvSpPr>
              <xdr:spPr>
                <a:xfrm>
                  <a:off x="1755913" y="5607324"/>
                  <a:ext cx="1204941" cy="219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0AF1414-D6E4-46B4-AB3B-3154CD91D39F}" type="TxLink">
                    <a:rPr lang="en-US" sz="1200">
                      <a:solidFill>
                        <a:schemeClr val="bg1">
                          <a:lumMod val="50000"/>
                        </a:schemeClr>
                      </a:solidFill>
                      <a:latin typeface="AbadiMTPro-Bold" panose="020B0802020104020204" pitchFamily="34" charset="0"/>
                      <a:ea typeface="+mn-ea"/>
                      <a:cs typeface="+mn-cs"/>
                    </a:rPr>
                    <a:pPr marL="0" indent="0" algn="l"/>
                    <a:t> £9,096,918 </a:t>
                  </a:fld>
                  <a:endParaRPr lang="en-US" sz="1200">
                    <a:solidFill>
                      <a:schemeClr val="bg1">
                        <a:lumMod val="50000"/>
                      </a:schemeClr>
                    </a:solidFill>
                    <a:latin typeface="AbadiMTPro-Bold" panose="020B0802020104020204" pitchFamily="34" charset="0"/>
                    <a:ea typeface="+mn-ea"/>
                    <a:cs typeface="+mn-cs"/>
                  </a:endParaRPr>
                </a:p>
              </xdr:txBody>
            </xdr:sp>
          </xdr:grpSp>
        </xdr:grpSp>
      </xdr:grpSp>
      <xdr:grpSp>
        <xdr:nvGrpSpPr>
          <xdr:cNvPr id="85" name="Group 84">
            <a:extLst>
              <a:ext uri="{FF2B5EF4-FFF2-40B4-BE49-F238E27FC236}">
                <a16:creationId xmlns:a16="http://schemas.microsoft.com/office/drawing/2014/main" id="{95014E7B-C456-6BAC-52F2-A8176E8C345D}"/>
              </a:ext>
            </a:extLst>
          </xdr:cNvPr>
          <xdr:cNvGrpSpPr/>
        </xdr:nvGrpSpPr>
        <xdr:grpSpPr>
          <a:xfrm>
            <a:off x="6753649" y="4609421"/>
            <a:ext cx="4559314" cy="2775857"/>
            <a:chOff x="6842015" y="4381500"/>
            <a:chExt cx="4541511" cy="2775857"/>
          </a:xfrm>
        </xdr:grpSpPr>
        <xdr:sp macro="" textlink="">
          <xdr:nvSpPr>
            <xdr:cNvPr id="42" name="Rectangle: Rounded Corners 41">
              <a:extLst>
                <a:ext uri="{FF2B5EF4-FFF2-40B4-BE49-F238E27FC236}">
                  <a16:creationId xmlns:a16="http://schemas.microsoft.com/office/drawing/2014/main" id="{C662EDE1-E565-4654-85E1-3B764873264C}"/>
                </a:ext>
              </a:extLst>
            </xdr:cNvPr>
            <xdr:cNvSpPr/>
          </xdr:nvSpPr>
          <xdr:spPr>
            <a:xfrm>
              <a:off x="6862947" y="4381500"/>
              <a:ext cx="4520579" cy="2697480"/>
            </a:xfrm>
            <a:prstGeom prst="roundRect">
              <a:avLst>
                <a:gd name="adj" fmla="val 9552"/>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B70695BE-07D2-4B35-A1D8-9332CDF8F617}"/>
                </a:ext>
              </a:extLst>
            </xdr:cNvPr>
            <xdr:cNvSpPr txBox="1"/>
          </xdr:nvSpPr>
          <xdr:spPr>
            <a:xfrm>
              <a:off x="7055202" y="4495140"/>
              <a:ext cx="1087505" cy="544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lumMod val="85000"/>
                      <a:lumOff val="15000"/>
                    </a:schemeClr>
                  </a:solidFill>
                  <a:latin typeface="AbadiMTPro-Bold" panose="020B0802020104020204" pitchFamily="34" charset="0"/>
                </a:rPr>
                <a:t>Total</a:t>
              </a:r>
              <a:r>
                <a:rPr lang="en-US" sz="1100" baseline="0">
                  <a:solidFill>
                    <a:schemeClr val="tx1">
                      <a:lumMod val="85000"/>
                      <a:lumOff val="15000"/>
                    </a:schemeClr>
                  </a:solidFill>
                  <a:latin typeface="AbadiMTPro-Bold" panose="020B0802020104020204" pitchFamily="34" charset="0"/>
                </a:rPr>
                <a:t> Sale</a:t>
              </a:r>
              <a:r>
                <a:rPr lang="en-US" sz="1100">
                  <a:solidFill>
                    <a:schemeClr val="tx1">
                      <a:lumMod val="85000"/>
                      <a:lumOff val="15000"/>
                    </a:schemeClr>
                  </a:solidFill>
                  <a:latin typeface="AbadiMTPro-Bold" panose="020B0802020104020204" pitchFamily="34" charset="0"/>
                </a:rPr>
                <a:t>s</a:t>
              </a:r>
              <a:br>
                <a:rPr lang="en-US" sz="1200">
                  <a:solidFill>
                    <a:schemeClr val="bg1">
                      <a:lumMod val="50000"/>
                    </a:schemeClr>
                  </a:solidFill>
                  <a:latin typeface="AbadiMTPro-Bold" panose="020B0802020104020204" pitchFamily="34" charset="0"/>
                </a:rPr>
              </a:br>
              <a:r>
                <a:rPr lang="en-US" sz="1200">
                  <a:solidFill>
                    <a:schemeClr val="bg1">
                      <a:lumMod val="50000"/>
                    </a:schemeClr>
                  </a:solidFill>
                  <a:latin typeface="AbadiMTPro-Bold" panose="020B0802020104020204" pitchFamily="34" charset="0"/>
                </a:rPr>
                <a:t>By</a:t>
              </a:r>
              <a:r>
                <a:rPr lang="en-US" sz="1200" baseline="0">
                  <a:solidFill>
                    <a:schemeClr val="bg1">
                      <a:lumMod val="50000"/>
                    </a:schemeClr>
                  </a:solidFill>
                  <a:latin typeface="AbadiMTPro-Bold" panose="020B0802020104020204" pitchFamily="34" charset="0"/>
                </a:rPr>
                <a:t> Country</a:t>
              </a:r>
              <a:endParaRPr lang="en-US" sz="1100">
                <a:solidFill>
                  <a:schemeClr val="bg1">
                    <a:lumMod val="50000"/>
                  </a:schemeClr>
                </a:solidFill>
                <a:latin typeface="AbadiMTPro-Bold" panose="020B0802020104020204" pitchFamily="34" charset="0"/>
              </a:endParaRPr>
            </a:p>
          </xdr:txBody>
        </xdr:sp>
        <xdr:graphicFrame macro="">
          <xdr:nvGraphicFramePr>
            <xdr:cNvPr id="46" name="Chart 45">
              <a:extLst>
                <a:ext uri="{FF2B5EF4-FFF2-40B4-BE49-F238E27FC236}">
                  <a16:creationId xmlns:a16="http://schemas.microsoft.com/office/drawing/2014/main" id="{6C3C70C8-B3D6-495F-9A06-8462F79A7711}"/>
                </a:ext>
              </a:extLst>
            </xdr:cNvPr>
            <xdr:cNvGraphicFramePr>
              <a:graphicFrameLocks/>
            </xdr:cNvGraphicFramePr>
          </xdr:nvGraphicFramePr>
          <xdr:xfrm>
            <a:off x="6842015" y="5048249"/>
            <a:ext cx="4532034" cy="2109108"/>
          </xdr:xfrm>
          <a:graphic>
            <a:graphicData uri="http://schemas.openxmlformats.org/drawingml/2006/chart">
              <c:chart xmlns:c="http://schemas.openxmlformats.org/drawingml/2006/chart" xmlns:r="http://schemas.openxmlformats.org/officeDocument/2006/relationships" r:id="rId22"/>
            </a:graphicData>
          </a:graphic>
        </xdr:graphicFrame>
        <xdr:pic>
          <xdr:nvPicPr>
            <xdr:cNvPr id="49" name="Graphic 48" descr="Fireworks with solid fill">
              <a:extLst>
                <a:ext uri="{FF2B5EF4-FFF2-40B4-BE49-F238E27FC236}">
                  <a16:creationId xmlns:a16="http://schemas.microsoft.com/office/drawing/2014/main" id="{2EB5C755-D9D9-16CA-D031-8107F7E7748D}"/>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9505782" y="4597398"/>
              <a:ext cx="471854" cy="468923"/>
            </a:xfrm>
            <a:prstGeom prst="rect">
              <a:avLst/>
            </a:prstGeom>
          </xdr:spPr>
        </xdr:pic>
        <xdr:grpSp>
          <xdr:nvGrpSpPr>
            <xdr:cNvPr id="58" name="Group 57">
              <a:extLst>
                <a:ext uri="{FF2B5EF4-FFF2-40B4-BE49-F238E27FC236}">
                  <a16:creationId xmlns:a16="http://schemas.microsoft.com/office/drawing/2014/main" id="{EA164B9B-B1D5-48C3-992E-45A0999ECC62}"/>
                </a:ext>
              </a:extLst>
            </xdr:cNvPr>
            <xdr:cNvGrpSpPr/>
          </xdr:nvGrpSpPr>
          <xdr:grpSpPr>
            <a:xfrm>
              <a:off x="9921214" y="4485335"/>
              <a:ext cx="1356746" cy="736593"/>
              <a:chOff x="10070646" y="4425462"/>
              <a:chExt cx="1358726" cy="736593"/>
            </a:xfrm>
          </xdr:grpSpPr>
          <xdr:sp macro="" textlink="">
            <xdr:nvSpPr>
              <xdr:cNvPr id="47" name="TextBox 46">
                <a:extLst>
                  <a:ext uri="{FF2B5EF4-FFF2-40B4-BE49-F238E27FC236}">
                    <a16:creationId xmlns:a16="http://schemas.microsoft.com/office/drawing/2014/main" id="{4FFB6406-7937-DCE4-85C8-48B5BDF48211}"/>
                  </a:ext>
                </a:extLst>
              </xdr:cNvPr>
              <xdr:cNvSpPr txBox="1"/>
            </xdr:nvSpPr>
            <xdr:spPr>
              <a:xfrm>
                <a:off x="10148469" y="4851889"/>
                <a:ext cx="1205802" cy="310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chemeClr val="bg1">
                        <a:lumMod val="50000"/>
                      </a:schemeClr>
                    </a:solidFill>
                    <a:latin typeface="AbadiMTPro-Bold" panose="020B0802020104020204" pitchFamily="34" charset="0"/>
                  </a:rPr>
                  <a:t>Top</a:t>
                </a:r>
                <a:r>
                  <a:rPr lang="en-US" sz="900" baseline="0">
                    <a:solidFill>
                      <a:schemeClr val="bg1">
                        <a:lumMod val="50000"/>
                      </a:schemeClr>
                    </a:solidFill>
                    <a:latin typeface="AbadiMTPro-Bold" panose="020B0802020104020204" pitchFamily="34" charset="0"/>
                  </a:rPr>
                  <a:t> Selling Country</a:t>
                </a:r>
                <a:endParaRPr lang="en-US" sz="900">
                  <a:solidFill>
                    <a:schemeClr val="bg1">
                      <a:lumMod val="50000"/>
                    </a:schemeClr>
                  </a:solidFill>
                  <a:latin typeface="AbadiMTPro-Bold" panose="020B0802020104020204" pitchFamily="34" charset="0"/>
                </a:endParaRPr>
              </a:p>
            </xdr:txBody>
          </xdr:sp>
          <xdr:sp macro="" textlink="PivotTables!E123">
            <xdr:nvSpPr>
              <xdr:cNvPr id="50" name="TextBox 49">
                <a:extLst>
                  <a:ext uri="{FF2B5EF4-FFF2-40B4-BE49-F238E27FC236}">
                    <a16:creationId xmlns:a16="http://schemas.microsoft.com/office/drawing/2014/main" id="{4025F2B8-652D-AF27-C094-F5B8FABDD1EA}"/>
                  </a:ext>
                </a:extLst>
              </xdr:cNvPr>
              <xdr:cNvSpPr txBox="1"/>
            </xdr:nvSpPr>
            <xdr:spPr>
              <a:xfrm>
                <a:off x="10070646" y="4640978"/>
                <a:ext cx="1358726" cy="310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6D29C75-884E-4D11-8588-05F2CE5DE7C2}" type="TxLink">
                  <a:rPr lang="en-US" sz="2000" b="0" i="0" u="none" strike="noStrike">
                    <a:solidFill>
                      <a:schemeClr val="tx1">
                        <a:lumMod val="85000"/>
                        <a:lumOff val="15000"/>
                      </a:schemeClr>
                    </a:solidFill>
                    <a:latin typeface="AbadiMTPro" panose="020B0502020104020204" pitchFamily="34" charset="0"/>
                    <a:ea typeface="Calibri"/>
                    <a:cs typeface="Calibri"/>
                  </a:rPr>
                  <a:pPr marL="0" indent="0" algn="l"/>
                  <a:t> £54,698 </a:t>
                </a:fld>
                <a:endParaRPr lang="en-US" sz="2000" b="0" i="0" u="none" strike="noStrike">
                  <a:solidFill>
                    <a:schemeClr val="tx1">
                      <a:lumMod val="85000"/>
                      <a:lumOff val="15000"/>
                    </a:schemeClr>
                  </a:solidFill>
                  <a:latin typeface="AbadiMTPro" panose="020B0502020104020204" pitchFamily="34" charset="0"/>
                  <a:ea typeface="Calibri"/>
                  <a:cs typeface="Calibri"/>
                </a:endParaRPr>
              </a:p>
            </xdr:txBody>
          </xdr:sp>
          <xdr:sp macro="" textlink="">
            <xdr:nvSpPr>
              <xdr:cNvPr id="51" name="TextBox 50">
                <a:extLst>
                  <a:ext uri="{FF2B5EF4-FFF2-40B4-BE49-F238E27FC236}">
                    <a16:creationId xmlns:a16="http://schemas.microsoft.com/office/drawing/2014/main" id="{0FA24D94-21A4-76E6-BEE9-1433C16F7521}"/>
                  </a:ext>
                </a:extLst>
              </xdr:cNvPr>
              <xdr:cNvSpPr txBox="1"/>
            </xdr:nvSpPr>
            <xdr:spPr>
              <a:xfrm>
                <a:off x="10218113" y="4425462"/>
                <a:ext cx="1066514" cy="310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85000"/>
                        <a:lumOff val="15000"/>
                      </a:schemeClr>
                    </a:solidFill>
                    <a:latin typeface="AbadiMT" panose="020B0604020104020204" pitchFamily="34" charset="0"/>
                  </a:rPr>
                  <a:t>EGYPT</a:t>
                </a:r>
              </a:p>
            </xdr:txBody>
          </xdr:sp>
        </xdr:grpSp>
      </xdr:grpSp>
      <xdr:grpSp>
        <xdr:nvGrpSpPr>
          <xdr:cNvPr id="76" name="Group 75">
            <a:extLst>
              <a:ext uri="{FF2B5EF4-FFF2-40B4-BE49-F238E27FC236}">
                <a16:creationId xmlns:a16="http://schemas.microsoft.com/office/drawing/2014/main" id="{A2DC07A6-8E23-5FAC-F58B-7D91503936B2}"/>
              </a:ext>
            </a:extLst>
          </xdr:cNvPr>
          <xdr:cNvGrpSpPr/>
        </xdr:nvGrpSpPr>
        <xdr:grpSpPr>
          <a:xfrm>
            <a:off x="0" y="7394682"/>
            <a:ext cx="5545598" cy="2409825"/>
            <a:chOff x="5637934" y="7781924"/>
            <a:chExt cx="5530754" cy="2409825"/>
          </a:xfrm>
        </xdr:grpSpPr>
        <xdr:sp macro="" textlink="">
          <xdr:nvSpPr>
            <xdr:cNvPr id="64" name="Rectangle: Rounded Corners 63">
              <a:extLst>
                <a:ext uri="{FF2B5EF4-FFF2-40B4-BE49-F238E27FC236}">
                  <a16:creationId xmlns:a16="http://schemas.microsoft.com/office/drawing/2014/main" id="{3F616BB9-E5F9-4760-804B-B281F939BEF5}"/>
                </a:ext>
              </a:extLst>
            </xdr:cNvPr>
            <xdr:cNvSpPr/>
          </xdr:nvSpPr>
          <xdr:spPr>
            <a:xfrm>
              <a:off x="5637934" y="7781924"/>
              <a:ext cx="5530754" cy="2409825"/>
            </a:xfrm>
            <a:prstGeom prst="roundRect">
              <a:avLst>
                <a:gd name="adj" fmla="val 11855"/>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7" name="Chart 56">
              <a:extLst>
                <a:ext uri="{FF2B5EF4-FFF2-40B4-BE49-F238E27FC236}">
                  <a16:creationId xmlns:a16="http://schemas.microsoft.com/office/drawing/2014/main" id="{0230C565-79D3-415B-9676-23C6C88648C7}"/>
                </a:ext>
              </a:extLst>
            </xdr:cNvPr>
            <xdr:cNvGraphicFramePr>
              <a:graphicFrameLocks/>
            </xdr:cNvGraphicFramePr>
          </xdr:nvGraphicFramePr>
          <xdr:xfrm>
            <a:off x="5746113" y="8124826"/>
            <a:ext cx="5314397" cy="1971674"/>
          </xdr:xfrm>
          <a:graphic>
            <a:graphicData uri="http://schemas.openxmlformats.org/drawingml/2006/chart">
              <c:chart xmlns:c="http://schemas.openxmlformats.org/drawingml/2006/chart" xmlns:r="http://schemas.openxmlformats.org/officeDocument/2006/relationships" r:id="rId25"/>
            </a:graphicData>
          </a:graphic>
        </xdr:graphicFrame>
        <xdr:sp macro="" textlink="">
          <xdr:nvSpPr>
            <xdr:cNvPr id="67" name="TextBox 66">
              <a:extLst>
                <a:ext uri="{FF2B5EF4-FFF2-40B4-BE49-F238E27FC236}">
                  <a16:creationId xmlns:a16="http://schemas.microsoft.com/office/drawing/2014/main" id="{1C0AE563-0159-41BC-B251-D1644F8B6DA0}"/>
                </a:ext>
              </a:extLst>
            </xdr:cNvPr>
            <xdr:cNvSpPr txBox="1"/>
          </xdr:nvSpPr>
          <xdr:spPr>
            <a:xfrm>
              <a:off x="5786759" y="7875985"/>
              <a:ext cx="3015748" cy="239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lumMod val="85000"/>
                      <a:lumOff val="15000"/>
                    </a:schemeClr>
                  </a:solidFill>
                  <a:latin typeface="AbadiMTPro-Bold" panose="020B0802020104020204" pitchFamily="34" charset="0"/>
                </a:rPr>
                <a:t>Top</a:t>
              </a:r>
              <a:r>
                <a:rPr lang="en-US" sz="1100" baseline="0">
                  <a:solidFill>
                    <a:schemeClr val="tx1">
                      <a:lumMod val="85000"/>
                      <a:lumOff val="15000"/>
                    </a:schemeClr>
                  </a:solidFill>
                  <a:latin typeface="AbadiMTPro-Bold" panose="020B0802020104020204" pitchFamily="34" charset="0"/>
                </a:rPr>
                <a:t> Performing Sales Persons</a:t>
              </a:r>
              <a:r>
                <a:rPr lang="en-US" sz="1200" baseline="0">
                  <a:solidFill>
                    <a:schemeClr val="bg1">
                      <a:lumMod val="50000"/>
                    </a:schemeClr>
                  </a:solidFill>
                  <a:latin typeface="AbadiMTPro-Bold" panose="020B0802020104020204" pitchFamily="34" charset="0"/>
                </a:rPr>
                <a:t> </a:t>
              </a:r>
              <a:r>
                <a:rPr lang="en-US" sz="900">
                  <a:solidFill>
                    <a:schemeClr val="bg1">
                      <a:lumMod val="50000"/>
                    </a:schemeClr>
                  </a:solidFill>
                  <a:latin typeface="AbadiMTPro-Bold" panose="020B0802020104020204" pitchFamily="34" charset="0"/>
                </a:rPr>
                <a:t>Over</a:t>
              </a:r>
              <a:r>
                <a:rPr lang="en-US" sz="900" baseline="0">
                  <a:solidFill>
                    <a:schemeClr val="bg1">
                      <a:lumMod val="50000"/>
                    </a:schemeClr>
                  </a:solidFill>
                  <a:latin typeface="AbadiMTPro-Bold" panose="020B0802020104020204" pitchFamily="34" charset="0"/>
                </a:rPr>
                <a:t> Time</a:t>
              </a:r>
              <a:endParaRPr lang="en-US" sz="1100">
                <a:solidFill>
                  <a:schemeClr val="bg1">
                    <a:lumMod val="50000"/>
                  </a:schemeClr>
                </a:solidFill>
                <a:latin typeface="AbadiMTPro-Bold" panose="020B0802020104020204" pitchFamily="34" charset="0"/>
              </a:endParaRPr>
            </a:p>
          </xdr:txBody>
        </xdr:sp>
      </xdr:grpSp>
      <xdr:grpSp>
        <xdr:nvGrpSpPr>
          <xdr:cNvPr id="193" name="Group 192">
            <a:extLst>
              <a:ext uri="{FF2B5EF4-FFF2-40B4-BE49-F238E27FC236}">
                <a16:creationId xmlns:a16="http://schemas.microsoft.com/office/drawing/2014/main" id="{4FC45B82-A9F8-E1DD-933C-E96D4AE5DE92}"/>
              </a:ext>
            </a:extLst>
          </xdr:cNvPr>
          <xdr:cNvGrpSpPr/>
        </xdr:nvGrpSpPr>
        <xdr:grpSpPr>
          <a:xfrm>
            <a:off x="14279087" y="4972844"/>
            <a:ext cx="2655704" cy="2402725"/>
            <a:chOff x="14441365" y="4744309"/>
            <a:chExt cx="2636613" cy="2402725"/>
          </a:xfrm>
        </xdr:grpSpPr>
        <xdr:sp macro="" textlink="">
          <xdr:nvSpPr>
            <xdr:cNvPr id="122" name="Rectangle: Rounded Corners 121">
              <a:extLst>
                <a:ext uri="{FF2B5EF4-FFF2-40B4-BE49-F238E27FC236}">
                  <a16:creationId xmlns:a16="http://schemas.microsoft.com/office/drawing/2014/main" id="{6C46B982-87E3-4C8C-95AC-92EC152B4D64}"/>
                </a:ext>
              </a:extLst>
            </xdr:cNvPr>
            <xdr:cNvSpPr/>
          </xdr:nvSpPr>
          <xdr:spPr>
            <a:xfrm>
              <a:off x="14443364" y="4744309"/>
              <a:ext cx="2634614" cy="2340864"/>
            </a:xfrm>
            <a:prstGeom prst="roundRect">
              <a:avLst>
                <a:gd name="adj" fmla="val 13300"/>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3" name="TextBox 122">
              <a:extLst>
                <a:ext uri="{FF2B5EF4-FFF2-40B4-BE49-F238E27FC236}">
                  <a16:creationId xmlns:a16="http://schemas.microsoft.com/office/drawing/2014/main" id="{4938E8BA-F2B8-4B69-A58A-FCEE604D24AB}"/>
                </a:ext>
              </a:extLst>
            </xdr:cNvPr>
            <xdr:cNvSpPr txBox="1"/>
          </xdr:nvSpPr>
          <xdr:spPr>
            <a:xfrm>
              <a:off x="15037786" y="4815292"/>
              <a:ext cx="1445771" cy="573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85000"/>
                      <a:lumOff val="15000"/>
                    </a:schemeClr>
                  </a:solidFill>
                  <a:latin typeface="AbadiMTPro-Bold" panose="020B0802020104020204" pitchFamily="34" charset="0"/>
                </a:rPr>
                <a:t>Fulfillment</a:t>
              </a:r>
              <a:r>
                <a:rPr lang="en-US" sz="1400" baseline="0">
                  <a:solidFill>
                    <a:schemeClr val="tx1">
                      <a:lumMod val="85000"/>
                      <a:lumOff val="15000"/>
                    </a:schemeClr>
                  </a:solidFill>
                  <a:latin typeface="AbadiMTPro-Bold" panose="020B0802020104020204" pitchFamily="34" charset="0"/>
                </a:rPr>
                <a:t> Rate</a:t>
              </a:r>
              <a:br>
                <a:rPr lang="en-US" sz="1400">
                  <a:solidFill>
                    <a:schemeClr val="bg1">
                      <a:lumMod val="50000"/>
                    </a:schemeClr>
                  </a:solidFill>
                  <a:latin typeface="AbadiMTPro-Bold" panose="020B0802020104020204" pitchFamily="34" charset="0"/>
                </a:rPr>
              </a:br>
              <a:r>
                <a:rPr lang="en-US" sz="1050">
                  <a:solidFill>
                    <a:schemeClr val="bg1">
                      <a:lumMod val="50000"/>
                    </a:schemeClr>
                  </a:solidFill>
                  <a:latin typeface="AbadiMTPro-Bold" panose="020B0802020104020204" pitchFamily="34" charset="0"/>
                </a:rPr>
                <a:t>Monthly</a:t>
              </a:r>
              <a:endParaRPr lang="en-US" sz="1200">
                <a:solidFill>
                  <a:schemeClr val="bg1">
                    <a:lumMod val="50000"/>
                  </a:schemeClr>
                </a:solidFill>
                <a:latin typeface="AbadiMTPro-Bold" panose="020B0802020104020204" pitchFamily="34" charset="0"/>
              </a:endParaRPr>
            </a:p>
          </xdr:txBody>
        </xdr:sp>
        <xdr:graphicFrame macro="">
          <xdr:nvGraphicFramePr>
            <xdr:cNvPr id="130" name="Chart 129">
              <a:extLst>
                <a:ext uri="{FF2B5EF4-FFF2-40B4-BE49-F238E27FC236}">
                  <a16:creationId xmlns:a16="http://schemas.microsoft.com/office/drawing/2014/main" id="{80CD6257-AF31-4252-85FB-2FAAE85256FA}"/>
                </a:ext>
              </a:extLst>
            </xdr:cNvPr>
            <xdr:cNvGraphicFramePr>
              <a:graphicFrameLocks/>
            </xdr:cNvGraphicFramePr>
          </xdr:nvGraphicFramePr>
          <xdr:xfrm>
            <a:off x="14441365" y="5399941"/>
            <a:ext cx="2610406" cy="1747093"/>
          </xdr:xfrm>
          <a:graphic>
            <a:graphicData uri="http://schemas.openxmlformats.org/drawingml/2006/chart">
              <c:chart xmlns:c="http://schemas.openxmlformats.org/drawingml/2006/chart" xmlns:r="http://schemas.openxmlformats.org/officeDocument/2006/relationships" r:id="rId26"/>
            </a:graphicData>
          </a:graphic>
        </xdr:graphicFrame>
      </xdr:grpSp>
      <xdr:grpSp>
        <xdr:nvGrpSpPr>
          <xdr:cNvPr id="79" name="Group 78">
            <a:extLst>
              <a:ext uri="{FF2B5EF4-FFF2-40B4-BE49-F238E27FC236}">
                <a16:creationId xmlns:a16="http://schemas.microsoft.com/office/drawing/2014/main" id="{CECE3A92-7A36-7240-811B-28771606FC07}"/>
              </a:ext>
            </a:extLst>
          </xdr:cNvPr>
          <xdr:cNvGrpSpPr/>
        </xdr:nvGrpSpPr>
        <xdr:grpSpPr>
          <a:xfrm>
            <a:off x="3416692" y="4615161"/>
            <a:ext cx="3338957" cy="2695575"/>
            <a:chOff x="3490963" y="4381499"/>
            <a:chExt cx="3316794" cy="2695575"/>
          </a:xfrm>
        </xdr:grpSpPr>
        <xdr:sp macro="" textlink="">
          <xdr:nvSpPr>
            <xdr:cNvPr id="45" name="Rectangle: Rounded Corners 44">
              <a:extLst>
                <a:ext uri="{FF2B5EF4-FFF2-40B4-BE49-F238E27FC236}">
                  <a16:creationId xmlns:a16="http://schemas.microsoft.com/office/drawing/2014/main" id="{19C925CA-C3F2-9F7C-B96B-0012CD050663}"/>
                </a:ext>
              </a:extLst>
            </xdr:cNvPr>
            <xdr:cNvSpPr/>
          </xdr:nvSpPr>
          <xdr:spPr>
            <a:xfrm>
              <a:off x="3490963" y="4381499"/>
              <a:ext cx="3246471" cy="2695575"/>
            </a:xfrm>
            <a:prstGeom prst="roundRect">
              <a:avLst>
                <a:gd name="adj" fmla="val 8116"/>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34" name="Chart 133">
              <a:extLst>
                <a:ext uri="{FF2B5EF4-FFF2-40B4-BE49-F238E27FC236}">
                  <a16:creationId xmlns:a16="http://schemas.microsoft.com/office/drawing/2014/main" id="{37BE2FAB-8DBB-4CDA-AB0C-B32BC46CC284}"/>
                </a:ext>
              </a:extLst>
            </xdr:cNvPr>
            <xdr:cNvGraphicFramePr>
              <a:graphicFrameLocks/>
            </xdr:cNvGraphicFramePr>
          </xdr:nvGraphicFramePr>
          <xdr:xfrm>
            <a:off x="3569884" y="4912175"/>
            <a:ext cx="3237873" cy="2144485"/>
          </xdr:xfrm>
          <a:graphic>
            <a:graphicData uri="http://schemas.openxmlformats.org/drawingml/2006/chart">
              <c:chart xmlns:c="http://schemas.openxmlformats.org/drawingml/2006/chart" xmlns:r="http://schemas.openxmlformats.org/officeDocument/2006/relationships" r:id="rId27"/>
            </a:graphicData>
          </a:graphic>
        </xdr:graphicFrame>
        <xdr:sp macro="" textlink="">
          <xdr:nvSpPr>
            <xdr:cNvPr id="135" name="TextBox 134">
              <a:extLst>
                <a:ext uri="{FF2B5EF4-FFF2-40B4-BE49-F238E27FC236}">
                  <a16:creationId xmlns:a16="http://schemas.microsoft.com/office/drawing/2014/main" id="{3F5326C1-55DB-4D45-851F-D5293EAFBBF6}"/>
                </a:ext>
              </a:extLst>
            </xdr:cNvPr>
            <xdr:cNvSpPr txBox="1"/>
          </xdr:nvSpPr>
          <xdr:spPr>
            <a:xfrm>
              <a:off x="3623714" y="4497460"/>
              <a:ext cx="1291059" cy="544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lumMod val="85000"/>
                      <a:lumOff val="15000"/>
                    </a:schemeClr>
                  </a:solidFill>
                  <a:latin typeface="AbadiMTPro-Bold" panose="020B0802020104020204" pitchFamily="34" charset="0"/>
                </a:rPr>
                <a:t>Most</a:t>
              </a:r>
              <a:r>
                <a:rPr lang="en-US" sz="1100" baseline="0">
                  <a:solidFill>
                    <a:schemeClr val="tx1">
                      <a:lumMod val="85000"/>
                      <a:lumOff val="15000"/>
                    </a:schemeClr>
                  </a:solidFill>
                  <a:latin typeface="AbadiMTPro-Bold" panose="020B0802020104020204" pitchFamily="34" charset="0"/>
                </a:rPr>
                <a:t> Contries</a:t>
              </a:r>
              <a:br>
                <a:rPr lang="en-US" sz="1200">
                  <a:solidFill>
                    <a:schemeClr val="bg1">
                      <a:lumMod val="50000"/>
                    </a:schemeClr>
                  </a:solidFill>
                  <a:latin typeface="AbadiMTPro-Bold" panose="020B0802020104020204" pitchFamily="34" charset="0"/>
                </a:rPr>
              </a:br>
              <a:r>
                <a:rPr lang="en-US" sz="1200">
                  <a:solidFill>
                    <a:schemeClr val="bg1">
                      <a:lumMod val="50000"/>
                    </a:schemeClr>
                  </a:solidFill>
                  <a:latin typeface="AbadiMTPro-Bold" panose="020B0802020104020204" pitchFamily="34" charset="0"/>
                </a:rPr>
                <a:t>By</a:t>
              </a:r>
              <a:r>
                <a:rPr lang="en-US" sz="1200" baseline="0">
                  <a:solidFill>
                    <a:schemeClr val="bg1">
                      <a:lumMod val="50000"/>
                    </a:schemeClr>
                  </a:solidFill>
                  <a:latin typeface="AbadiMTPro-Bold" panose="020B0802020104020204" pitchFamily="34" charset="0"/>
                </a:rPr>
                <a:t> Customers</a:t>
              </a:r>
              <a:endParaRPr lang="en-US" sz="1100">
                <a:solidFill>
                  <a:schemeClr val="bg1">
                    <a:lumMod val="50000"/>
                  </a:schemeClr>
                </a:solidFill>
                <a:latin typeface="AbadiMTPro-Bold" panose="020B0802020104020204" pitchFamily="34" charset="0"/>
              </a:endParaRPr>
            </a:p>
          </xdr:txBody>
        </xdr:sp>
        <xdr:pic>
          <xdr:nvPicPr>
            <xdr:cNvPr id="160" name="Graphic 159" descr="Fireworks with solid fill">
              <a:extLst>
                <a:ext uri="{FF2B5EF4-FFF2-40B4-BE49-F238E27FC236}">
                  <a16:creationId xmlns:a16="http://schemas.microsoft.com/office/drawing/2014/main" id="{E0C14789-7C98-4CE9-87A8-4B9630549F7E}"/>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134615" y="4599692"/>
              <a:ext cx="472167" cy="468923"/>
            </a:xfrm>
            <a:prstGeom prst="rect">
              <a:avLst/>
            </a:prstGeom>
          </xdr:spPr>
        </xdr:pic>
        <xdr:sp macro="" textlink="">
          <xdr:nvSpPr>
            <xdr:cNvPr id="161" name="TextBox 160">
              <a:extLst>
                <a:ext uri="{FF2B5EF4-FFF2-40B4-BE49-F238E27FC236}">
                  <a16:creationId xmlns:a16="http://schemas.microsoft.com/office/drawing/2014/main" id="{EE5F47C6-55A5-4016-A9AA-D5018B1331E2}"/>
                </a:ext>
              </a:extLst>
            </xdr:cNvPr>
            <xdr:cNvSpPr txBox="1"/>
          </xdr:nvSpPr>
          <xdr:spPr>
            <a:xfrm>
              <a:off x="5462423" y="4914056"/>
              <a:ext cx="1199428" cy="393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aseline="0">
                  <a:solidFill>
                    <a:schemeClr val="bg1">
                      <a:lumMod val="50000"/>
                    </a:schemeClr>
                  </a:solidFill>
                  <a:latin typeface="AbadiMTPro-Bold" panose="020B0802020104020204" pitchFamily="34" charset="0"/>
                </a:rPr>
                <a:t>Country with</a:t>
              </a:r>
              <a:br>
                <a:rPr lang="en-US" sz="900" baseline="0">
                  <a:solidFill>
                    <a:schemeClr val="bg1">
                      <a:lumMod val="50000"/>
                    </a:schemeClr>
                  </a:solidFill>
                  <a:latin typeface="AbadiMTPro-Bold" panose="020B0802020104020204" pitchFamily="34" charset="0"/>
                </a:rPr>
              </a:br>
              <a:r>
                <a:rPr lang="en-US" sz="900" baseline="0">
                  <a:solidFill>
                    <a:schemeClr val="bg1">
                      <a:lumMod val="50000"/>
                    </a:schemeClr>
                  </a:solidFill>
                  <a:latin typeface="AbadiMTPro-Bold" panose="020B0802020104020204" pitchFamily="34" charset="0"/>
                </a:rPr>
                <a:t>Most Customers</a:t>
              </a:r>
              <a:endParaRPr lang="en-US" sz="900">
                <a:solidFill>
                  <a:schemeClr val="bg1">
                    <a:lumMod val="50000"/>
                  </a:schemeClr>
                </a:solidFill>
                <a:latin typeface="AbadiMTPro-Bold" panose="020B0802020104020204" pitchFamily="34" charset="0"/>
              </a:endParaRPr>
            </a:p>
          </xdr:txBody>
        </xdr:sp>
        <xdr:sp macro="" textlink="PivotTables!F179">
          <xdr:nvSpPr>
            <xdr:cNvPr id="162" name="TextBox 161">
              <a:extLst>
                <a:ext uri="{FF2B5EF4-FFF2-40B4-BE49-F238E27FC236}">
                  <a16:creationId xmlns:a16="http://schemas.microsoft.com/office/drawing/2014/main" id="{E31F8E34-9CB5-414E-9D06-C0183F0D29B8}"/>
                </a:ext>
              </a:extLst>
            </xdr:cNvPr>
            <xdr:cNvSpPr txBox="1"/>
          </xdr:nvSpPr>
          <xdr:spPr>
            <a:xfrm>
              <a:off x="5677420" y="4703145"/>
              <a:ext cx="747653" cy="310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F26E08-1ACB-4F48-90F7-C5D98FCF9674}" type="TxLink">
                <a:rPr lang="en-US" sz="2000" b="0" i="0" u="none" strike="noStrike">
                  <a:solidFill>
                    <a:schemeClr val="tx1">
                      <a:lumMod val="85000"/>
                      <a:lumOff val="15000"/>
                    </a:schemeClr>
                  </a:solidFill>
                  <a:latin typeface="AbadiMTPro" panose="020B0502020104020204" pitchFamily="34" charset="0"/>
                  <a:ea typeface="Calibri"/>
                  <a:cs typeface="Calibri"/>
                </a:rPr>
                <a:pPr marL="0" indent="0" algn="ctr"/>
                <a:t>337</a:t>
              </a:fld>
              <a:endParaRPr lang="en-US" sz="2000" b="0" i="0" u="none" strike="noStrike">
                <a:solidFill>
                  <a:schemeClr val="tx1">
                    <a:lumMod val="85000"/>
                    <a:lumOff val="15000"/>
                  </a:schemeClr>
                </a:solidFill>
                <a:latin typeface="AbadiMTPro" panose="020B0502020104020204" pitchFamily="34" charset="0"/>
                <a:ea typeface="Calibri"/>
                <a:cs typeface="Calibri"/>
              </a:endParaRPr>
            </a:p>
          </xdr:txBody>
        </xdr:sp>
        <xdr:sp macro="" textlink="">
          <xdr:nvSpPr>
            <xdr:cNvPr id="164" name="TextBox 163">
              <a:extLst>
                <a:ext uri="{FF2B5EF4-FFF2-40B4-BE49-F238E27FC236}">
                  <a16:creationId xmlns:a16="http://schemas.microsoft.com/office/drawing/2014/main" id="{67C07065-4EE0-49CB-8C5F-ECC4EC11B590}"/>
                </a:ext>
              </a:extLst>
            </xdr:cNvPr>
            <xdr:cNvSpPr txBox="1"/>
          </xdr:nvSpPr>
          <xdr:spPr>
            <a:xfrm>
              <a:off x="5532012" y="4487629"/>
              <a:ext cx="1060250" cy="310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85000"/>
                      <a:lumOff val="15000"/>
                    </a:schemeClr>
                  </a:solidFill>
                  <a:latin typeface="AbadiMT" panose="020B0604020104020204" pitchFamily="34" charset="0"/>
                </a:rPr>
                <a:t>EGYPT</a:t>
              </a:r>
            </a:p>
          </xdr:txBody>
        </xdr:sp>
      </xdr:grpSp>
      <xdr:grpSp>
        <xdr:nvGrpSpPr>
          <xdr:cNvPr id="38" name="Group 37">
            <a:extLst>
              <a:ext uri="{FF2B5EF4-FFF2-40B4-BE49-F238E27FC236}">
                <a16:creationId xmlns:a16="http://schemas.microsoft.com/office/drawing/2014/main" id="{C1AAFCF3-9918-5053-F371-EF2D02FC3A4F}"/>
              </a:ext>
            </a:extLst>
          </xdr:cNvPr>
          <xdr:cNvGrpSpPr/>
        </xdr:nvGrpSpPr>
        <xdr:grpSpPr>
          <a:xfrm>
            <a:off x="7449025" y="7384330"/>
            <a:ext cx="3865461" cy="2420177"/>
            <a:chOff x="7546746" y="7221681"/>
            <a:chExt cx="3836628" cy="2420177"/>
          </a:xfrm>
        </xdr:grpSpPr>
        <xdr:sp macro="" textlink="">
          <xdr:nvSpPr>
            <xdr:cNvPr id="129" name="Rectangle: Rounded Corners 128">
              <a:extLst>
                <a:ext uri="{FF2B5EF4-FFF2-40B4-BE49-F238E27FC236}">
                  <a16:creationId xmlns:a16="http://schemas.microsoft.com/office/drawing/2014/main" id="{634B6B6A-C16E-A9D5-4A14-2D864BF1968F}"/>
                </a:ext>
              </a:extLst>
            </xdr:cNvPr>
            <xdr:cNvSpPr/>
          </xdr:nvSpPr>
          <xdr:spPr>
            <a:xfrm>
              <a:off x="7546746" y="7221681"/>
              <a:ext cx="3836628" cy="2414016"/>
            </a:xfrm>
            <a:prstGeom prst="roundRect">
              <a:avLst>
                <a:gd name="adj" fmla="val 11932"/>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6" name="Chart 55">
              <a:extLst>
                <a:ext uri="{FF2B5EF4-FFF2-40B4-BE49-F238E27FC236}">
                  <a16:creationId xmlns:a16="http://schemas.microsoft.com/office/drawing/2014/main" id="{53B96E5C-AC59-408D-BFAA-3F73BA87FC92}"/>
                </a:ext>
              </a:extLst>
            </xdr:cNvPr>
            <xdr:cNvGraphicFramePr>
              <a:graphicFrameLocks/>
            </xdr:cNvGraphicFramePr>
          </xdr:nvGraphicFramePr>
          <xdr:xfrm>
            <a:off x="7587457" y="7570304"/>
            <a:ext cx="3755207" cy="2071554"/>
          </xdr:xfrm>
          <a:graphic>
            <a:graphicData uri="http://schemas.openxmlformats.org/drawingml/2006/chart">
              <c:chart xmlns:c="http://schemas.openxmlformats.org/drawingml/2006/chart" xmlns:r="http://schemas.openxmlformats.org/officeDocument/2006/relationships" r:id="rId28"/>
            </a:graphicData>
          </a:graphic>
        </xdr:graphicFrame>
        <xdr:sp macro="" textlink="">
          <xdr:nvSpPr>
            <xdr:cNvPr id="77" name="TextBox 76">
              <a:extLst>
                <a:ext uri="{FF2B5EF4-FFF2-40B4-BE49-F238E27FC236}">
                  <a16:creationId xmlns:a16="http://schemas.microsoft.com/office/drawing/2014/main" id="{FBAA3A3C-017C-4375-A99D-09C3C01C5D08}"/>
                </a:ext>
              </a:extLst>
            </xdr:cNvPr>
            <xdr:cNvSpPr txBox="1"/>
          </xdr:nvSpPr>
          <xdr:spPr>
            <a:xfrm>
              <a:off x="7703799" y="7368221"/>
              <a:ext cx="3005579" cy="239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aseline="0">
                  <a:solidFill>
                    <a:schemeClr val="tx1">
                      <a:lumMod val="85000"/>
                      <a:lumOff val="15000"/>
                    </a:schemeClr>
                  </a:solidFill>
                  <a:latin typeface="AbadiMTPro-Bold" panose="020B0802020104020204" pitchFamily="34" charset="0"/>
                </a:rPr>
                <a:t>Average Order Value</a:t>
              </a:r>
              <a:r>
                <a:rPr lang="en-US" sz="1200" baseline="0">
                  <a:solidFill>
                    <a:schemeClr val="bg1">
                      <a:lumMod val="50000"/>
                    </a:schemeClr>
                  </a:solidFill>
                  <a:latin typeface="AbadiMTPro-Bold" panose="020B0802020104020204" pitchFamily="34" charset="0"/>
                </a:rPr>
                <a:t> </a:t>
              </a:r>
              <a:r>
                <a:rPr lang="en-US" sz="900">
                  <a:solidFill>
                    <a:schemeClr val="bg1">
                      <a:lumMod val="50000"/>
                    </a:schemeClr>
                  </a:solidFill>
                  <a:latin typeface="AbadiMTPro-Bold" panose="020B0802020104020204" pitchFamily="34" charset="0"/>
                </a:rPr>
                <a:t>By Country</a:t>
              </a:r>
              <a:endParaRPr lang="en-US" sz="1100">
                <a:solidFill>
                  <a:schemeClr val="bg1">
                    <a:lumMod val="50000"/>
                  </a:schemeClr>
                </a:solidFill>
                <a:latin typeface="AbadiMTPro-Bold" panose="020B0802020104020204" pitchFamily="34" charset="0"/>
              </a:endParaRPr>
            </a:p>
          </xdr:txBody>
        </xdr:sp>
      </xdr:grpSp>
      <xdr:grpSp>
        <xdr:nvGrpSpPr>
          <xdr:cNvPr id="39" name="Group 38">
            <a:extLst>
              <a:ext uri="{FF2B5EF4-FFF2-40B4-BE49-F238E27FC236}">
                <a16:creationId xmlns:a16="http://schemas.microsoft.com/office/drawing/2014/main" id="{94BE0720-18C6-3A18-C5D0-68EFCC69EAB2}"/>
              </a:ext>
            </a:extLst>
          </xdr:cNvPr>
          <xdr:cNvGrpSpPr/>
        </xdr:nvGrpSpPr>
        <xdr:grpSpPr>
          <a:xfrm>
            <a:off x="5638091" y="7390491"/>
            <a:ext cx="1727473" cy="2414016"/>
            <a:chOff x="5702943" y="7220816"/>
            <a:chExt cx="1716141" cy="2414016"/>
          </a:xfrm>
        </xdr:grpSpPr>
        <xdr:sp macro="" textlink="">
          <xdr:nvSpPr>
            <xdr:cNvPr id="128" name="Rectangle: Rounded Corners 127">
              <a:extLst>
                <a:ext uri="{FF2B5EF4-FFF2-40B4-BE49-F238E27FC236}">
                  <a16:creationId xmlns:a16="http://schemas.microsoft.com/office/drawing/2014/main" id="{D52EB047-227D-4BDD-AA2F-6BCB610A74C0}"/>
                </a:ext>
              </a:extLst>
            </xdr:cNvPr>
            <xdr:cNvSpPr/>
          </xdr:nvSpPr>
          <xdr:spPr>
            <a:xfrm>
              <a:off x="5702943" y="7220816"/>
              <a:ext cx="1716141" cy="2414016"/>
            </a:xfrm>
            <a:prstGeom prst="roundRect">
              <a:avLst/>
            </a:prstGeom>
            <a:solidFill>
              <a:srgbClr val="A5C2E3"/>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TextBox 77">
              <a:extLst>
                <a:ext uri="{FF2B5EF4-FFF2-40B4-BE49-F238E27FC236}">
                  <a16:creationId xmlns:a16="http://schemas.microsoft.com/office/drawing/2014/main" id="{82DC4BE5-C6F2-4C9F-8976-180F9FAD87A4}"/>
                </a:ext>
              </a:extLst>
            </xdr:cNvPr>
            <xdr:cNvSpPr txBox="1"/>
          </xdr:nvSpPr>
          <xdr:spPr>
            <a:xfrm>
              <a:off x="5851677" y="7344082"/>
              <a:ext cx="1348246" cy="439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chemeClr val="bg1"/>
                  </a:solidFill>
                  <a:latin typeface="AbadiMTPro-Bold" panose="020B0802020104020204" pitchFamily="34" charset="0"/>
                </a:rPr>
                <a:t>Country</a:t>
              </a:r>
              <a:br>
                <a:rPr lang="en-US" sz="1050">
                  <a:solidFill>
                    <a:schemeClr val="bg1"/>
                  </a:solidFill>
                  <a:latin typeface="AbadiMTPro-Bold" panose="020B0802020104020204" pitchFamily="34" charset="0"/>
                </a:rPr>
              </a:br>
              <a:r>
                <a:rPr lang="en-US" sz="1000">
                  <a:solidFill>
                    <a:schemeClr val="bg1"/>
                  </a:solidFill>
                  <a:latin typeface="AbadiMTPro-Bold" panose="020B0802020104020204" pitchFamily="34" charset="0"/>
                </a:rPr>
                <a:t>Slicer</a:t>
              </a:r>
            </a:p>
          </xdr:txBody>
        </xdr:sp>
        <mc:AlternateContent xmlns:mc="http://schemas.openxmlformats.org/markup-compatibility/2006" xmlns:a14="http://schemas.microsoft.com/office/drawing/2010/main">
          <mc:Choice Requires="a14">
            <xdr:graphicFrame macro="">
              <xdr:nvGraphicFramePr>
                <xdr:cNvPr id="81" name="Country">
                  <a:extLst>
                    <a:ext uri="{FF2B5EF4-FFF2-40B4-BE49-F238E27FC236}">
                      <a16:creationId xmlns:a16="http://schemas.microsoft.com/office/drawing/2014/main" id="{32FC162B-34C7-5BD2-D69C-F8065E327E3D}"/>
                    </a:ext>
                  </a:extLst>
                </xdr:cNvPr>
                <xdr:cNvGraphicFramePr/>
              </xdr:nvGraphicFramePr>
              <xdr:xfrm>
                <a:off x="5814086" y="7828990"/>
                <a:ext cx="1539559" cy="1606363"/>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826453" y="7829771"/>
                  <a:ext cx="1544668" cy="1642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98" name="Group 197">
            <a:extLst>
              <a:ext uri="{FF2B5EF4-FFF2-40B4-BE49-F238E27FC236}">
                <a16:creationId xmlns:a16="http://schemas.microsoft.com/office/drawing/2014/main" id="{5590EC42-2822-DE84-295D-FE7089C56B81}"/>
              </a:ext>
            </a:extLst>
          </xdr:cNvPr>
          <xdr:cNvGrpSpPr/>
        </xdr:nvGrpSpPr>
        <xdr:grpSpPr>
          <a:xfrm>
            <a:off x="10807240" y="436020"/>
            <a:ext cx="2285561" cy="2011680"/>
            <a:chOff x="11093169" y="87865"/>
            <a:chExt cx="2268815" cy="2011680"/>
          </a:xfrm>
        </xdr:grpSpPr>
        <xdr:grpSp>
          <xdr:nvGrpSpPr>
            <xdr:cNvPr id="72" name="Group 71">
              <a:extLst>
                <a:ext uri="{FF2B5EF4-FFF2-40B4-BE49-F238E27FC236}">
                  <a16:creationId xmlns:a16="http://schemas.microsoft.com/office/drawing/2014/main" id="{2C75383A-AF2A-F690-82DE-61998D77C0FA}"/>
                </a:ext>
              </a:extLst>
            </xdr:cNvPr>
            <xdr:cNvGrpSpPr/>
          </xdr:nvGrpSpPr>
          <xdr:grpSpPr>
            <a:xfrm>
              <a:off x="11350864" y="87865"/>
              <a:ext cx="2011120" cy="2011680"/>
              <a:chOff x="3529287" y="73269"/>
              <a:chExt cx="2015802" cy="2011680"/>
            </a:xfrm>
          </xdr:grpSpPr>
          <xdr:sp macro="" textlink="">
            <xdr:nvSpPr>
              <xdr:cNvPr id="37" name="Rectangle: Rounded Corners 36">
                <a:extLst>
                  <a:ext uri="{FF2B5EF4-FFF2-40B4-BE49-F238E27FC236}">
                    <a16:creationId xmlns:a16="http://schemas.microsoft.com/office/drawing/2014/main" id="{0D6CA8AD-EBFE-4990-B741-B40A43170C71}"/>
                  </a:ext>
                </a:extLst>
              </xdr:cNvPr>
              <xdr:cNvSpPr/>
            </xdr:nvSpPr>
            <xdr:spPr>
              <a:xfrm>
                <a:off x="3529287" y="73269"/>
                <a:ext cx="2015802" cy="2011680"/>
              </a:xfrm>
              <a:prstGeom prst="roundRect">
                <a:avLst>
                  <a:gd name="adj" fmla="val 12138"/>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1" name="Group 70">
                <a:extLst>
                  <a:ext uri="{FF2B5EF4-FFF2-40B4-BE49-F238E27FC236}">
                    <a16:creationId xmlns:a16="http://schemas.microsoft.com/office/drawing/2014/main" id="{1026D925-AE1B-4E7B-E8C3-D732B97F8E22}"/>
                  </a:ext>
                </a:extLst>
              </xdr:cNvPr>
              <xdr:cNvGrpSpPr/>
            </xdr:nvGrpSpPr>
            <xdr:grpSpPr>
              <a:xfrm>
                <a:off x="3698442" y="313901"/>
                <a:ext cx="1789714" cy="1606699"/>
                <a:chOff x="3698442" y="313901"/>
                <a:chExt cx="1789714" cy="1606699"/>
              </a:xfrm>
            </xdr:grpSpPr>
            <xdr:cxnSp macro="">
              <xdr:nvCxnSpPr>
                <xdr:cNvPr id="40" name="Straight Connector 39">
                  <a:extLst>
                    <a:ext uri="{FF2B5EF4-FFF2-40B4-BE49-F238E27FC236}">
                      <a16:creationId xmlns:a16="http://schemas.microsoft.com/office/drawing/2014/main" id="{C96BC790-5E0D-4C8B-90E6-34F9D9FCDC3F}"/>
                    </a:ext>
                  </a:extLst>
                </xdr:cNvPr>
                <xdr:cNvCxnSpPr/>
              </xdr:nvCxnSpPr>
              <xdr:spPr>
                <a:xfrm>
                  <a:off x="3705133" y="1062404"/>
                  <a:ext cx="1637521" cy="0"/>
                </a:xfrm>
                <a:prstGeom prst="line">
                  <a:avLst/>
                </a:prstGeom>
                <a:ln w="15875">
                  <a:solidFill>
                    <a:schemeClr val="tx1">
                      <a:lumMod val="85000"/>
                      <a:lumOff val="15000"/>
                    </a:schemeClr>
                  </a:solidFill>
                </a:ln>
              </xdr:spPr>
              <xdr:style>
                <a:lnRef idx="1">
                  <a:schemeClr val="accent1"/>
                </a:lnRef>
                <a:fillRef idx="0">
                  <a:schemeClr val="accent1"/>
                </a:fillRef>
                <a:effectRef idx="0">
                  <a:schemeClr val="accent1"/>
                </a:effectRef>
                <a:fontRef idx="minor">
                  <a:schemeClr val="tx1"/>
                </a:fontRef>
              </xdr:style>
            </xdr:cxnSp>
            <xdr:grpSp>
              <xdr:nvGrpSpPr>
                <xdr:cNvPr id="70" name="Group 69">
                  <a:extLst>
                    <a:ext uri="{FF2B5EF4-FFF2-40B4-BE49-F238E27FC236}">
                      <a16:creationId xmlns:a16="http://schemas.microsoft.com/office/drawing/2014/main" id="{C81F0279-5788-B5FD-1257-0EAEC02FCBC1}"/>
                    </a:ext>
                  </a:extLst>
                </xdr:cNvPr>
                <xdr:cNvGrpSpPr/>
              </xdr:nvGrpSpPr>
              <xdr:grpSpPr>
                <a:xfrm>
                  <a:off x="3735210" y="1276428"/>
                  <a:ext cx="1752946" cy="644172"/>
                  <a:chOff x="3735210" y="1276428"/>
                  <a:chExt cx="1752946" cy="644172"/>
                </a:xfrm>
              </xdr:grpSpPr>
              <xdr:sp macro="" textlink="PivotTables!D10">
                <xdr:nvSpPr>
                  <xdr:cNvPr id="60" name="TextBox 59">
                    <a:extLst>
                      <a:ext uri="{FF2B5EF4-FFF2-40B4-BE49-F238E27FC236}">
                        <a16:creationId xmlns:a16="http://schemas.microsoft.com/office/drawing/2014/main" id="{9ED4149D-A2E6-A685-8435-B021E0C8D520}"/>
                      </a:ext>
                    </a:extLst>
                  </xdr:cNvPr>
                  <xdr:cNvSpPr txBox="1"/>
                </xdr:nvSpPr>
                <xdr:spPr>
                  <a:xfrm>
                    <a:off x="3735210" y="1429814"/>
                    <a:ext cx="620935" cy="27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3A5D46-F67D-493B-BD21-ECA762F5878F}" type="TxLink">
                      <a:rPr lang="en-US" sz="1100" b="0" i="0" u="none" strike="noStrike">
                        <a:solidFill>
                          <a:srgbClr val="000000"/>
                        </a:solidFill>
                        <a:latin typeface="AbadiMTPro" panose="020B0502020104020204" pitchFamily="34" charset="0"/>
                        <a:ea typeface="Calibri"/>
                        <a:cs typeface="Calibri"/>
                      </a:rPr>
                      <a:pPr marL="0" indent="0" algn="l"/>
                      <a:t>6.74%</a:t>
                    </a:fld>
                    <a:endParaRPr lang="en-US" sz="1200" b="0" i="0" u="none" strike="noStrike">
                      <a:solidFill>
                        <a:srgbClr val="000000"/>
                      </a:solidFill>
                      <a:latin typeface="AbadiMTPro" panose="020B0502020104020204" pitchFamily="34" charset="0"/>
                      <a:ea typeface="Calibri"/>
                      <a:cs typeface="Calibri"/>
                    </a:endParaRPr>
                  </a:p>
                </xdr:txBody>
              </xdr:sp>
              <xdr:sp macro="" textlink="">
                <xdr:nvSpPr>
                  <xdr:cNvPr id="62" name="TextBox 61">
                    <a:extLst>
                      <a:ext uri="{FF2B5EF4-FFF2-40B4-BE49-F238E27FC236}">
                        <a16:creationId xmlns:a16="http://schemas.microsoft.com/office/drawing/2014/main" id="{683F3C08-8E84-5149-FC23-FDCC2971C06B}"/>
                      </a:ext>
                    </a:extLst>
                  </xdr:cNvPr>
                  <xdr:cNvSpPr txBox="1"/>
                </xdr:nvSpPr>
                <xdr:spPr>
                  <a:xfrm>
                    <a:off x="4320595" y="1276428"/>
                    <a:ext cx="1167561" cy="197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chemeClr val="bg1">
                            <a:lumMod val="50000"/>
                          </a:schemeClr>
                        </a:solidFill>
                        <a:latin typeface="AbadiMTPro-Bold" panose="020B0802020104020204" pitchFamily="34" charset="0"/>
                      </a:rPr>
                      <a:t>Total</a:t>
                    </a:r>
                    <a:r>
                      <a:rPr lang="en-US" sz="1050" baseline="0">
                        <a:solidFill>
                          <a:schemeClr val="bg1">
                            <a:lumMod val="50000"/>
                          </a:schemeClr>
                        </a:solidFill>
                        <a:latin typeface="AbadiMTPro-Bold" panose="020B0802020104020204" pitchFamily="34" charset="0"/>
                      </a:rPr>
                      <a:t> Unfulfilled</a:t>
                    </a:r>
                  </a:p>
                </xdr:txBody>
              </xdr:sp>
              <xdr:sp macro="" textlink="PivotTables!E10">
                <xdr:nvSpPr>
                  <xdr:cNvPr id="63" name="TextBox 62">
                    <a:extLst>
                      <a:ext uri="{FF2B5EF4-FFF2-40B4-BE49-F238E27FC236}">
                        <a16:creationId xmlns:a16="http://schemas.microsoft.com/office/drawing/2014/main" id="{72D10117-FA9A-4D11-8282-4A06B8712077}"/>
                      </a:ext>
                    </a:extLst>
                  </xdr:cNvPr>
                  <xdr:cNvSpPr txBox="1"/>
                </xdr:nvSpPr>
                <xdr:spPr>
                  <a:xfrm>
                    <a:off x="4400803" y="1483894"/>
                    <a:ext cx="617786" cy="290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3BB259-1165-4312-9DA2-CDAF7BC7587E}" type="TxLink">
                      <a:rPr lang="en-US" sz="1400" b="1" i="0" u="none" strike="noStrike">
                        <a:solidFill>
                          <a:srgbClr val="000000"/>
                        </a:solidFill>
                        <a:latin typeface="AbadiMT-CondensedLight" panose="020B0306020104020204" pitchFamily="34" charset="0"/>
                        <a:ea typeface="Calibri"/>
                        <a:cs typeface="Calibri"/>
                      </a:rPr>
                      <a:pPr marL="0" indent="0" algn="l"/>
                      <a:t>234</a:t>
                    </a:fld>
                    <a:endParaRPr lang="en-US" sz="1400" b="1" i="0" u="none" strike="noStrike">
                      <a:solidFill>
                        <a:srgbClr val="000000"/>
                      </a:solidFill>
                      <a:latin typeface="AbadiMT-CondensedLight" panose="020B0306020104020204" pitchFamily="34" charset="0"/>
                      <a:ea typeface="Calibri"/>
                      <a:cs typeface="Calibri"/>
                    </a:endParaRPr>
                  </a:p>
                </xdr:txBody>
              </xdr:sp>
              <xdr:sp macro="" textlink="">
                <xdr:nvSpPr>
                  <xdr:cNvPr id="66" name="TextBox 65">
                    <a:extLst>
                      <a:ext uri="{FF2B5EF4-FFF2-40B4-BE49-F238E27FC236}">
                        <a16:creationId xmlns:a16="http://schemas.microsoft.com/office/drawing/2014/main" id="{0827A81A-6A72-4D4E-84F9-CC1D17A3E28C}"/>
                      </a:ext>
                    </a:extLst>
                  </xdr:cNvPr>
                  <xdr:cNvSpPr txBox="1"/>
                </xdr:nvSpPr>
                <xdr:spPr>
                  <a:xfrm>
                    <a:off x="4400803" y="1699461"/>
                    <a:ext cx="957583" cy="221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a:solidFill>
                          <a:schemeClr val="bg1">
                            <a:lumMod val="50000"/>
                          </a:schemeClr>
                        </a:solidFill>
                        <a:latin typeface="AbadiMT-ExtraLight" panose="020B0204020104020204" pitchFamily="34" charset="0"/>
                      </a:rPr>
                      <a:t>Orders</a:t>
                    </a:r>
                    <a:r>
                      <a:rPr lang="en-US" sz="800" baseline="0">
                        <a:solidFill>
                          <a:schemeClr val="bg1">
                            <a:lumMod val="50000"/>
                          </a:schemeClr>
                        </a:solidFill>
                        <a:latin typeface="AbadiMT-ExtraLight" panose="020B0204020104020204" pitchFamily="34" charset="0"/>
                      </a:rPr>
                      <a:t> Missed</a:t>
                    </a:r>
                    <a:endParaRPr lang="en-US" sz="800">
                      <a:solidFill>
                        <a:schemeClr val="bg1">
                          <a:lumMod val="50000"/>
                        </a:schemeClr>
                      </a:solidFill>
                      <a:latin typeface="AbadiMT-ExtraLight" panose="020B0204020104020204" pitchFamily="34" charset="0"/>
                    </a:endParaRPr>
                  </a:p>
                </xdr:txBody>
              </xdr:sp>
            </xdr:grpSp>
            <xdr:grpSp>
              <xdr:nvGrpSpPr>
                <xdr:cNvPr id="69" name="Group 68">
                  <a:extLst>
                    <a:ext uri="{FF2B5EF4-FFF2-40B4-BE49-F238E27FC236}">
                      <a16:creationId xmlns:a16="http://schemas.microsoft.com/office/drawing/2014/main" id="{933A374A-57A9-0E4B-7409-426A927082F8}"/>
                    </a:ext>
                  </a:extLst>
                </xdr:cNvPr>
                <xdr:cNvGrpSpPr/>
              </xdr:nvGrpSpPr>
              <xdr:grpSpPr>
                <a:xfrm>
                  <a:off x="3698442" y="313901"/>
                  <a:ext cx="1789714" cy="634147"/>
                  <a:chOff x="3698442" y="313901"/>
                  <a:chExt cx="1789714" cy="634147"/>
                </a:xfrm>
              </xdr:grpSpPr>
              <xdr:sp macro="" textlink="PivotTables!D11">
                <xdr:nvSpPr>
                  <xdr:cNvPr id="59" name="TextBox 58">
                    <a:extLst>
                      <a:ext uri="{FF2B5EF4-FFF2-40B4-BE49-F238E27FC236}">
                        <a16:creationId xmlns:a16="http://schemas.microsoft.com/office/drawing/2014/main" id="{1DD5AC8F-2287-4A99-AEE2-C18E9E2496BD}"/>
                      </a:ext>
                    </a:extLst>
                  </xdr:cNvPr>
                  <xdr:cNvSpPr txBox="1"/>
                </xdr:nvSpPr>
                <xdr:spPr>
                  <a:xfrm>
                    <a:off x="3698442" y="439046"/>
                    <a:ext cx="716531" cy="292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03CF633-2F3F-4F88-BAC7-4E89C0F3BDAA}" type="TxLink">
                      <a:rPr lang="en-US" sz="1050" b="0" i="0" u="none" strike="noStrike">
                        <a:solidFill>
                          <a:srgbClr val="000000"/>
                        </a:solidFill>
                        <a:latin typeface="AbadiMTPro" panose="020B0502020104020204" pitchFamily="34" charset="0"/>
                        <a:ea typeface="Calibri"/>
                        <a:cs typeface="Calibri"/>
                      </a:rPr>
                      <a:pPr marL="0" indent="0" algn="l"/>
                      <a:t>93.26%</a:t>
                    </a:fld>
                    <a:endParaRPr lang="en-US" sz="1050" b="0" i="0" u="none" strike="noStrike">
                      <a:solidFill>
                        <a:srgbClr val="000000"/>
                      </a:solidFill>
                      <a:latin typeface="AbadiMTPro" panose="020B0502020104020204" pitchFamily="34" charset="0"/>
                      <a:ea typeface="Calibri"/>
                      <a:cs typeface="Calibri"/>
                    </a:endParaRPr>
                  </a:p>
                </xdr:txBody>
              </xdr:sp>
              <xdr:sp macro="" textlink="">
                <xdr:nvSpPr>
                  <xdr:cNvPr id="61" name="TextBox 60">
                    <a:extLst>
                      <a:ext uri="{FF2B5EF4-FFF2-40B4-BE49-F238E27FC236}">
                        <a16:creationId xmlns:a16="http://schemas.microsoft.com/office/drawing/2014/main" id="{26C5E43B-2D93-465D-9F94-5E087DEE4792}"/>
                      </a:ext>
                    </a:extLst>
                  </xdr:cNvPr>
                  <xdr:cNvSpPr txBox="1"/>
                </xdr:nvSpPr>
                <xdr:spPr>
                  <a:xfrm>
                    <a:off x="4320595" y="313901"/>
                    <a:ext cx="1167561" cy="197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chemeClr val="bg1">
                            <a:lumMod val="50000"/>
                          </a:schemeClr>
                        </a:solidFill>
                        <a:latin typeface="AbadiMTPro-Bold" panose="020B0802020104020204" pitchFamily="34" charset="0"/>
                      </a:rPr>
                      <a:t>Total Fulfilled</a:t>
                    </a:r>
                    <a:endParaRPr lang="en-US" sz="1000">
                      <a:solidFill>
                        <a:schemeClr val="bg1">
                          <a:lumMod val="50000"/>
                        </a:schemeClr>
                      </a:solidFill>
                      <a:latin typeface="AbadiMTPro-Bold" panose="020B0802020104020204" pitchFamily="34" charset="0"/>
                    </a:endParaRPr>
                  </a:p>
                </xdr:txBody>
              </xdr:sp>
              <xdr:sp macro="" textlink="PivotTables!E11">
                <xdr:nvSpPr>
                  <xdr:cNvPr id="65" name="TextBox 64">
                    <a:extLst>
                      <a:ext uri="{FF2B5EF4-FFF2-40B4-BE49-F238E27FC236}">
                        <a16:creationId xmlns:a16="http://schemas.microsoft.com/office/drawing/2014/main" id="{E70A4955-0D7D-8A5F-9AAA-79E95939E49F}"/>
                      </a:ext>
                    </a:extLst>
                  </xdr:cNvPr>
                  <xdr:cNvSpPr txBox="1"/>
                </xdr:nvSpPr>
                <xdr:spPr>
                  <a:xfrm>
                    <a:off x="4400803" y="511343"/>
                    <a:ext cx="694066" cy="290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C836ED8-191D-4DD7-B568-5BC9B622F7F0}" type="TxLink">
                      <a:rPr lang="en-US" sz="1400" b="1" i="0" u="none" strike="noStrike">
                        <a:solidFill>
                          <a:srgbClr val="000000"/>
                        </a:solidFill>
                        <a:latin typeface="AbadiMT-CondensedLight" panose="020B0306020104020204" pitchFamily="34" charset="0"/>
                        <a:ea typeface="Calibri"/>
                        <a:cs typeface="Calibri"/>
                      </a:rPr>
                      <a:pPr algn="l"/>
                      <a:t>3238</a:t>
                    </a:fld>
                    <a:endParaRPr lang="en-US" sz="2000" b="1">
                      <a:solidFill>
                        <a:schemeClr val="bg1">
                          <a:lumMod val="50000"/>
                        </a:schemeClr>
                      </a:solidFill>
                      <a:latin typeface="AbadiMT-CondensedLight" panose="020B0306020104020204" pitchFamily="34" charset="0"/>
                    </a:endParaRPr>
                  </a:p>
                </xdr:txBody>
              </xdr:sp>
              <xdr:sp macro="" textlink="">
                <xdr:nvSpPr>
                  <xdr:cNvPr id="68" name="TextBox 67">
                    <a:extLst>
                      <a:ext uri="{FF2B5EF4-FFF2-40B4-BE49-F238E27FC236}">
                        <a16:creationId xmlns:a16="http://schemas.microsoft.com/office/drawing/2014/main" id="{4750A216-5018-A1E8-3BA8-6B6FE6B128B0}"/>
                      </a:ext>
                    </a:extLst>
                  </xdr:cNvPr>
                  <xdr:cNvSpPr txBox="1"/>
                </xdr:nvSpPr>
                <xdr:spPr>
                  <a:xfrm>
                    <a:off x="4400803" y="726909"/>
                    <a:ext cx="957583" cy="221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a:solidFill>
                          <a:schemeClr val="bg1">
                            <a:lumMod val="50000"/>
                          </a:schemeClr>
                        </a:solidFill>
                        <a:latin typeface="AbadiMT-ExtraLight" panose="020B0204020104020204" pitchFamily="34" charset="0"/>
                      </a:rPr>
                      <a:t>Orders Fulfilled</a:t>
                    </a:r>
                    <a:endParaRPr lang="en-US" sz="700">
                      <a:solidFill>
                        <a:schemeClr val="bg1">
                          <a:lumMod val="50000"/>
                        </a:schemeClr>
                      </a:solidFill>
                      <a:latin typeface="AbadiMT-ExtraLight" panose="020B0204020104020204" pitchFamily="34" charset="0"/>
                    </a:endParaRPr>
                  </a:p>
                </xdr:txBody>
              </xdr:sp>
            </xdr:grpSp>
          </xdr:grpSp>
        </xdr:grpSp>
        <xdr:graphicFrame macro="">
          <xdr:nvGraphicFramePr>
            <xdr:cNvPr id="43" name="Chart 42">
              <a:extLst>
                <a:ext uri="{FF2B5EF4-FFF2-40B4-BE49-F238E27FC236}">
                  <a16:creationId xmlns:a16="http://schemas.microsoft.com/office/drawing/2014/main" id="{332AD6CB-65CA-49CD-95A0-A9CC803FF892}"/>
                </a:ext>
              </a:extLst>
            </xdr:cNvPr>
            <xdr:cNvGraphicFramePr>
              <a:graphicFrameLocks/>
            </xdr:cNvGraphicFramePr>
          </xdr:nvGraphicFramePr>
          <xdr:xfrm>
            <a:off x="11093170" y="122421"/>
            <a:ext cx="1509093" cy="950976"/>
          </xdr:xfrm>
          <a:graphic>
            <a:graphicData uri="http://schemas.openxmlformats.org/drawingml/2006/chart">
              <c:chart xmlns:c="http://schemas.openxmlformats.org/drawingml/2006/chart" xmlns:r="http://schemas.openxmlformats.org/officeDocument/2006/relationships" r:id="rId29"/>
            </a:graphicData>
          </a:graphic>
        </xdr:graphicFrame>
        <xdr:graphicFrame macro="">
          <xdr:nvGraphicFramePr>
            <xdr:cNvPr id="48" name="Chart 47">
              <a:extLst>
                <a:ext uri="{FF2B5EF4-FFF2-40B4-BE49-F238E27FC236}">
                  <a16:creationId xmlns:a16="http://schemas.microsoft.com/office/drawing/2014/main" id="{4CD80302-4211-4422-93F5-17A24D8B0D90}"/>
                </a:ext>
              </a:extLst>
            </xdr:cNvPr>
            <xdr:cNvGraphicFramePr>
              <a:graphicFrameLocks/>
            </xdr:cNvGraphicFramePr>
          </xdr:nvGraphicFramePr>
          <xdr:xfrm>
            <a:off x="11093169" y="1112473"/>
            <a:ext cx="1509094" cy="950976"/>
          </xdr:xfrm>
          <a:graphic>
            <a:graphicData uri="http://schemas.openxmlformats.org/drawingml/2006/chart">
              <c:chart xmlns:c="http://schemas.openxmlformats.org/drawingml/2006/chart" xmlns:r="http://schemas.openxmlformats.org/officeDocument/2006/relationships" r:id="rId30"/>
            </a:graphicData>
          </a:graphic>
        </xdr:graphicFrame>
      </xdr:grpSp>
      <xdr:grpSp>
        <xdr:nvGrpSpPr>
          <xdr:cNvPr id="4" name="Group 3">
            <a:extLst>
              <a:ext uri="{FF2B5EF4-FFF2-40B4-BE49-F238E27FC236}">
                <a16:creationId xmlns:a16="http://schemas.microsoft.com/office/drawing/2014/main" id="{B02BA553-D7A8-4A99-998A-39FBA0BC669E}"/>
              </a:ext>
            </a:extLst>
          </xdr:cNvPr>
          <xdr:cNvGrpSpPr/>
        </xdr:nvGrpSpPr>
        <xdr:grpSpPr>
          <a:xfrm>
            <a:off x="9218404" y="2517985"/>
            <a:ext cx="2092089" cy="2011680"/>
            <a:chOff x="3690831" y="87865"/>
            <a:chExt cx="2085199" cy="2011680"/>
          </a:xfrm>
        </xdr:grpSpPr>
        <xdr:grpSp>
          <xdr:nvGrpSpPr>
            <xdr:cNvPr id="9" name="Group 8">
              <a:extLst>
                <a:ext uri="{FF2B5EF4-FFF2-40B4-BE49-F238E27FC236}">
                  <a16:creationId xmlns:a16="http://schemas.microsoft.com/office/drawing/2014/main" id="{43400E38-896A-034B-F0D7-DF62856A26D9}"/>
                </a:ext>
              </a:extLst>
            </xdr:cNvPr>
            <xdr:cNvGrpSpPr/>
          </xdr:nvGrpSpPr>
          <xdr:grpSpPr>
            <a:xfrm>
              <a:off x="3690831" y="87865"/>
              <a:ext cx="2085199" cy="2011680"/>
              <a:chOff x="3578750" y="87865"/>
              <a:chExt cx="2085199" cy="2011680"/>
            </a:xfrm>
          </xdr:grpSpPr>
          <xdr:sp macro="" textlink="">
            <xdr:nvSpPr>
              <xdr:cNvPr id="32" name="Rectangle: Rounded Corners 31">
                <a:extLst>
                  <a:ext uri="{FF2B5EF4-FFF2-40B4-BE49-F238E27FC236}">
                    <a16:creationId xmlns:a16="http://schemas.microsoft.com/office/drawing/2014/main" id="{FFFD800D-B8EE-3B7D-B1D7-F218B0D2660F}"/>
                  </a:ext>
                </a:extLst>
              </xdr:cNvPr>
              <xdr:cNvSpPr/>
            </xdr:nvSpPr>
            <xdr:spPr>
              <a:xfrm>
                <a:off x="3578750" y="87865"/>
                <a:ext cx="2085199" cy="2011680"/>
              </a:xfrm>
              <a:prstGeom prst="roundRect">
                <a:avLst>
                  <a:gd name="adj" fmla="val 11797"/>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TextBox 34">
                <a:extLst>
                  <a:ext uri="{FF2B5EF4-FFF2-40B4-BE49-F238E27FC236}">
                    <a16:creationId xmlns:a16="http://schemas.microsoft.com/office/drawing/2014/main" id="{A85CBC89-ADE1-0E2B-9F03-178E0E943FC0}"/>
                  </a:ext>
                </a:extLst>
              </xdr:cNvPr>
              <xdr:cNvSpPr txBox="1"/>
            </xdr:nvSpPr>
            <xdr:spPr>
              <a:xfrm>
                <a:off x="3665351" y="178795"/>
                <a:ext cx="1114468" cy="544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a:solidFill>
                      <a:schemeClr val="bg1">
                        <a:lumMod val="50000"/>
                      </a:schemeClr>
                    </a:solidFill>
                    <a:latin typeface="AbadiMTPro-Bold" panose="020B0802020104020204" pitchFamily="34" charset="0"/>
                  </a:rPr>
                  <a:t>Top 5</a:t>
                </a:r>
                <a:br>
                  <a:rPr lang="en-US" sz="1200">
                    <a:solidFill>
                      <a:schemeClr val="bg1">
                        <a:lumMod val="50000"/>
                      </a:schemeClr>
                    </a:solidFill>
                    <a:latin typeface="AbadiMTPro-Bold" panose="020B0802020104020204" pitchFamily="34" charset="0"/>
                  </a:rPr>
                </a:br>
                <a:r>
                  <a:rPr lang="en-US" sz="1100">
                    <a:solidFill>
                      <a:schemeClr val="tx1">
                        <a:lumMod val="85000"/>
                        <a:lumOff val="15000"/>
                      </a:schemeClr>
                    </a:solidFill>
                    <a:latin typeface="AbadiMTPro-Bold" panose="020B0802020104020204" pitchFamily="34" charset="0"/>
                  </a:rPr>
                  <a:t>Products</a:t>
                </a:r>
                <a:br>
                  <a:rPr lang="en-US" sz="1200">
                    <a:solidFill>
                      <a:schemeClr val="bg1">
                        <a:lumMod val="50000"/>
                      </a:schemeClr>
                    </a:solidFill>
                    <a:latin typeface="AbadiMTPro-Bold" panose="020B0802020104020204" pitchFamily="34" charset="0"/>
                  </a:rPr>
                </a:br>
                <a:r>
                  <a:rPr lang="en-US" sz="800">
                    <a:solidFill>
                      <a:schemeClr val="bg1">
                        <a:lumMod val="50000"/>
                      </a:schemeClr>
                    </a:solidFill>
                    <a:latin typeface="AbadiMTPro-Bold" panose="020B0802020104020204" pitchFamily="34" charset="0"/>
                  </a:rPr>
                  <a:t>Sales Revenue</a:t>
                </a:r>
                <a:endParaRPr lang="en-US" sz="1100">
                  <a:solidFill>
                    <a:schemeClr val="bg1">
                      <a:lumMod val="50000"/>
                    </a:schemeClr>
                  </a:solidFill>
                  <a:latin typeface="AbadiMTPro-Bold" panose="020B0802020104020204" pitchFamily="34" charset="0"/>
                </a:endParaRPr>
              </a:p>
            </xdr:txBody>
          </xdr:sp>
          <xdr:sp macro="" textlink="">
            <xdr:nvSpPr>
              <xdr:cNvPr id="41" name="Star: 5 Points 40">
                <a:extLst>
                  <a:ext uri="{FF2B5EF4-FFF2-40B4-BE49-F238E27FC236}">
                    <a16:creationId xmlns:a16="http://schemas.microsoft.com/office/drawing/2014/main" id="{AFDE3F5E-9B8D-310D-F9FB-C248248B8380}"/>
                  </a:ext>
                </a:extLst>
              </xdr:cNvPr>
              <xdr:cNvSpPr/>
            </xdr:nvSpPr>
            <xdr:spPr>
              <a:xfrm>
                <a:off x="5262519" y="372983"/>
                <a:ext cx="155864" cy="155864"/>
              </a:xfrm>
              <a:prstGeom prst="star5">
                <a:avLst/>
              </a:prstGeom>
              <a:solidFill>
                <a:srgbClr val="FED1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0" name="Group 9">
              <a:extLst>
                <a:ext uri="{FF2B5EF4-FFF2-40B4-BE49-F238E27FC236}">
                  <a16:creationId xmlns:a16="http://schemas.microsoft.com/office/drawing/2014/main" id="{0E71BEDC-B655-2BF1-53D3-CB00126B4ECD}"/>
                </a:ext>
              </a:extLst>
            </xdr:cNvPr>
            <xdr:cNvGrpSpPr/>
          </xdr:nvGrpSpPr>
          <xdr:grpSpPr>
            <a:xfrm>
              <a:off x="3908072" y="778530"/>
              <a:ext cx="1765245" cy="1150374"/>
              <a:chOff x="3996825" y="778530"/>
              <a:chExt cx="1765245" cy="1150374"/>
            </a:xfrm>
          </xdr:grpSpPr>
          <xdr:grpSp>
            <xdr:nvGrpSpPr>
              <xdr:cNvPr id="11" name="Group 10">
                <a:extLst>
                  <a:ext uri="{FF2B5EF4-FFF2-40B4-BE49-F238E27FC236}">
                    <a16:creationId xmlns:a16="http://schemas.microsoft.com/office/drawing/2014/main" id="{02A3BA6B-B7A1-FC4D-5E6E-1E5506DAC38F}"/>
                  </a:ext>
                </a:extLst>
              </xdr:cNvPr>
              <xdr:cNvGrpSpPr/>
            </xdr:nvGrpSpPr>
            <xdr:grpSpPr>
              <a:xfrm>
                <a:off x="3996825" y="778530"/>
                <a:ext cx="691152" cy="1150374"/>
                <a:chOff x="3732726" y="778530"/>
                <a:chExt cx="691152" cy="1150374"/>
              </a:xfrm>
            </xdr:grpSpPr>
            <xdr:sp macro="" textlink="PivotTables!E114">
              <xdr:nvSpPr>
                <xdr:cNvPr id="23" name="TextBox 22">
                  <a:extLst>
                    <a:ext uri="{FF2B5EF4-FFF2-40B4-BE49-F238E27FC236}">
                      <a16:creationId xmlns:a16="http://schemas.microsoft.com/office/drawing/2014/main" id="{CA188107-4CCF-F682-D6B3-E46C5701AC71}"/>
                    </a:ext>
                  </a:extLst>
                </xdr:cNvPr>
                <xdr:cNvSpPr txBox="1"/>
              </xdr:nvSpPr>
              <xdr:spPr>
                <a:xfrm>
                  <a:off x="3732726" y="778530"/>
                  <a:ext cx="691152"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41647F9-2EF1-4559-9B2B-119E31058821}" type="TxLink">
                    <a:rPr lang="en-US" sz="1000" b="0" i="0" u="none" strike="noStrike">
                      <a:solidFill>
                        <a:schemeClr val="bg1">
                          <a:lumMod val="50000"/>
                        </a:schemeClr>
                      </a:solidFill>
                      <a:latin typeface="AbadiMTPro" panose="020B0502020104020204" pitchFamily="34" charset="0"/>
                      <a:ea typeface="Calibri"/>
                      <a:cs typeface="Calibri"/>
                    </a:rPr>
                    <a:pPr marL="0" indent="0" algn="l"/>
                    <a:t> £4,725 </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E115">
              <xdr:nvSpPr>
                <xdr:cNvPr id="24" name="TextBox 23">
                  <a:extLst>
                    <a:ext uri="{FF2B5EF4-FFF2-40B4-BE49-F238E27FC236}">
                      <a16:creationId xmlns:a16="http://schemas.microsoft.com/office/drawing/2014/main" id="{972901EB-D189-8E94-CF18-2509A56A6BC7}"/>
                    </a:ext>
                  </a:extLst>
                </xdr:cNvPr>
                <xdr:cNvSpPr txBox="1"/>
              </xdr:nvSpPr>
              <xdr:spPr>
                <a:xfrm>
                  <a:off x="3732727" y="1012325"/>
                  <a:ext cx="685111"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1FE1D8A-CA8C-47F0-961E-83C26715836B}" type="TxLink">
                    <a:rPr lang="en-US" sz="1000" b="0" i="0" u="none" strike="noStrike">
                      <a:solidFill>
                        <a:schemeClr val="bg1">
                          <a:lumMod val="50000"/>
                        </a:schemeClr>
                      </a:solidFill>
                      <a:latin typeface="AbadiMTPro" panose="020B0502020104020204" pitchFamily="34" charset="0"/>
                      <a:ea typeface="Calibri"/>
                      <a:cs typeface="Calibri"/>
                    </a:rPr>
                    <a:pPr marL="0" indent="0" algn="l"/>
                    <a:t> £4,590 </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E116">
              <xdr:nvSpPr>
                <xdr:cNvPr id="25" name="TextBox 24">
                  <a:extLst>
                    <a:ext uri="{FF2B5EF4-FFF2-40B4-BE49-F238E27FC236}">
                      <a16:creationId xmlns:a16="http://schemas.microsoft.com/office/drawing/2014/main" id="{31809A87-0EC3-3016-9675-E7E63A61B1CA}"/>
                    </a:ext>
                  </a:extLst>
                </xdr:cNvPr>
                <xdr:cNvSpPr txBox="1"/>
              </xdr:nvSpPr>
              <xdr:spPr>
                <a:xfrm>
                  <a:off x="3732728" y="1246120"/>
                  <a:ext cx="644449"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FEF7651-AD37-4294-AA71-09743E104027}" type="TxLink">
                    <a:rPr lang="en-US" sz="1000" b="0" i="0" u="none" strike="noStrike">
                      <a:solidFill>
                        <a:schemeClr val="bg1">
                          <a:lumMod val="50000"/>
                        </a:schemeClr>
                      </a:solidFill>
                      <a:latin typeface="AbadiMTPro" panose="020B0502020104020204" pitchFamily="34" charset="0"/>
                      <a:ea typeface="Calibri"/>
                      <a:cs typeface="Calibri"/>
                    </a:rPr>
                    <a:pPr marL="0" indent="0" algn="l"/>
                    <a:t> £4,455 </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E117">
              <xdr:nvSpPr>
                <xdr:cNvPr id="26" name="TextBox 25">
                  <a:extLst>
                    <a:ext uri="{FF2B5EF4-FFF2-40B4-BE49-F238E27FC236}">
                      <a16:creationId xmlns:a16="http://schemas.microsoft.com/office/drawing/2014/main" id="{2A9102F1-5026-7291-7B6C-0C83DD2BEED1}"/>
                    </a:ext>
                  </a:extLst>
                </xdr:cNvPr>
                <xdr:cNvSpPr txBox="1"/>
              </xdr:nvSpPr>
              <xdr:spPr>
                <a:xfrm>
                  <a:off x="3732728" y="1479915"/>
                  <a:ext cx="660714"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E25185-3E67-4DEF-869F-04618E1B87A7}" type="TxLink">
                    <a:rPr lang="en-US" sz="1000" b="0" i="0" u="none" strike="noStrike">
                      <a:solidFill>
                        <a:schemeClr val="bg1">
                          <a:lumMod val="50000"/>
                        </a:schemeClr>
                      </a:solidFill>
                      <a:latin typeface="AbadiMTPro" panose="020B0502020104020204" pitchFamily="34" charset="0"/>
                      <a:ea typeface="Calibri"/>
                      <a:cs typeface="Calibri"/>
                    </a:rPr>
                    <a:pPr marL="0" indent="0" algn="l"/>
                    <a:t> £4,320 </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E118">
              <xdr:nvSpPr>
                <xdr:cNvPr id="30" name="TextBox 29">
                  <a:extLst>
                    <a:ext uri="{FF2B5EF4-FFF2-40B4-BE49-F238E27FC236}">
                      <a16:creationId xmlns:a16="http://schemas.microsoft.com/office/drawing/2014/main" id="{02142BB3-111F-573F-8B26-5B6DEB537FB4}"/>
                    </a:ext>
                  </a:extLst>
                </xdr:cNvPr>
                <xdr:cNvSpPr txBox="1"/>
              </xdr:nvSpPr>
              <xdr:spPr>
                <a:xfrm>
                  <a:off x="3732728" y="1713711"/>
                  <a:ext cx="66478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4E7CEBD-2A37-488A-B123-13BC18203AFF}" type="TxLink">
                    <a:rPr lang="en-US" sz="1000" b="0" i="0" u="none" strike="noStrike">
                      <a:solidFill>
                        <a:schemeClr val="bg1">
                          <a:lumMod val="50000"/>
                        </a:schemeClr>
                      </a:solidFill>
                      <a:latin typeface="AbadiMTPro" panose="020B0502020104020204" pitchFamily="34" charset="0"/>
                      <a:ea typeface="Calibri"/>
                      <a:cs typeface="Calibri"/>
                    </a:rPr>
                    <a:pPr marL="0" indent="0" algn="l"/>
                    <a:t> £3,846 </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grpSp>
          <xdr:grpSp>
            <xdr:nvGrpSpPr>
              <xdr:cNvPr id="12" name="Group 11">
                <a:extLst>
                  <a:ext uri="{FF2B5EF4-FFF2-40B4-BE49-F238E27FC236}">
                    <a16:creationId xmlns:a16="http://schemas.microsoft.com/office/drawing/2014/main" id="{79ABFCAA-6742-8EAF-85E3-4DC75B74BEC0}"/>
                  </a:ext>
                </a:extLst>
              </xdr:cNvPr>
              <xdr:cNvGrpSpPr/>
            </xdr:nvGrpSpPr>
            <xdr:grpSpPr>
              <a:xfrm>
                <a:off x="4847668" y="778530"/>
                <a:ext cx="914402" cy="1150374"/>
                <a:chOff x="4873648" y="778530"/>
                <a:chExt cx="914402" cy="1150374"/>
              </a:xfrm>
            </xdr:grpSpPr>
            <xdr:sp macro="" textlink="PivotTables!F114">
              <xdr:nvSpPr>
                <xdr:cNvPr id="13" name="TextBox 12">
                  <a:extLst>
                    <a:ext uri="{FF2B5EF4-FFF2-40B4-BE49-F238E27FC236}">
                      <a16:creationId xmlns:a16="http://schemas.microsoft.com/office/drawing/2014/main" id="{DEE5D755-0EB4-C138-78C9-AA5DC8DE5EF2}"/>
                    </a:ext>
                  </a:extLst>
                </xdr:cNvPr>
                <xdr:cNvSpPr txBox="1"/>
              </xdr:nvSpPr>
              <xdr:spPr>
                <a:xfrm>
                  <a:off x="4873650" y="778530"/>
                  <a:ext cx="91440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59BE731-004B-459B-BB1C-301B82E6CB93}" type="TxLink">
                    <a:rPr lang="en-US" sz="1000" b="0" i="0" u="none" strike="noStrike">
                      <a:solidFill>
                        <a:schemeClr val="bg1">
                          <a:lumMod val="50000"/>
                        </a:schemeClr>
                      </a:solidFill>
                      <a:latin typeface="AbadiMTPro" panose="020B0502020104020204" pitchFamily="34" charset="0"/>
                      <a:ea typeface="Calibri"/>
                      <a:cs typeface="Calibri"/>
                    </a:rPr>
                    <a:pPr marL="0" indent="0" algn="l"/>
                    <a:t>ENW</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F115">
              <xdr:nvSpPr>
                <xdr:cNvPr id="17" name="TextBox 16">
                  <a:extLst>
                    <a:ext uri="{FF2B5EF4-FFF2-40B4-BE49-F238E27FC236}">
                      <a16:creationId xmlns:a16="http://schemas.microsoft.com/office/drawing/2014/main" id="{F631C811-0E86-DBA8-B023-73002F9B1063}"/>
                    </a:ext>
                  </a:extLst>
                </xdr:cNvPr>
                <xdr:cNvSpPr txBox="1"/>
              </xdr:nvSpPr>
              <xdr:spPr>
                <a:xfrm>
                  <a:off x="4873650" y="1012325"/>
                  <a:ext cx="91440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40EE3B7-95C0-48AF-9AF3-D5F8B544ADE4}" type="TxLink">
                    <a:rPr lang="en-US" sz="1000" b="0" i="0" u="none" strike="noStrike">
                      <a:solidFill>
                        <a:schemeClr val="bg1">
                          <a:lumMod val="50000"/>
                        </a:schemeClr>
                      </a:solidFill>
                      <a:latin typeface="AbadiMTPro" panose="020B0502020104020204" pitchFamily="34" charset="0"/>
                      <a:ea typeface="Calibri"/>
                      <a:cs typeface="Calibri"/>
                    </a:rPr>
                    <a:pPr marL="0" indent="0" algn="l"/>
                    <a:t>NQA</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F116">
              <xdr:nvSpPr>
                <xdr:cNvPr id="19" name="TextBox 18">
                  <a:extLst>
                    <a:ext uri="{FF2B5EF4-FFF2-40B4-BE49-F238E27FC236}">
                      <a16:creationId xmlns:a16="http://schemas.microsoft.com/office/drawing/2014/main" id="{91788909-63B2-B0F6-007B-7DE7E1C82372}"/>
                    </a:ext>
                  </a:extLst>
                </xdr:cNvPr>
                <xdr:cNvSpPr txBox="1"/>
              </xdr:nvSpPr>
              <xdr:spPr>
                <a:xfrm>
                  <a:off x="4873648" y="1246120"/>
                  <a:ext cx="583185"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EA80717-86F5-4904-AED8-2212D29BA54A}" type="TxLink">
                    <a:rPr lang="en-US" sz="1000" b="0" i="0" u="none" strike="noStrike">
                      <a:solidFill>
                        <a:schemeClr val="bg1">
                          <a:lumMod val="50000"/>
                        </a:schemeClr>
                      </a:solidFill>
                      <a:latin typeface="AbadiMTPro" panose="020B0502020104020204" pitchFamily="34" charset="0"/>
                      <a:ea typeface="Calibri"/>
                      <a:cs typeface="Calibri"/>
                    </a:rPr>
                    <a:pPr marL="0" indent="0" algn="l"/>
                    <a:t>BZE</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F117">
              <xdr:nvSpPr>
                <xdr:cNvPr id="21" name="TextBox 20">
                  <a:extLst>
                    <a:ext uri="{FF2B5EF4-FFF2-40B4-BE49-F238E27FC236}">
                      <a16:creationId xmlns:a16="http://schemas.microsoft.com/office/drawing/2014/main" id="{80BD9FF3-4DD5-8C73-A36B-B880A1538B3D}"/>
                    </a:ext>
                  </a:extLst>
                </xdr:cNvPr>
                <xdr:cNvSpPr txBox="1"/>
              </xdr:nvSpPr>
              <xdr:spPr>
                <a:xfrm>
                  <a:off x="4873650" y="1479915"/>
                  <a:ext cx="91440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4B4E767-E489-41B3-BC3F-0DA93B32B31F}" type="TxLink">
                    <a:rPr lang="en-US" sz="1000" b="0" i="0" u="none" strike="noStrike">
                      <a:solidFill>
                        <a:schemeClr val="bg1">
                          <a:lumMod val="50000"/>
                        </a:schemeClr>
                      </a:solidFill>
                      <a:latin typeface="AbadiMTPro" panose="020B0502020104020204" pitchFamily="34" charset="0"/>
                      <a:ea typeface="Calibri"/>
                      <a:cs typeface="Calibri"/>
                    </a:rPr>
                    <a:pPr marL="0" indent="0" algn="l"/>
                    <a:t>CSZ</a:t>
                  </a:fld>
                  <a:endParaRPr lang="en-US" sz="1000" b="0" i="0" u="none" strike="noStrike">
                    <a:solidFill>
                      <a:schemeClr val="bg1">
                        <a:lumMod val="50000"/>
                      </a:schemeClr>
                    </a:solidFill>
                    <a:latin typeface="AbadiMTPro" panose="020B0502020104020204" pitchFamily="34" charset="0"/>
                    <a:ea typeface="Calibri"/>
                    <a:cs typeface="Calibri"/>
                  </a:endParaRPr>
                </a:p>
              </xdr:txBody>
            </xdr:sp>
            <xdr:sp macro="" textlink="PivotTables!F118">
              <xdr:nvSpPr>
                <xdr:cNvPr id="22" name="TextBox 21">
                  <a:extLst>
                    <a:ext uri="{FF2B5EF4-FFF2-40B4-BE49-F238E27FC236}">
                      <a16:creationId xmlns:a16="http://schemas.microsoft.com/office/drawing/2014/main" id="{C406EB22-C27E-5C05-DFCE-69CB68060D58}"/>
                    </a:ext>
                  </a:extLst>
                </xdr:cNvPr>
                <xdr:cNvSpPr txBox="1"/>
              </xdr:nvSpPr>
              <xdr:spPr>
                <a:xfrm>
                  <a:off x="4873650" y="1713711"/>
                  <a:ext cx="914400" cy="21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1DFFA1C-4BBC-456C-9FA4-A4079059AC06}" type="TxLink">
                    <a:rPr lang="en-US" sz="1000" b="0" i="0" u="none" strike="noStrike">
                      <a:solidFill>
                        <a:schemeClr val="bg1">
                          <a:lumMod val="50000"/>
                        </a:schemeClr>
                      </a:solidFill>
                      <a:latin typeface="AbadiMT-BoldItalic" panose="020B0804020104090204" pitchFamily="34" charset="0"/>
                      <a:ea typeface="Calibri"/>
                      <a:cs typeface="Calibri"/>
                    </a:rPr>
                    <a:pPr marL="0" indent="0" algn="l"/>
                    <a:t>Unknown</a:t>
                  </a:fld>
                  <a:endParaRPr lang="en-US" sz="1000" b="0" i="0" u="none" strike="noStrike">
                    <a:solidFill>
                      <a:schemeClr val="bg1">
                        <a:lumMod val="50000"/>
                      </a:schemeClr>
                    </a:solidFill>
                    <a:latin typeface="AbadiMT-BoldItalic" panose="020B0804020104090204" pitchFamily="34" charset="0"/>
                    <a:ea typeface="Calibri"/>
                    <a:cs typeface="Calibri"/>
                  </a:endParaRPr>
                </a:p>
              </xdr:txBody>
            </xdr:sp>
          </xdr:grpSp>
        </xdr:grpSp>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Excel2010IsFun!FINISHE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hat is Excel"/>
      <sheetName val="Rows and Columns"/>
      <sheetName val="The Equal Sign"/>
      <sheetName val="Ampersand"/>
      <sheetName val="Formulas"/>
      <sheetName val="HW(1)"/>
      <sheetName val="HW(1an)"/>
      <sheetName val="Math (1)"/>
      <sheetName val="Math(2)"/>
      <sheetName val="Math(2an)"/>
      <sheetName val="Functions"/>
      <sheetName val="Functions (2)"/>
      <sheetName val="HW(3)"/>
      <sheetName val="HW(3an)"/>
      <sheetName val="Cell References"/>
      <sheetName val="IncomeStatement"/>
      <sheetName val="Multiplication Table"/>
      <sheetName val="Copy and Move"/>
      <sheetName val="Assumptions"/>
      <sheetName val="FormulaInputs"/>
      <sheetName val="HW(4)"/>
      <sheetName val="HW(4an)"/>
      <sheetName val="Formatting (1)"/>
      <sheetName val="Formatting (2)"/>
      <sheetName val="HW(5)"/>
      <sheetName val="HW(5an)"/>
      <sheetName val="Formatting (3)"/>
      <sheetName val="Round for Deduction"/>
      <sheetName val="Date Math"/>
      <sheetName val="Time Formatting (1)"/>
      <sheetName val="Time Formatting (2)"/>
      <sheetName val="Time Formatting (3)"/>
      <sheetName val="Percentage"/>
      <sheetName val="HW(6)"/>
      <sheetName val="HW(6an)"/>
      <sheetName val="Charts (1)"/>
      <sheetName val="Charts (2)"/>
      <sheetName val="Charts (3)"/>
      <sheetName val="Charts (4)"/>
      <sheetName val="Charts (5)"/>
      <sheetName val="Chart1"/>
      <sheetName val="Charts (6)"/>
      <sheetName val="Charts (7)"/>
      <sheetName val="HW(7)"/>
      <sheetName val="HW(7an)"/>
      <sheetName val="Page Setup"/>
      <sheetName val="Analyze Data"/>
      <sheetName val="Sort"/>
      <sheetName val="Filter(2)"/>
      <sheetName val="LukeSales"/>
      <sheetName val="JonNE"/>
      <sheetName val="PT(1)"/>
      <sheetName val="PT(2)"/>
      <sheetName val="PT(3)"/>
      <sheetName val="PT(4)"/>
      <sheetName val="PT(5)"/>
      <sheetName val="PT"/>
      <sheetName val="FilterSearch"/>
      <sheetName val="PT(6)"/>
      <sheetName val="TableF"/>
      <sheetName val="HW(9)"/>
      <sheetName val="HW(9an)"/>
      <sheetName val="HW(10)"/>
      <sheetName val="HW(10an)"/>
      <sheetName val="HW(11)"/>
      <sheetName val="HW(11an)"/>
      <sheetName val="IF Function"/>
      <sheetName val="Filter"/>
      <sheetName val="IF(1)"/>
      <sheetName val="IF(2)"/>
      <sheetName val="V(1)"/>
      <sheetName val="V(2)"/>
      <sheetName val="K"/>
      <sheetName val="HW(8)"/>
      <sheetName val="HW(8an)"/>
    </sheetNames>
    <sheetDataSet>
      <sheetData sheetId="0"/>
      <sheetData sheetId="1"/>
      <sheetData sheetId="2"/>
      <sheetData sheetId="3"/>
      <sheetData sheetId="4"/>
      <sheetData sheetId="5"/>
      <sheetData sheetId="6"/>
      <sheetData sheetId="7"/>
      <sheetData sheetId="8"/>
      <sheetData sheetId="9"/>
      <sheetData sheetId="10"/>
      <sheetData sheetId="11">
        <row r="2">
          <cell r="A2">
            <v>37827</v>
          </cell>
          <cell r="B2">
            <v>26722</v>
          </cell>
          <cell r="C2">
            <v>52269</v>
          </cell>
          <cell r="D2">
            <v>41140</v>
          </cell>
          <cell r="E2">
            <v>47195</v>
          </cell>
          <cell r="F2">
            <v>47609</v>
          </cell>
          <cell r="G2">
            <v>45963</v>
          </cell>
          <cell r="H2">
            <v>16527</v>
          </cell>
          <cell r="I2">
            <v>18848</v>
          </cell>
          <cell r="J2">
            <v>42737</v>
          </cell>
        </row>
        <row r="3">
          <cell r="A3">
            <v>44040</v>
          </cell>
          <cell r="B3">
            <v>13980</v>
          </cell>
          <cell r="C3">
            <v>40909</v>
          </cell>
          <cell r="D3">
            <v>54632</v>
          </cell>
          <cell r="E3">
            <v>48236</v>
          </cell>
          <cell r="F3">
            <v>43511</v>
          </cell>
          <cell r="G3">
            <v>13981</v>
          </cell>
          <cell r="H3">
            <v>25887</v>
          </cell>
          <cell r="I3">
            <v>45310</v>
          </cell>
          <cell r="J3">
            <v>24211</v>
          </cell>
        </row>
        <row r="4">
          <cell r="A4">
            <v>20527</v>
          </cell>
          <cell r="B4">
            <v>40663</v>
          </cell>
          <cell r="C4">
            <v>46398</v>
          </cell>
          <cell r="D4">
            <v>31802</v>
          </cell>
          <cell r="E4">
            <v>41115</v>
          </cell>
          <cell r="F4">
            <v>42221</v>
          </cell>
          <cell r="G4">
            <v>52936</v>
          </cell>
          <cell r="H4">
            <v>19412</v>
          </cell>
          <cell r="I4">
            <v>52833</v>
          </cell>
          <cell r="J4">
            <v>53879</v>
          </cell>
        </row>
        <row r="5">
          <cell r="A5">
            <v>51500</v>
          </cell>
          <cell r="B5">
            <v>53360</v>
          </cell>
          <cell r="C5">
            <v>18407</v>
          </cell>
          <cell r="D5">
            <v>33099</v>
          </cell>
          <cell r="E5">
            <v>13063</v>
          </cell>
          <cell r="F5">
            <v>34761</v>
          </cell>
          <cell r="G5">
            <v>41983</v>
          </cell>
          <cell r="H5">
            <v>51034</v>
          </cell>
          <cell r="I5">
            <v>24456</v>
          </cell>
          <cell r="J5">
            <v>26970</v>
          </cell>
        </row>
        <row r="6">
          <cell r="A6">
            <v>45256</v>
          </cell>
          <cell r="B6">
            <v>21315</v>
          </cell>
          <cell r="C6">
            <v>15103</v>
          </cell>
          <cell r="D6">
            <v>13330</v>
          </cell>
          <cell r="E6">
            <v>37964</v>
          </cell>
          <cell r="F6">
            <v>54849</v>
          </cell>
          <cell r="G6">
            <v>38530</v>
          </cell>
          <cell r="H6">
            <v>38939</v>
          </cell>
          <cell r="I6">
            <v>16250</v>
          </cell>
          <cell r="J6">
            <v>44911</v>
          </cell>
        </row>
        <row r="7">
          <cell r="A7">
            <v>34788</v>
          </cell>
          <cell r="B7">
            <v>20666</v>
          </cell>
          <cell r="C7">
            <v>36019</v>
          </cell>
          <cell r="D7">
            <v>33587</v>
          </cell>
          <cell r="E7">
            <v>46349</v>
          </cell>
          <cell r="F7">
            <v>24604</v>
          </cell>
          <cell r="G7">
            <v>36651</v>
          </cell>
          <cell r="H7">
            <v>24834</v>
          </cell>
          <cell r="I7">
            <v>30191</v>
          </cell>
          <cell r="J7">
            <v>35117</v>
          </cell>
        </row>
        <row r="8">
          <cell r="A8">
            <v>34034</v>
          </cell>
          <cell r="B8">
            <v>17822</v>
          </cell>
          <cell r="C8">
            <v>40273</v>
          </cell>
          <cell r="D8">
            <v>31795</v>
          </cell>
          <cell r="E8">
            <v>22175</v>
          </cell>
          <cell r="F8">
            <v>28698</v>
          </cell>
          <cell r="G8">
            <v>51116</v>
          </cell>
          <cell r="H8">
            <v>49923</v>
          </cell>
          <cell r="I8">
            <v>47916</v>
          </cell>
          <cell r="J8">
            <v>18273</v>
          </cell>
        </row>
        <row r="9">
          <cell r="A9">
            <v>37065</v>
          </cell>
          <cell r="B9">
            <v>21700</v>
          </cell>
          <cell r="C9">
            <v>28515</v>
          </cell>
          <cell r="D9">
            <v>22040</v>
          </cell>
          <cell r="E9">
            <v>25103</v>
          </cell>
          <cell r="F9">
            <v>42833</v>
          </cell>
          <cell r="G9">
            <v>40231</v>
          </cell>
          <cell r="H9">
            <v>37742</v>
          </cell>
          <cell r="I9">
            <v>44545</v>
          </cell>
          <cell r="J9">
            <v>27536</v>
          </cell>
        </row>
        <row r="20">
          <cell r="A20" t="str">
            <v>Tom</v>
          </cell>
          <cell r="B20">
            <v>288</v>
          </cell>
        </row>
        <row r="21">
          <cell r="A21" t="str">
            <v>Pham</v>
          </cell>
          <cell r="B21">
            <v>306</v>
          </cell>
        </row>
        <row r="22">
          <cell r="A22" t="str">
            <v>Tom</v>
          </cell>
          <cell r="B22">
            <v>162</v>
          </cell>
        </row>
        <row r="23">
          <cell r="A23" t="str">
            <v>Pham</v>
          </cell>
          <cell r="B23">
            <v>346</v>
          </cell>
        </row>
        <row r="24">
          <cell r="A24" t="str">
            <v>Sioux</v>
          </cell>
          <cell r="B24">
            <v>174</v>
          </cell>
        </row>
        <row r="25">
          <cell r="A25" t="str">
            <v>Sioux</v>
          </cell>
          <cell r="B25">
            <v>56</v>
          </cell>
        </row>
        <row r="26">
          <cell r="A26" t="str">
            <v>Tom</v>
          </cell>
          <cell r="B26">
            <v>80</v>
          </cell>
        </row>
        <row r="27">
          <cell r="A27" t="str">
            <v>Pham</v>
          </cell>
          <cell r="B27">
            <v>86</v>
          </cell>
        </row>
        <row r="28">
          <cell r="A28" t="str">
            <v>Pham</v>
          </cell>
          <cell r="B28">
            <v>340</v>
          </cell>
        </row>
      </sheetData>
      <sheetData sheetId="12"/>
      <sheetData sheetId="13">
        <row r="2">
          <cell r="A2" t="str">
            <v>Joe</v>
          </cell>
          <cell r="B2">
            <v>338</v>
          </cell>
        </row>
        <row r="3">
          <cell r="A3" t="str">
            <v>Sue</v>
          </cell>
          <cell r="B3">
            <v>356</v>
          </cell>
        </row>
        <row r="4">
          <cell r="A4" t="str">
            <v>Chin</v>
          </cell>
          <cell r="B4">
            <v>212</v>
          </cell>
        </row>
        <row r="5">
          <cell r="A5" t="str">
            <v>Chin</v>
          </cell>
          <cell r="B5">
            <v>396</v>
          </cell>
        </row>
        <row r="6">
          <cell r="A6" t="str">
            <v>Sue</v>
          </cell>
          <cell r="B6">
            <v>224</v>
          </cell>
        </row>
        <row r="7">
          <cell r="A7" t="str">
            <v>Mo</v>
          </cell>
          <cell r="B7">
            <v>106</v>
          </cell>
        </row>
        <row r="8">
          <cell r="A8" t="str">
            <v>Mo</v>
          </cell>
          <cell r="B8">
            <v>130</v>
          </cell>
        </row>
        <row r="9">
          <cell r="A9" t="str">
            <v>Mo</v>
          </cell>
          <cell r="B9">
            <v>136</v>
          </cell>
        </row>
        <row r="10">
          <cell r="A10" t="str">
            <v>Chin</v>
          </cell>
          <cell r="B10">
            <v>390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3ly" refreshedDate="46065.391973379628" createdVersion="8" refreshedVersion="8" minRefreshableVersion="3" recordCount="1000" xr:uid="{FCAC29AD-D96D-4962-8911-46C9E6A7FF04}">
  <cacheSource type="worksheet">
    <worksheetSource name="Customers"/>
  </cacheSource>
  <cacheFields count="8">
    <cacheField name="CustomerID" numFmtId="0">
      <sharedItems containsSemiMixedTypes="0" containsString="0" containsNumber="1" containsInteger="1" minValue="2000" maxValue="2999"/>
    </cacheField>
    <cacheField name="Full Name Customer" numFmtId="0">
      <sharedItems/>
    </cacheField>
    <cacheField name="Phone" numFmtId="0">
      <sharedItems containsSemiMixedTypes="0" containsString="0" containsNumber="1" containsInteger="1" minValue="5000273532" maxValue="5998245023"/>
    </cacheField>
    <cacheField name="Country" numFmtId="0">
      <sharedItems/>
    </cacheField>
    <cacheField name="MonyTransfere" numFmtId="49">
      <sharedItems/>
    </cacheField>
    <cacheField name="Email" numFmtId="0">
      <sharedItems/>
    </cacheField>
    <cacheField name="Amount" numFmtId="0">
      <sharedItems containsSemiMixedTypes="0" containsString="0" containsNumber="1" containsInteger="1" minValue="42736" maxValue="43909"/>
    </cacheField>
    <cacheField name="Revenue" numFmtId="0">
      <sharedItems containsSemiMixedTypes="0" containsString="0" containsNumber="1" containsInteger="1" minValue="5027" maxValue="99837" count="996">
        <n v="73563"/>
        <n v="82951"/>
        <n v="64670"/>
        <n v="83828"/>
        <n v="15467"/>
        <n v="66364"/>
        <n v="32363"/>
        <n v="82474"/>
        <n v="85160"/>
        <n v="12107"/>
        <n v="54182"/>
        <n v="20208"/>
        <n v="9773"/>
        <n v="22993"/>
        <n v="80928"/>
        <n v="39881"/>
        <n v="46664"/>
        <n v="70868"/>
        <n v="27873"/>
        <n v="90428"/>
        <n v="69313"/>
        <n v="8908"/>
        <n v="25868"/>
        <n v="90820"/>
        <n v="74215"/>
        <n v="90045"/>
        <n v="96524"/>
        <n v="23868"/>
        <n v="44230"/>
        <n v="53539"/>
        <n v="10396"/>
        <n v="16516"/>
        <n v="22594"/>
        <n v="80175"/>
        <n v="40732"/>
        <n v="6040"/>
        <n v="43991"/>
        <n v="13942"/>
        <n v="71794"/>
        <n v="70609"/>
        <n v="9660"/>
        <n v="89687"/>
        <n v="77526"/>
        <n v="35674"/>
        <n v="75026"/>
        <n v="16659"/>
        <n v="60625"/>
        <n v="71573"/>
        <n v="75022"/>
        <n v="22124"/>
        <n v="5895"/>
        <n v="91823"/>
        <n v="41688"/>
        <n v="9025"/>
        <n v="89376"/>
        <n v="66742"/>
        <n v="55521"/>
        <n v="22637"/>
        <n v="69183"/>
        <n v="88224"/>
        <n v="83224"/>
        <n v="52143"/>
        <n v="45998"/>
        <n v="57629"/>
        <n v="24813"/>
        <n v="35200"/>
        <n v="37567"/>
        <n v="23395"/>
        <n v="28115"/>
        <n v="37340"/>
        <n v="31835"/>
        <n v="93038"/>
        <n v="6077"/>
        <n v="98458"/>
        <n v="77271"/>
        <n v="37485"/>
        <n v="67836"/>
        <n v="92200"/>
        <n v="76072"/>
        <n v="55883"/>
        <n v="19319"/>
        <n v="78221"/>
        <n v="61029"/>
        <n v="8889"/>
        <n v="73113"/>
        <n v="32564"/>
        <n v="30535"/>
        <n v="46485"/>
        <n v="14999"/>
        <n v="60129"/>
        <n v="37160"/>
        <n v="51396"/>
        <n v="57972"/>
        <n v="99837"/>
        <n v="30142"/>
        <n v="59614"/>
        <n v="64301"/>
        <n v="52066"/>
        <n v="64873"/>
        <n v="46915"/>
        <n v="73414"/>
        <n v="85169"/>
        <n v="89235"/>
        <n v="41645"/>
        <n v="74673"/>
        <n v="65590"/>
        <n v="38014"/>
        <n v="69464"/>
        <n v="93407"/>
        <n v="25710"/>
        <n v="49035"/>
        <n v="83375"/>
        <n v="90128"/>
        <n v="58219"/>
        <n v="61242"/>
        <n v="90819"/>
        <n v="18441"/>
        <n v="7629"/>
        <n v="9424"/>
        <n v="84527"/>
        <n v="91025"/>
        <n v="78921"/>
        <n v="12661"/>
        <n v="7082"/>
        <n v="18735"/>
        <n v="12586"/>
        <n v="6053"/>
        <n v="43543"/>
        <n v="50852"/>
        <n v="89086"/>
        <n v="56683"/>
        <n v="46068"/>
        <n v="99129"/>
        <n v="27041"/>
        <n v="50417"/>
        <n v="20271"/>
        <n v="96915"/>
        <n v="61572"/>
        <n v="93250"/>
        <n v="40952"/>
        <n v="16252"/>
        <n v="97436"/>
        <n v="78664"/>
        <n v="96294"/>
        <n v="45168"/>
        <n v="84215"/>
        <n v="81611"/>
        <n v="71109"/>
        <n v="97575"/>
        <n v="63254"/>
        <n v="13897"/>
        <n v="40312"/>
        <n v="95936"/>
        <n v="97829"/>
        <n v="83653"/>
        <n v="53037"/>
        <n v="95572"/>
        <n v="57259"/>
        <n v="50771"/>
        <n v="7147"/>
        <n v="12128"/>
        <n v="97171"/>
        <n v="97502"/>
        <n v="14943"/>
        <n v="52180"/>
        <n v="57641"/>
        <n v="66976"/>
        <n v="52125"/>
        <n v="99679"/>
        <n v="83273"/>
        <n v="97064"/>
        <n v="41860"/>
        <n v="20846"/>
        <n v="17785"/>
        <n v="26722"/>
        <n v="93929"/>
        <n v="7377"/>
        <n v="14349"/>
        <n v="47490"/>
        <n v="17809"/>
        <n v="74498"/>
        <n v="64865"/>
        <n v="39483"/>
        <n v="50469"/>
        <n v="70382"/>
        <n v="91917"/>
        <n v="16688"/>
        <n v="30651"/>
        <n v="41254"/>
        <n v="14831"/>
        <n v="62434"/>
        <n v="78915"/>
        <n v="98188"/>
        <n v="98358"/>
        <n v="79826"/>
        <n v="56150"/>
        <n v="54571"/>
        <n v="64004"/>
        <n v="41796"/>
        <n v="94356"/>
        <n v="33281"/>
        <n v="19863"/>
        <n v="6767"/>
        <n v="34984"/>
        <n v="21129"/>
        <n v="52033"/>
        <n v="35903"/>
        <n v="6021"/>
        <n v="92872"/>
        <n v="67176"/>
        <n v="26072"/>
        <n v="91163"/>
        <n v="18202"/>
        <n v="82403"/>
        <n v="62252"/>
        <n v="47012"/>
        <n v="96375"/>
        <n v="5038"/>
        <n v="51078"/>
        <n v="19222"/>
        <n v="48797"/>
        <n v="5655"/>
        <n v="74480"/>
        <n v="58379"/>
        <n v="58607"/>
        <n v="90179"/>
        <n v="80291"/>
        <n v="39584"/>
        <n v="19095"/>
        <n v="79299"/>
        <n v="53475"/>
        <n v="27173"/>
        <n v="27944"/>
        <n v="40240"/>
        <n v="15864"/>
        <n v="41251"/>
        <n v="28131"/>
        <n v="30060"/>
        <n v="73735"/>
        <n v="83262"/>
        <n v="68531"/>
        <n v="54492"/>
        <n v="91597"/>
        <n v="94482"/>
        <n v="86299"/>
        <n v="68489"/>
        <n v="11603"/>
        <n v="86229"/>
        <n v="85110"/>
        <n v="59095"/>
        <n v="26551"/>
        <n v="59726"/>
        <n v="26452"/>
        <n v="58030"/>
        <n v="20166"/>
        <n v="29191"/>
        <n v="40263"/>
        <n v="58658"/>
        <n v="92937"/>
        <n v="46991"/>
        <n v="89884"/>
        <n v="92429"/>
        <n v="20799"/>
        <n v="84918"/>
        <n v="20384"/>
        <n v="56382"/>
        <n v="27819"/>
        <n v="86484"/>
        <n v="8231"/>
        <n v="59249"/>
        <n v="96885"/>
        <n v="57840"/>
        <n v="82989"/>
        <n v="23664"/>
        <n v="80412"/>
        <n v="82213"/>
        <n v="73862"/>
        <n v="12367"/>
        <n v="91142"/>
        <n v="11214"/>
        <n v="63062"/>
        <n v="94217"/>
        <n v="33233"/>
        <n v="83912"/>
        <n v="40013"/>
        <n v="51641"/>
        <n v="62034"/>
        <n v="93110"/>
        <n v="84421"/>
        <n v="49023"/>
        <n v="83422"/>
        <n v="28611"/>
        <n v="61222"/>
        <n v="13868"/>
        <n v="90728"/>
        <n v="59423"/>
        <n v="88383"/>
        <n v="16955"/>
        <n v="50284"/>
        <n v="84114"/>
        <n v="88293"/>
        <n v="49312"/>
        <n v="21265"/>
        <n v="54364"/>
        <n v="96776"/>
        <n v="79922"/>
        <n v="79635"/>
        <n v="97532"/>
        <n v="96007"/>
        <n v="18671"/>
        <n v="85420"/>
        <n v="96767"/>
        <n v="94972"/>
        <n v="68673"/>
        <n v="5292"/>
        <n v="47281"/>
        <n v="32688"/>
        <n v="46734"/>
        <n v="55582"/>
        <n v="91460"/>
        <n v="84041"/>
        <n v="13701"/>
        <n v="59466"/>
        <n v="5380"/>
        <n v="19620"/>
        <n v="76757"/>
        <n v="61023"/>
        <n v="73998"/>
        <n v="62132"/>
        <n v="92541"/>
        <n v="68583"/>
        <n v="64196"/>
        <n v="74298"/>
        <n v="22985"/>
        <n v="70638"/>
        <n v="71842"/>
        <n v="80606"/>
        <n v="96205"/>
        <n v="16489"/>
        <n v="85862"/>
        <n v="33915"/>
        <n v="97408"/>
        <n v="96794"/>
        <n v="76157"/>
        <n v="94013"/>
        <n v="73600"/>
        <n v="93778"/>
        <n v="19291"/>
        <n v="23515"/>
        <n v="12017"/>
        <n v="59995"/>
        <n v="38874"/>
        <n v="37556"/>
        <n v="19536"/>
        <n v="17263"/>
        <n v="24474"/>
        <n v="12968"/>
        <n v="88093"/>
        <n v="67258"/>
        <n v="61246"/>
        <n v="20029"/>
        <n v="49464"/>
        <n v="7796"/>
        <n v="33174"/>
        <n v="69789"/>
        <n v="16491"/>
        <n v="85736"/>
        <n v="17522"/>
        <n v="22718"/>
        <n v="25307"/>
        <n v="40733"/>
        <n v="85241"/>
        <n v="58920"/>
        <n v="12312"/>
        <n v="26977"/>
        <n v="15796"/>
        <n v="68823"/>
        <n v="67404"/>
        <n v="10721"/>
        <n v="60831"/>
        <n v="69883"/>
        <n v="84251"/>
        <n v="49261"/>
        <n v="94109"/>
        <n v="42156"/>
        <n v="82714"/>
        <n v="56640"/>
        <n v="12012"/>
        <n v="36898"/>
        <n v="55885"/>
        <n v="88719"/>
        <n v="87809"/>
        <n v="48937"/>
        <n v="65866"/>
        <n v="57416"/>
        <n v="35948"/>
        <n v="74455"/>
        <n v="91947"/>
        <n v="14372"/>
        <n v="8055"/>
        <n v="20943"/>
        <n v="14442"/>
        <n v="63770"/>
        <n v="83138"/>
        <n v="32641"/>
        <n v="21157"/>
        <n v="94600"/>
        <n v="42143"/>
        <n v="66047"/>
        <n v="43368"/>
        <n v="30616"/>
        <n v="71072"/>
        <n v="71326"/>
        <n v="80916"/>
        <n v="44335"/>
        <n v="52443"/>
        <n v="65301"/>
        <n v="52639"/>
        <n v="12994"/>
        <n v="87615"/>
        <n v="66729"/>
        <n v="83628"/>
        <n v="13493"/>
        <n v="32177"/>
        <n v="81337"/>
        <n v="71752"/>
        <n v="63577"/>
        <n v="73064"/>
        <n v="77822"/>
        <n v="82348"/>
        <n v="70821"/>
        <n v="29537"/>
        <n v="59719"/>
        <n v="63000"/>
        <n v="48193"/>
        <n v="61229"/>
        <n v="83351"/>
        <n v="79748"/>
        <n v="9640"/>
        <n v="89209"/>
        <n v="50588"/>
        <n v="25786"/>
        <n v="64231"/>
        <n v="20489"/>
        <n v="20011"/>
        <n v="61356"/>
        <n v="57970"/>
        <n v="15586"/>
        <n v="33343"/>
        <n v="10114"/>
        <n v="35499"/>
        <n v="42124"/>
        <n v="48332"/>
        <n v="80591"/>
        <n v="6315"/>
        <n v="11976"/>
        <n v="62596"/>
        <n v="46086"/>
        <n v="28977"/>
        <n v="20577"/>
        <n v="65548"/>
        <n v="89223"/>
        <n v="90506"/>
        <n v="99650"/>
        <n v="23633"/>
        <n v="8708"/>
        <n v="87725"/>
        <n v="23262"/>
        <n v="15505"/>
        <n v="8072"/>
        <n v="34991"/>
        <n v="26885"/>
        <n v="9513"/>
        <n v="5027"/>
        <n v="59535"/>
        <n v="12498"/>
        <n v="40426"/>
        <n v="70702"/>
        <n v="21515"/>
        <n v="93690"/>
        <n v="69258"/>
        <n v="67593"/>
        <n v="68484"/>
        <n v="87465"/>
        <n v="11299"/>
        <n v="74479"/>
        <n v="13458"/>
        <n v="86417"/>
        <n v="71458"/>
        <n v="61040"/>
        <n v="28932"/>
        <n v="62435"/>
        <n v="42925"/>
        <n v="11787"/>
        <n v="61820"/>
        <n v="63656"/>
        <n v="65889"/>
        <n v="43797"/>
        <n v="44600"/>
        <n v="90946"/>
        <n v="80583"/>
        <n v="75120"/>
        <n v="87601"/>
        <n v="59216"/>
        <n v="74377"/>
        <n v="93036"/>
        <n v="55696"/>
        <n v="46110"/>
        <n v="10671"/>
        <n v="76942"/>
        <n v="89851"/>
        <n v="82193"/>
        <n v="60898"/>
        <n v="97264"/>
        <n v="90072"/>
        <n v="5797"/>
        <n v="87078"/>
        <n v="49536"/>
        <n v="73468"/>
        <n v="90825"/>
        <n v="89127"/>
        <n v="50297"/>
        <n v="56172"/>
        <n v="18576"/>
        <n v="99244"/>
        <n v="63853"/>
        <n v="90023"/>
        <n v="61456"/>
        <n v="51822"/>
        <n v="67384"/>
        <n v="9247"/>
        <n v="51393"/>
        <n v="98270"/>
        <n v="67372"/>
        <n v="71682"/>
        <n v="27436"/>
        <n v="20323"/>
        <n v="36610"/>
        <n v="88198"/>
        <n v="99780"/>
        <n v="52990"/>
        <n v="74656"/>
        <n v="31727"/>
        <n v="23102"/>
        <n v="13142"/>
        <n v="63145"/>
        <n v="78705"/>
        <n v="98830"/>
        <n v="90408"/>
        <n v="17382"/>
        <n v="84960"/>
        <n v="33094"/>
        <n v="39103"/>
        <n v="68970"/>
        <n v="5534"/>
        <n v="85336"/>
        <n v="88343"/>
        <n v="33901"/>
        <n v="93040"/>
        <n v="28814"/>
        <n v="47793"/>
        <n v="63920"/>
        <n v="42424"/>
        <n v="63486"/>
        <n v="5226"/>
        <n v="70652"/>
        <n v="99660"/>
        <n v="94669"/>
        <n v="20324"/>
        <n v="79612"/>
        <n v="7052"/>
        <n v="25779"/>
        <n v="5297"/>
        <n v="74463"/>
        <n v="91221"/>
        <n v="40567"/>
        <n v="62471"/>
        <n v="85367"/>
        <n v="34454"/>
        <n v="36848"/>
        <n v="21563"/>
        <n v="57319"/>
        <n v="64932"/>
        <n v="5315"/>
        <n v="40681"/>
        <n v="6022"/>
        <n v="78700"/>
        <n v="47734"/>
        <n v="10120"/>
        <n v="48616"/>
        <n v="29728"/>
        <n v="45178"/>
        <n v="92121"/>
        <n v="8034"/>
        <n v="26432"/>
        <n v="45130"/>
        <n v="49425"/>
        <n v="90471"/>
        <n v="73333"/>
        <n v="77577"/>
        <n v="19305"/>
        <n v="47233"/>
        <n v="56602"/>
        <n v="74955"/>
        <n v="98713"/>
        <n v="69418"/>
        <n v="46581"/>
        <n v="59386"/>
        <n v="32289"/>
        <n v="55181"/>
        <n v="40799"/>
        <n v="38670"/>
        <n v="12713"/>
        <n v="64913"/>
        <n v="16142"/>
        <n v="61453"/>
        <n v="73762"/>
        <n v="55344"/>
        <n v="13167"/>
        <n v="54186"/>
        <n v="22885"/>
        <n v="89146"/>
        <n v="25356"/>
        <n v="76881"/>
        <n v="13929"/>
        <n v="10401"/>
        <n v="93387"/>
        <n v="15279"/>
        <n v="41196"/>
        <n v="19760"/>
        <n v="24331"/>
        <n v="98414"/>
        <n v="37329"/>
        <n v="62947"/>
        <n v="84348"/>
        <n v="26027"/>
        <n v="13508"/>
        <n v="62504"/>
        <n v="38507"/>
        <n v="97118"/>
        <n v="11185"/>
        <n v="11534"/>
        <n v="53668"/>
        <n v="61122"/>
        <n v="89663"/>
        <n v="30627"/>
        <n v="54228"/>
        <n v="56103"/>
        <n v="91247"/>
        <n v="31585"/>
        <n v="70508"/>
        <n v="6430"/>
        <n v="48389"/>
        <n v="23793"/>
        <n v="86934"/>
        <n v="28109"/>
        <n v="6337"/>
        <n v="94614"/>
        <n v="38591"/>
        <n v="71549"/>
        <n v="41195"/>
        <n v="77762"/>
        <n v="56494"/>
        <n v="51404"/>
        <n v="7542"/>
        <n v="40969"/>
        <n v="27441"/>
        <n v="45121"/>
        <n v="74144"/>
        <n v="58543"/>
        <n v="56609"/>
        <n v="74294"/>
        <n v="60543"/>
        <n v="44061"/>
        <n v="46276"/>
        <n v="72156"/>
        <n v="94401"/>
        <n v="59342"/>
        <n v="96097"/>
        <n v="80181"/>
        <n v="61411"/>
        <n v="77528"/>
        <n v="63867"/>
        <n v="24742"/>
        <n v="7636"/>
        <n v="87760"/>
        <n v="39161"/>
        <n v="8030"/>
        <n v="44740"/>
        <n v="34250"/>
        <n v="92694"/>
        <n v="43860"/>
        <n v="71578"/>
        <n v="42241"/>
        <n v="48777"/>
        <n v="59857"/>
        <n v="17203"/>
        <n v="84589"/>
        <n v="48950"/>
        <n v="75531"/>
        <n v="6806"/>
        <n v="12521"/>
        <n v="87320"/>
        <n v="6928"/>
        <n v="38704"/>
        <n v="43658"/>
        <n v="57008"/>
        <n v="54181"/>
        <n v="90609"/>
        <n v="16742"/>
        <n v="46940"/>
        <n v="29491"/>
        <n v="33358"/>
        <n v="78812"/>
        <n v="33612"/>
        <n v="7535"/>
        <n v="80442"/>
        <n v="37696"/>
        <n v="43364"/>
        <n v="26276"/>
        <n v="16136"/>
        <n v="38456"/>
        <n v="42193"/>
        <n v="10412"/>
        <n v="25067"/>
        <n v="87040"/>
        <n v="98436"/>
        <n v="45726"/>
        <n v="19463"/>
        <n v="54301"/>
        <n v="99712"/>
        <n v="21918"/>
        <n v="78986"/>
        <n v="8794"/>
        <n v="55299"/>
        <n v="53254"/>
        <n v="58852"/>
        <n v="68909"/>
        <n v="95922"/>
        <n v="52309"/>
        <n v="89347"/>
        <n v="31564"/>
        <n v="39430"/>
        <n v="23834"/>
        <n v="70856"/>
        <n v="66994"/>
        <n v="48506"/>
        <n v="39211"/>
        <n v="56759"/>
        <n v="38789"/>
        <n v="76227"/>
        <n v="73526"/>
        <n v="17866"/>
        <n v="97362"/>
        <n v="51877"/>
        <n v="91589"/>
        <n v="27561"/>
        <n v="10157"/>
        <n v="7391"/>
        <n v="18089"/>
        <n v="47568"/>
        <n v="5622"/>
        <n v="74696"/>
        <n v="82937"/>
        <n v="66073"/>
        <n v="10739"/>
        <n v="54791"/>
        <n v="38380"/>
        <n v="33033"/>
        <n v="40146"/>
        <n v="8204"/>
        <n v="73713"/>
        <n v="10408"/>
        <n v="84549"/>
        <n v="69670"/>
        <n v="31717"/>
        <n v="79466"/>
        <n v="57622"/>
        <n v="29721"/>
        <n v="36473"/>
        <n v="65779"/>
        <n v="94335"/>
        <n v="23173"/>
        <n v="25694"/>
        <n v="11237"/>
        <n v="40193"/>
        <n v="24721"/>
        <n v="49954"/>
        <n v="86011"/>
        <n v="24900"/>
        <n v="14170"/>
        <n v="7815"/>
        <n v="69678"/>
        <n v="25961"/>
        <n v="49437"/>
        <n v="16054"/>
        <n v="20415"/>
        <n v="16780"/>
        <n v="59314"/>
        <n v="95392"/>
        <n v="29084"/>
        <n v="17963"/>
        <n v="88238"/>
        <n v="34915"/>
        <n v="96449"/>
        <n v="59644"/>
        <n v="11727"/>
        <n v="82649"/>
        <n v="26579"/>
        <n v="23092"/>
        <n v="42683"/>
        <n v="56938"/>
        <n v="98173"/>
        <n v="90009"/>
        <n v="60265"/>
        <n v="72583"/>
        <n v="23154"/>
        <n v="59910"/>
        <n v="18554"/>
        <n v="96396"/>
        <n v="90081"/>
        <n v="14511"/>
        <n v="5250"/>
        <n v="12520"/>
        <n v="15377"/>
        <n v="23830"/>
        <n v="13699"/>
        <n v="43958"/>
        <n v="82868"/>
        <n v="67978"/>
        <n v="21199"/>
        <n v="86682"/>
        <n v="88780"/>
        <n v="5459"/>
        <n v="72161"/>
        <n v="68353"/>
        <n v="6506"/>
        <n v="5399"/>
        <n v="15508"/>
        <n v="8937"/>
        <n v="35562"/>
        <n v="9570"/>
        <n v="85056"/>
        <n v="60333"/>
        <n v="90854"/>
        <n v="55972"/>
        <n v="60323"/>
        <n v="98979"/>
        <n v="96944"/>
        <n v="71336"/>
        <n v="56351"/>
        <n v="85645"/>
        <n v="77883"/>
        <n v="28524"/>
        <n v="7064"/>
        <n v="32325"/>
        <n v="67133"/>
        <n v="44515"/>
        <n v="75692"/>
        <n v="8489"/>
        <n v="5028"/>
        <n v="14740"/>
        <n v="57145"/>
        <n v="15604"/>
        <n v="12476"/>
        <n v="44083"/>
        <n v="59702"/>
        <n v="15717"/>
        <n v="28502"/>
        <n v="89382"/>
        <n v="40069"/>
        <n v="74242"/>
        <n v="86873"/>
        <n v="90814"/>
        <n v="82939"/>
        <n v="89779"/>
        <n v="72922"/>
        <n v="11516"/>
        <n v="82409"/>
        <n v="24442"/>
        <n v="68742"/>
        <n v="70095"/>
        <n v="63129"/>
        <n v="57221"/>
        <n v="12973"/>
        <n v="65225"/>
        <n v="98392"/>
        <n v="90350"/>
        <n v="95087"/>
        <n v="80516"/>
        <n v="34095"/>
        <n v="98614"/>
        <n v="57252"/>
        <n v="52698"/>
        <n v="27763"/>
        <n v="42669"/>
        <n v="19841"/>
        <n v="25123"/>
        <n v="89541"/>
        <n v="62002"/>
        <n v="33095"/>
        <n v="44368"/>
        <n v="16473"/>
        <n v="56896"/>
        <n v="95908"/>
        <n v="58131"/>
        <n v="21622"/>
        <n v="27711"/>
        <n v="84170"/>
        <n v="55375"/>
        <n v="95453"/>
        <n v="87500"/>
        <n v="24175"/>
        <n v="38382"/>
        <n v="32840"/>
        <n v="67091"/>
        <n v="87736"/>
        <n v="98803"/>
        <n v="78923"/>
        <n v="20456"/>
        <n v="12807"/>
        <n v="70493"/>
        <n v="52607"/>
        <n v="26251"/>
        <n v="68412"/>
        <n v="20697"/>
        <n v="14150"/>
        <n v="7121"/>
        <n v="15617"/>
        <n v="18057"/>
        <n v="79930"/>
        <n v="58073"/>
        <n v="84988"/>
        <n v="22585"/>
        <n v="24319"/>
        <n v="9105"/>
        <n v="46839"/>
        <n v="29103"/>
        <n v="95206"/>
        <n v="52966"/>
        <n v="60341"/>
        <n v="76170"/>
        <n v="51774"/>
        <n v="18723"/>
        <n v="93624"/>
        <n v="39546"/>
        <n v="12824"/>
        <n v="90950"/>
        <n v="46119"/>
        <n v="21313"/>
        <n v="53025"/>
        <n v="19969"/>
        <n v="67829"/>
        <n v="65692"/>
        <n v="69076"/>
        <n v="54144"/>
        <n v="78943"/>
        <n v="11302"/>
        <n v="73276"/>
        <n v="88333"/>
        <n v="93067"/>
        <n v="62793"/>
        <n v="71318"/>
        <n v="76996"/>
        <n v="18737"/>
        <n v="94980"/>
        <n v="65036"/>
        <n v="84378"/>
        <n v="59615"/>
        <n v="67039"/>
        <n v="21210"/>
        <n v="77040"/>
        <n v="94888"/>
        <n v="32384"/>
        <n v="19797"/>
        <n v="99469"/>
        <n v="35595"/>
        <n v="32235"/>
        <n v="31118"/>
        <n v="14869"/>
        <n v="46712"/>
        <n v="76525"/>
        <n v="49271"/>
        <n v="36012"/>
        <n v="59279"/>
        <n v="94162"/>
        <n v="86188"/>
        <n v="52582"/>
        <n v="37747"/>
        <n v="52908"/>
        <n v="84805"/>
        <n v="96008"/>
        <n v="87605"/>
        <n v="47598"/>
        <n v="18768"/>
        <n v="54292"/>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59080092591" backgroundQuery="1" createdVersion="8" refreshedVersion="8" minRefreshableVersion="3" recordCount="0" supportSubquery="1" supportAdvancedDrill="1" xr:uid="{FFE97214-F38B-42AC-BF67-E7B290384B7E}">
  <cacheSource type="external" connectionId="2"/>
  <cacheFields count="1">
    <cacheField name="[Customers].[MonyTransfere].[MonyTransfere]" caption="MonyTransfere" numFmtId="0" hierarchy="12" level="1">
      <sharedItems count="4">
        <s v="Debt Card"/>
        <s v="Hawala"/>
        <s v="Master Card"/>
        <s v="Western Union"/>
      </sharedItems>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2" memberValueDatatype="130" unbalanced="0">
      <fieldsUsage count="2">
        <fieldUsage x="-1"/>
        <fieldUsage x="0"/>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76141087963" backgroundQuery="1" createdVersion="8" refreshedVersion="8" minRefreshableVersion="3" recordCount="0" supportSubquery="1" supportAdvancedDrill="1" xr:uid="{C0ECFD28-5DA3-4D34-AC1B-3AF6C79991B9}">
  <cacheSource type="external" connectionId="2"/>
  <cacheFields count="3">
    <cacheField name="[Customers].[Country].[Country]" caption="Country" numFmtId="0" hierarchy="11" level="1">
      <sharedItems count="5">
        <s v="Egypt"/>
        <s v="Iraq"/>
        <s v="Saudi Arabia"/>
        <s v="Syria"/>
        <s v="United Arab Emirates"/>
      </sharedItems>
    </cacheField>
    <cacheField name="[Measures].[Sum of Revenue]" caption="Sum of Revenue" numFmtId="0" hierarchy="44" level="32767"/>
    <cacheField name="[Orders].[OrderDate (Month)].[OrderDate (Month)]" caption="OrderDate (Month)" numFmtId="0" hierarchy="34"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oneField="1">
      <fieldsUsage count="1">
        <fieldUsage x="1"/>
      </fieldsUsage>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76142592594" backgroundQuery="1" createdVersion="8" refreshedVersion="8" minRefreshableVersion="3" recordCount="0" supportSubquery="1" supportAdvancedDrill="1" xr:uid="{CA3929A5-C547-416D-8277-F06DA15BDC14}">
  <cacheSource type="external" connectionId="2"/>
  <cacheFields count="4">
    <cacheField name="[Products].[Product].[Product]" caption="Product" numFmtId="0" hierarchy="36" level="1">
      <sharedItems containsBlank="1" count="5">
        <s v="BZE Item"/>
        <s v="CSZ Item"/>
        <s v="ENW Item"/>
        <s v="NQA Item"/>
        <m/>
      </sharedItems>
    </cacheField>
    <cacheField name="[Customers].[Country].[Country]" caption="Country" numFmtId="0" hierarchy="11" level="1">
      <sharedItems count="5">
        <s v="Egypt"/>
        <s v="Iraq"/>
        <s v="Saudi Arabia"/>
        <s v="Syria"/>
        <s v="United Arab Emirates"/>
      </sharedItems>
    </cacheField>
    <cacheField name="[Measures].[Sum of Price]" caption="Sum of Price" numFmtId="0" hierarchy="42" level="32767"/>
    <cacheField name="[Orders].[OrderDate (Month)].[OrderDate (Month)]" caption="OrderDate (Month)" numFmtId="0" hierarchy="34"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76143634257" backgroundQuery="1" createdVersion="8" refreshedVersion="8" minRefreshableVersion="3" recordCount="0" supportSubquery="1" supportAdvancedDrill="1" xr:uid="{A51740F6-171A-46C7-94C5-37185A627E4B}">
  <cacheSource type="external" connectionId="2"/>
  <cacheFields count="4">
    <cacheField name="[Customers].[MonyTransfere].[MonyTransfere]" caption="MonyTransfere" numFmtId="0" hierarchy="12" level="1">
      <sharedItems count="4">
        <s v="Debt Card"/>
        <s v="Hawala"/>
        <s v="Master Card"/>
        <s v="Western Union"/>
      </sharedItems>
    </cacheField>
    <cacheField name="[Measures].[Sum of Revenue]" caption="Sum of Revenue" numFmtId="0" hierarchy="44" level="32767"/>
    <cacheField name="[Orders].[Status].[Status]" caption="Status" numFmtId="0" hierarchy="31" level="1">
      <sharedItems containsSemiMixedTypes="0" containsNonDate="0" containsString="0"/>
    </cacheField>
    <cacheField name="[Orders].[OrderDate (Month)].[OrderDate (Month)]" caption="OrderDate (Month)" numFmtId="0" hierarchy="34"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2" memberValueDatatype="130" unbalanced="0">
      <fieldsUsage count="2">
        <fieldUsage x="-1"/>
        <fieldUsage x="0"/>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1" unbalanced="0">
      <fieldsUsage count="2">
        <fieldUsage x="-1"/>
        <fieldUsage x="2"/>
      </fieldsUsage>
    </cacheHierarchy>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oneField="1">
      <fieldsUsage count="1">
        <fieldUsage x="1"/>
      </fieldsUsage>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76144444442" backgroundQuery="1" createdVersion="8" refreshedVersion="8" minRefreshableVersion="3" recordCount="0" supportSubquery="1" supportAdvancedDrill="1" xr:uid="{FC5B8529-438C-470F-85DD-CBB3EB57FCFD}">
  <cacheSource type="external" connectionId="2"/>
  <cacheFields count="5">
    <cacheField name="[Products].[Product].[Product]" caption="Product" numFmtId="0" hierarchy="36" level="1">
      <sharedItems containsBlank="1" count="10">
        <s v="AOB Item"/>
        <s v="BJH Item"/>
        <s v="BZE Item"/>
        <s v="CSZ Item"/>
        <s v="ENW Item"/>
        <s v="JUE Item"/>
        <s v="JYF Item"/>
        <s v="NQA Item"/>
        <s v="RCC Item"/>
        <m/>
      </sharedItems>
    </cacheField>
    <cacheField name="[Customers].[Country].[Country]" caption="Country" numFmtId="0" hierarchy="11" level="1">
      <sharedItems count="5">
        <s v="Egypt"/>
        <s v="Iraq"/>
        <s v="Saudi Arabia"/>
        <s v="Syria"/>
        <s v="United Arab Emirates"/>
      </sharedItems>
    </cacheField>
    <cacheField name="[Measures].[Count of CustomerID]" caption="Count of CustomerID" numFmtId="0" hierarchy="57" level="32767"/>
    <cacheField name="[Orders].[OrderDate (Month)].[OrderDate (Month)]" caption="OrderDate (Month)" numFmtId="0" hierarchy="34" level="1">
      <sharedItems containsSemiMixedTypes="0" containsNonDate="0" containsString="0"/>
    </cacheField>
    <cacheField name="Dummy0" numFmtId="0" hierarchy="73" level="32767">
      <extLst>
        <ext xmlns:x14="http://schemas.microsoft.com/office/spreadsheetml/2009/9/main" uri="{63CAB8AC-B538-458d-9737-405883B0398D}">
          <x14:cacheField ignore="1"/>
        </ext>
      </extLst>
    </cacheField>
  </cacheFields>
  <cacheHierarchies count="7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oneField="1">
      <fieldsUsage count="1">
        <fieldUsage x="2"/>
      </fieldsUsage>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Dummy0" caption="Date" measure="1" count="0">
      <extLst>
        <ext xmlns:x14="http://schemas.microsoft.com/office/spreadsheetml/2009/9/main" uri="{8CF416AD-EC4C-4aba-99F5-12A058AE0983}">
          <x14:cacheHierarchy ignore="1"/>
        </ext>
      </extLst>
    </cacheHierarchy>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9881238426" backgroundQuery="1" createdVersion="8" refreshedVersion="8" minRefreshableVersion="3" recordCount="0" supportSubquery="1" supportAdvancedDrill="1" xr:uid="{4E0400BA-AFE2-442C-845A-4EB848860192}">
  <cacheSource type="external" connectionId="2"/>
  <cacheFields count="3">
    <cacheField name="[Products].[Product].[Product]" caption="Product" numFmtId="0" hierarchy="36" level="1">
      <sharedItems containsBlank="1" count="10">
        <s v="AOB Item"/>
        <s v="BJH Item"/>
        <s v="BZE Item"/>
        <s v="CSZ Item"/>
        <s v="ENW Item"/>
        <s v="JUE Item"/>
        <s v="JYF Item"/>
        <s v="NQA Item"/>
        <s v="RCC Item"/>
        <m/>
      </sharedItems>
    </cacheField>
    <cacheField name="[Customers].[Country].[Country]" caption="Country" numFmtId="0" hierarchy="11" level="1">
      <sharedItems count="5">
        <s v="Egypt"/>
        <s v="Iraq"/>
        <s v="Saudi Arabia"/>
        <s v="Syria"/>
        <s v="United Arab Emirates"/>
      </sharedItems>
    </cacheField>
    <cacheField name="[Measures].[AOV]" caption="AOV" numFmtId="0" hierarchy="65" level="32767"/>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oneField="1">
      <fieldsUsage count="1">
        <fieldUsage x="2"/>
      </fieldsUsage>
    </cacheHierarchy>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99153819442" backgroundQuery="1" createdVersion="8" refreshedVersion="8" minRefreshableVersion="3" recordCount="0" supportSubquery="1" supportAdvancedDrill="1" xr:uid="{333344A5-8C8D-4B5A-A4FD-4C7A1E5D8F02}">
  <cacheSource type="external" connectionId="2"/>
  <cacheFields count="3">
    <cacheField name="[Products].[Product].[Product]" caption="Product" numFmtId="0" hierarchy="36" level="1">
      <sharedItems containsBlank="1" count="10">
        <s v="AOB Item"/>
        <s v="BJH Item"/>
        <s v="BZE Item"/>
        <s v="CSZ Item"/>
        <s v="ENW Item"/>
        <s v="JUE Item"/>
        <s v="JYF Item"/>
        <s v="NQA Item"/>
        <s v="RCC Item"/>
        <m/>
      </sharedItems>
    </cacheField>
    <cacheField name="[Customers].[Country].[Country]" caption="Country" numFmtId="0" hierarchy="11" level="1">
      <sharedItems count="5">
        <s v="Egypt"/>
        <s v="Iraq"/>
        <s v="Saudi Arabia"/>
        <s v="Syria"/>
        <s v="United Arab Emirates"/>
      </sharedItems>
    </cacheField>
    <cacheField name="[Measures].[AvgRevenuePerCustomer]" caption="AvgRevenuePerCustomer" numFmtId="0" hierarchy="62" level="32767"/>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oneField="1">
      <fieldsUsage count="1">
        <fieldUsage x="2"/>
      </fieldsUsage>
    </cacheHierarchy>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99339583334" backgroundQuery="1" createdVersion="8" refreshedVersion="8" minRefreshableVersion="3" recordCount="0" supportSubquery="1" supportAdvancedDrill="1" xr:uid="{1749FC65-C634-4CB7-ABE4-D835F5618A40}">
  <cacheSource type="external" connectionId="2"/>
  <cacheFields count="3">
    <cacheField name="[Measures].[Count of ProductID]" caption="Count of ProductID" numFmtId="0" hierarchy="52" level="32767"/>
    <cacheField name="[Orders].[OrderDate (Month)].[OrderDate (Month)]" caption="OrderDate (Month)" numFmtId="0" hierarchy="34" level="1">
      <sharedItems count="12">
        <s v="Jan"/>
        <s v="Feb"/>
        <s v="Mar"/>
        <s v="Apr"/>
        <s v="May"/>
        <s v="Jun"/>
        <s v="Jul"/>
        <s v="Aug"/>
        <s v="Sep"/>
        <s v="Oct"/>
        <s v="Nov"/>
        <s v="Dec"/>
      </sharedItems>
    </cacheField>
    <cacheField name="[Customers].[Country].[Country]" caption="Country" numFmtId="0" hierarchy="11"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99339930557" backgroundQuery="1" createdVersion="8" refreshedVersion="8" minRefreshableVersion="3" recordCount="0" supportSubquery="1" supportAdvancedDrill="1" xr:uid="{825CC5B5-E6F3-4721-9F91-16CA8AA7EE61}">
  <cacheSource type="external" connectionId="2"/>
  <cacheFields count="3">
    <cacheField name="[Measures].[Average of Price]" caption="Average of Price" numFmtId="0" hierarchy="55" level="32767"/>
    <cacheField name="[Measures].[Sum of Quantity]" caption="Sum of Quantity" numFmtId="0" hierarchy="41" level="32767"/>
    <cacheField name="[Customers].[Country].[Country]" caption="Country" numFmtId="0" hierarchy="11"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oneField="1">
      <fieldsUsage count="1">
        <fieldUsage x="1"/>
      </fieldsUsage>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99340393519" backgroundQuery="1" createdVersion="8" refreshedVersion="8" minRefreshableVersion="3" recordCount="0" supportSubquery="1" supportAdvancedDrill="1" xr:uid="{E168FA29-55B7-4CBF-A061-69A5479BAB01}">
  <cacheSource type="external" connectionId="2"/>
  <cacheFields count="5">
    <cacheField name="[Orders].[OrderDate (Month)].[OrderDate (Month)]" caption="OrderDate (Month)" numFmtId="0" hierarchy="34" level="1">
      <sharedItems count="12">
        <s v="Jan"/>
        <s v="Feb"/>
        <s v="Mar"/>
        <s v="Apr"/>
        <s v="May"/>
        <s v="Jun"/>
        <s v="Jul"/>
        <s v="Aug"/>
        <s v="Sep"/>
        <s v="Oct"/>
        <s v="Nov"/>
        <s v="Dec"/>
      </sharedItems>
    </cacheField>
    <cacheField name="[Measures].[Count of Status]" caption="Count of Status" numFmtId="0" hierarchy="49" level="32767"/>
    <cacheField name="[Orders].[Status].[Status]" caption="Status" numFmtId="0" hierarchy="31" level="1">
      <sharedItems containsSemiMixedTypes="0" containsNonDate="0" containsString="0"/>
    </cacheField>
    <cacheField name="[Customers].[Country].[Country]" caption="Country" numFmtId="0" hierarchy="11" level="1">
      <sharedItems containsSemiMixedTypes="0" containsNonDate="0" containsString="0"/>
    </cacheField>
    <cacheField name="Dummy0" numFmtId="0" hierarchy="73" level="32767">
      <extLst>
        <ext xmlns:x14="http://schemas.microsoft.com/office/spreadsheetml/2009/9/main" uri="{63CAB8AC-B538-458d-9737-405883B0398D}">
          <x14:cacheField ignore="1"/>
        </ext>
      </extLst>
    </cacheField>
  </cacheFields>
  <cacheHierarchies count="7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1" unbalanced="0">
      <fieldsUsage count="2">
        <fieldUsage x="-1"/>
        <fieldUsage x="2"/>
      </fieldsUsage>
    </cacheHierarchy>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oneField="1">
      <fieldsUsage count="1">
        <fieldUsage x="1"/>
      </fieldsUsage>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Dummy0" caption="Date" measure="1" count="0">
      <extLst>
        <ext xmlns:x14="http://schemas.microsoft.com/office/spreadsheetml/2009/9/main" uri="{8CF416AD-EC4C-4aba-99F5-12A058AE0983}">
          <x14:cacheHierarchy ignore="1"/>
        </ext>
      </extLst>
    </cacheHierarchy>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99340740743" backgroundQuery="1" createdVersion="8" refreshedVersion="8" minRefreshableVersion="3" recordCount="0" supportSubquery="1" supportAdvancedDrill="1" xr:uid="{9E249A3A-1807-487C-92E0-C922CAEE4471}">
  <cacheSource type="external" connectionId="2"/>
  <cacheFields count="5">
    <cacheField name="[Orders].[OrderDate (Month)].[OrderDate (Month)]" caption="OrderDate (Month)" numFmtId="0" hierarchy="34" level="1">
      <sharedItems count="12">
        <s v="Jan"/>
        <s v="Feb"/>
        <s v="Mar"/>
        <s v="Apr"/>
        <s v="May"/>
        <s v="Jun"/>
        <s v="Jul"/>
        <s v="Aug"/>
        <s v="Sep"/>
        <s v="Oct"/>
        <s v="Nov"/>
        <s v="Dec"/>
      </sharedItems>
    </cacheField>
    <cacheField name="[Orders].[Status].[Status]" caption="Status" numFmtId="0" hierarchy="31" level="1">
      <sharedItems containsSemiMixedTypes="0" containsNonDate="0" containsString="0"/>
    </cacheField>
    <cacheField name="[Measures].[AvgOrderCount]" caption="AvgOrderCount" numFmtId="0" hierarchy="66" level="32767"/>
    <cacheField name="[Customers].[Country].[Country]" caption="Country" numFmtId="0" hierarchy="11" level="1">
      <sharedItems containsSemiMixedTypes="0" containsNonDate="0" containsString="0"/>
    </cacheField>
    <cacheField name="Dummy0" numFmtId="0" hierarchy="73" level="32767">
      <extLst>
        <ext xmlns:x14="http://schemas.microsoft.com/office/spreadsheetml/2009/9/main" uri="{63CAB8AC-B538-458d-9737-405883B0398D}">
          <x14:cacheField ignore="1"/>
        </ext>
      </extLst>
    </cacheField>
  </cacheFields>
  <cacheHierarchies count="7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1" unbalanced="0">
      <fieldsUsage count="2">
        <fieldUsage x="-1"/>
        <fieldUsage x="1"/>
      </fieldsUsage>
    </cacheHierarchy>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oneField="1">
      <fieldsUsage count="1">
        <fieldUsage x="2"/>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Dummy0" caption="Date" measure="1" count="0">
      <extLst>
        <ext xmlns:x14="http://schemas.microsoft.com/office/spreadsheetml/2009/9/main" uri="{8CF416AD-EC4C-4aba-99F5-12A058AE0983}">
          <x14:cacheHierarchy ignore="1"/>
        </ext>
      </extLst>
    </cacheHierarchy>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99341087966" backgroundQuery="1" createdVersion="8" refreshedVersion="8" minRefreshableVersion="3" recordCount="0" supportSubquery="1" supportAdvancedDrill="1" xr:uid="{70F99C39-897D-42B9-9B26-8F736CAF9414}">
  <cacheSource type="external" connectionId="2"/>
  <cacheFields count="4">
    <cacheField name="[Products].[Product].[Product]" caption="Product" numFmtId="0" hierarchy="36" level="1">
      <sharedItems containsBlank="1" count="10">
        <s v="AOB Item"/>
        <s v="BJH Item"/>
        <s v="BZE Item"/>
        <s v="CSZ Item"/>
        <s v="ENW Item"/>
        <s v="JUE Item"/>
        <s v="JYF Item"/>
        <s v="NQA Item"/>
        <s v="RCC Item"/>
        <m/>
      </sharedItems>
    </cacheField>
    <cacheField name="[Customers].[Country].[Country]" caption="Country" numFmtId="0" hierarchy="11" level="1">
      <sharedItems count="5">
        <s v="Egypt"/>
        <s v="Iraq"/>
        <s v="Saudi Arabia"/>
        <s v="Syria"/>
        <s v="United Arab Emirates"/>
      </sharedItems>
    </cacheField>
    <cacheField name="[Orders].[OrderDate (Month)].[OrderDate (Month)]" caption="OrderDate (Month)" numFmtId="0" hierarchy="34" level="1">
      <sharedItems count="12">
        <s v="Jan"/>
        <s v="Feb"/>
        <s v="Mar"/>
        <s v="Apr"/>
        <s v="May"/>
        <s v="Jun"/>
        <s v="Jul"/>
        <s v="Aug"/>
        <s v="Sep"/>
        <s v="Oct"/>
        <s v="Nov"/>
        <s v="Dec"/>
      </sharedItems>
    </cacheField>
    <cacheField name="[Measures].[TotRevenue]" caption="TotRevenue" numFmtId="0" hierarchy="60" level="32767"/>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oneField="1">
      <fieldsUsage count="1">
        <fieldUsage x="3"/>
      </fieldsUsage>
    </cacheHierarchy>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99341435182" backgroundQuery="1" createdVersion="8" refreshedVersion="8" minRefreshableVersion="3" recordCount="0" supportSubquery="1" supportAdvancedDrill="1" xr:uid="{17B09926-2383-4443-B7F1-50519DC2FB50}">
  <cacheSource type="external" connectionId="2"/>
  <cacheFields count="4">
    <cacheField name="[Customers].[MonyTransfere].[MonyTransfere]" caption="MonyTransfere" numFmtId="0" hierarchy="12" level="1">
      <sharedItems count="4">
        <s v="Debt Card"/>
        <s v="Hawala"/>
        <s v="Master Card"/>
        <s v="Western Union"/>
      </sharedItems>
    </cacheField>
    <cacheField name="[Orders].[OrderDate (Month)].[OrderDate (Month)]" caption="OrderDate (Month)" numFmtId="0" hierarchy="34" level="1">
      <sharedItems count="12">
        <s v="Jan"/>
        <s v="Feb"/>
        <s v="Mar"/>
        <s v="Apr"/>
        <s v="May"/>
        <s v="Jun"/>
        <s v="Jul"/>
        <s v="Aug"/>
        <s v="Sep"/>
        <s v="Oct"/>
        <s v="Nov"/>
        <s v="Dec"/>
      </sharedItems>
    </cacheField>
    <cacheField name="[Measures].[Count of OrderID]" caption="Count of OrderID" numFmtId="0" hierarchy="40" level="32767"/>
    <cacheField name="[Customers].[Country].[Country]" caption="Country" numFmtId="0" hierarchy="11"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MonyTransfere]" caption="MonyTransfere" attribute="1" defaultMemberUniqueName="[Customers].[MonyTransfere].[All]" allUniqueName="[Customers].[MonyTransfere].[All]" dimensionUniqueName="[Customers]" displayFolder="" count="2" memberValueDatatype="130" unbalanced="0">
      <fieldsUsage count="2">
        <fieldUsage x="-1"/>
        <fieldUsage x="0"/>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oneField="1">
      <fieldsUsage count="1">
        <fieldUsage x="2"/>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99341782405" backgroundQuery="1" createdVersion="8" refreshedVersion="8" minRefreshableVersion="3" recordCount="0" supportSubquery="1" supportAdvancedDrill="1" xr:uid="{77A0D044-8A7F-4867-B7F0-4E26286EAD32}">
  <cacheSource type="external" connectionId="2"/>
  <cacheFields count="3">
    <cacheField name="[Orders].[Status].[Status]" caption="Status" numFmtId="0" hierarchy="31" level="1">
      <sharedItems count="2">
        <b v="0"/>
        <b v="1"/>
      </sharedItems>
    </cacheField>
    <cacheField name="[Measures].[Count of Status]" caption="Count of Status" numFmtId="0" hierarchy="49" level="32767"/>
    <cacheField name="[Customers].[Country].[Country]" caption="Country" numFmtId="0" hierarchy="11"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1" unbalanced="0">
      <fieldsUsage count="2">
        <fieldUsage x="-1"/>
        <fieldUsage x="0"/>
      </fieldsUsage>
    </cacheHierarchy>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oneField="1">
      <fieldsUsage count="1">
        <fieldUsage x="1"/>
      </fieldsUsage>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99342129628" backgroundQuery="1" createdVersion="8" refreshedVersion="8" minRefreshableVersion="3" recordCount="0" supportSubquery="1" supportAdvancedDrill="1" xr:uid="{E8495CCD-A8D1-4F6C-A8EB-FB924FC70BA8}">
  <cacheSource type="external" connectionId="2"/>
  <cacheFields count="5">
    <cacheField name="[Orders].[OrderDate (Month)].[OrderDate (Month)]" caption="OrderDate (Month)" numFmtId="0" hierarchy="34" level="1">
      <sharedItems count="12">
        <s v="Jan"/>
        <s v="Feb"/>
        <s v="Mar"/>
        <s v="Apr"/>
        <s v="May"/>
        <s v="Jun"/>
        <s v="Jul"/>
        <s v="Aug"/>
        <s v="Sep"/>
        <s v="Oct"/>
        <s v="Nov"/>
        <s v="Dec"/>
      </sharedItems>
    </cacheField>
    <cacheField name="[Orders].[OrderDate (Year)].[OrderDate (Year)]" caption="OrderDate (Year)" numFmtId="0" hierarchy="32" level="1">
      <sharedItems count="2">
        <s v="2018"/>
        <s v="2019"/>
      </sharedItems>
    </cacheField>
    <cacheField name="[Measures].[Sum of Price]" caption="Sum of Price" numFmtId="0" hierarchy="42" level="32767"/>
    <cacheField name="[Orders].[Status].[Status]" caption="Status" numFmtId="0" hierarchy="31" level="1">
      <sharedItems containsSemiMixedTypes="0" containsNonDate="0" containsString="0"/>
    </cacheField>
    <cacheField name="[Customers].[Country].[Country]" caption="Country" numFmtId="0" hierarchy="11"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4"/>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1" unbalanced="0">
      <fieldsUsage count="2">
        <fieldUsage x="-1"/>
        <fieldUsage x="3"/>
      </fieldsUsage>
    </cacheHierarchy>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99342476852" backgroundQuery="1" createdVersion="8" refreshedVersion="8" minRefreshableVersion="3" recordCount="0" supportSubquery="1" supportAdvancedDrill="1" xr:uid="{7AFB3241-D88D-40CD-9A5E-40FC79D88515}">
  <cacheSource type="external" connectionId="2"/>
  <cacheFields count="4">
    <cacheField name="[Measures].[Sum of Price]" caption="Sum of Price" numFmtId="0" hierarchy="42" level="32767"/>
    <cacheField name="[Orders].[Status].[Status]" caption="Status" numFmtId="0" hierarchy="31" level="1">
      <sharedItems containsSemiMixedTypes="0" containsNonDate="0" containsString="0"/>
    </cacheField>
    <cacheField name="[Customers].[Full Name Customer].[Full Name Customer]" caption="Full Name Customer" numFmtId="0" hierarchy="9" level="1">
      <sharedItems count="5">
        <s v="Devin Clark"/>
        <s v="Kareem Erickson"/>
        <s v="Lila Mckee"/>
        <s v="Stacy Le"/>
        <s v="The Little"/>
      </sharedItems>
    </cacheField>
    <cacheField name="[Customers].[Country].[Country]" caption="Country" numFmtId="0" hierarchy="11"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1" unbalanced="0">
      <fieldsUsage count="2">
        <fieldUsage x="-1"/>
        <fieldUsage x="1"/>
      </fieldsUsage>
    </cacheHierarchy>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99342824075" backgroundQuery="1" createdVersion="8" refreshedVersion="8" minRefreshableVersion="3" recordCount="0" supportSubquery="1" supportAdvancedDrill="1" xr:uid="{C4DB1A41-8AEA-423F-B3E7-47A59816E2B2}">
  <cacheSource type="external" connectionId="2"/>
  <cacheFields count="4">
    <cacheField name="[Products].[Product].[Product]" caption="Product" numFmtId="0" hierarchy="36" level="1">
      <sharedItems containsBlank="1" count="6">
        <s v="BZE Item"/>
        <s v="CSZ Item"/>
        <s v="ENW Item"/>
        <s v="NQA Item"/>
        <m/>
        <s v="AOB Item" u="1"/>
      </sharedItems>
    </cacheField>
    <cacheField name="[Measures].[TotRevenue]" caption="TotRevenue" numFmtId="0" hierarchy="60" level="32767"/>
    <cacheField name="[Orders].[OrderDate (Month)].[OrderDate (Month)]" caption="OrderDate (Month)" numFmtId="0" hierarchy="34" level="1">
      <sharedItems containsSemiMixedTypes="0" containsNonDate="0" containsString="0"/>
    </cacheField>
    <cacheField name="[Customers].[Country].[Country]" caption="Country" numFmtId="0" hierarchy="11"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oneField="1">
      <fieldsUsage count="1">
        <fieldUsage x="1"/>
      </fieldsUsage>
    </cacheHierarchy>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99343171298" backgroundQuery="1" createdVersion="8" refreshedVersion="8" minRefreshableVersion="3" recordCount="0" supportSubquery="1" supportAdvancedDrill="1" xr:uid="{6DE34F78-B272-457C-B0FC-4628A7460CE9}">
  <cacheSource type="external" connectionId="2"/>
  <cacheFields count="3">
    <cacheField name="[Products].[Product].[Product]" caption="Product" numFmtId="0" hierarchy="36" level="1">
      <sharedItems containsBlank="1" count="10">
        <s v="AOB Item"/>
        <s v="BJH Item"/>
        <s v="BZE Item"/>
        <s v="CSZ Item"/>
        <s v="ENW Item"/>
        <s v="JUE Item"/>
        <s v="JYF Item"/>
        <s v="NQA Item"/>
        <s v="RCC Item"/>
        <m/>
      </sharedItems>
    </cacheField>
    <cacheField name="[Measures].[Cost]" caption="Cost" numFmtId="0" hierarchy="61" level="32767"/>
    <cacheField name="[Customers].[Country].[Country]" caption="Country" numFmtId="0" hierarchy="11"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oneField="1">
      <fieldsUsage count="1">
        <fieldUsage x="1"/>
      </fieldsUsage>
    </cacheHierarchy>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9934363426" backgroundQuery="1" createdVersion="8" refreshedVersion="8" minRefreshableVersion="3" recordCount="0" supportSubquery="1" supportAdvancedDrill="1" xr:uid="{901D9B42-60C4-46CD-9BE6-5810A63F9AA0}">
  <cacheSource type="external" connectionId="2"/>
  <cacheFields count="5">
    <cacheField name="[Products].[Product].[Product]" caption="Product" numFmtId="0" hierarchy="36" level="1">
      <sharedItems containsBlank="1" count="5">
        <s v="BZE Item"/>
        <s v="CSZ Item"/>
        <s v="ENW Item"/>
        <s v="NQA Item"/>
        <m/>
      </sharedItems>
    </cacheField>
    <cacheField name="[Employees].[Full Name Employee].[Full Name Employee]" caption="Full Name Employee" numFmtId="0" hierarchy="17" level="1">
      <sharedItems count="18">
        <s v="Claudia Clauddia"/>
        <s v="Eric Eric"/>
        <s v="Jennifer Jenniifer"/>
        <s v="Joseph Josepph"/>
        <s v="Michael Michaael"/>
        <s v="Muhammmad Indian" u="1"/>
        <s v="Rita Rita" u="1"/>
        <s v="Abdull Almahroos" u="1"/>
        <s v="Ahmedd Najjar" u="1"/>
        <s v="Daniel Danieel" u="1"/>
        <s v="Denise Denisse" u="1"/>
        <s v="Lori Lori" u="1"/>
        <s v="Hossaam Din" u="1"/>
        <s v="Frank Frankk" u="1"/>
        <s v="Brandyn Branddyn" u="1"/>
        <s v="Cam Cam" u="1"/>
        <s v="Juli Juli" u="1"/>
        <s v="Mohammmed Owner" u="1"/>
      </sharedItems>
    </cacheField>
    <cacheField name="[Measures].[Sum of Price]" caption="Sum of Price" numFmtId="0" hierarchy="42" level="32767"/>
    <cacheField name="[Orders].[OrderDate (Month)].[OrderDate (Month)]" caption="OrderDate (Month)" numFmtId="0" hierarchy="34" level="1">
      <sharedItems count="12">
        <s v="Jan"/>
        <s v="Feb"/>
        <s v="Mar"/>
        <s v="Apr"/>
        <s v="May"/>
        <s v="Jun"/>
        <s v="Jul"/>
        <s v="Aug"/>
        <s v="Sep"/>
        <s v="Oct"/>
        <s v="Nov"/>
        <s v="Dec"/>
      </sharedItems>
    </cacheField>
    <cacheField name="[Customers].[Country].[Country]" caption="Country" numFmtId="0" hierarchy="11"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4"/>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2" memberValueDatatype="130" unbalanced="0">
      <fieldsUsage count="2">
        <fieldUsage x="-1"/>
        <fieldUsage x="1"/>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5">
    <measureGroup name="Calendar" caption="Calendar"/>
    <measureGroup name="Customers" caption="Customers"/>
    <measureGroup name="Employees" caption="Employees"/>
    <measureGroup name="Orders" caption="Orders"/>
    <measureGroup name="Products" caption="Products"/>
  </measureGroups>
  <maps count="9">
    <map measureGroup="0" dimension="0"/>
    <map measureGroup="1"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59080671299" backgroundQuery="1" createdVersion="3" refreshedVersion="8" minRefreshableVersion="3" recordCount="0" supportSubquery="1" supportAdvancedDrill="1" xr:uid="{8FE23610-5F96-4AB4-9B64-AD99E211FA57}">
  <cacheSource type="external" connectionId="2">
    <extLst>
      <ext xmlns:x14="http://schemas.microsoft.com/office/spreadsheetml/2009/9/main" uri="{F057638F-6D5F-4e77-A914-E7F072B9BCA8}">
        <x14:sourceConnection name="ThisWorkbookDataModel"/>
      </ext>
    </extLst>
  </cacheSource>
  <cacheFields count="0"/>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04788223"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3ly" refreshedDate="46066.659082986109" backgroundQuery="1" createdVersion="3" refreshedVersion="8" minRefreshableVersion="3" recordCount="0" supportSubquery="1" supportAdvancedDrill="1" xr:uid="{2F4C01CD-146A-418C-A760-8848C4CE1F8A}">
  <cacheSource type="external" connectionId="2">
    <extLst>
      <ext xmlns:x14="http://schemas.microsoft.com/office/spreadsheetml/2009/9/main" uri="{F057638F-6D5F-4e77-A914-E7F072B9BCA8}">
        <x14:sourceConnection name="ThisWorkbookDataModel"/>
      </ext>
    </extLst>
  </cacheSource>
  <cacheFields count="0"/>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 Name Customer]" caption="Full Name Customer" attribute="1" defaultMemberUniqueName="[Customers].[Full Name Customer].[All]" allUniqueName="[Customers].[Full Name Customer].[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mount]" caption="Amount" attribute="1" defaultMemberUniqueName="[Customers].[Amount].[All]" allUniqueName="[Customers].[Amount].[All]" dimensionUniqueName="[Customers]" displayFolder="" count="0" memberValueDatatype="20" unbalanced="0"/>
    <cacheHierarchy uniqueName="[Customers].[Revenue]" caption="Revenue" attribute="1" defaultMemberUniqueName="[Customers].[Revenue].[All]" allUniqueName="[Customers].[Revenue].[All]" dimensionUniqueName="[Customer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Employee]" caption="Full Name Employee" attribute="1" defaultMemberUniqueName="[Employees].[Full Name Employee].[All]" allUniqueName="[Employees].[Full Name Employe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Job Rating]" caption="Job Rating" attribute="1" defaultMemberUniqueName="[Employees].[Job Rating].[All]" allUniqueName="[Employees].[Job Rating].[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SalesPersonID]" caption="SalesPersonID" attribute="1" defaultMemberUniqueName="[Orders].[SalesPersonID].[All]" allUniqueName="[Orders].[SalesPerson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ID]" caption="Sum of OrderID" measure="1" displayFolder="" measureGroup="Orders" count="0">
      <extLst>
        <ext xmlns:x15="http://schemas.microsoft.com/office/spreadsheetml/2010/11/main" uri="{B97F6D7D-B522-45F9-BDA1-12C45D357490}">
          <x15:cacheHierarchy aggregatedColumn="2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Orders" count="0">
      <extLst>
        <ext xmlns:x15="http://schemas.microsoft.com/office/spreadsheetml/2010/11/main" uri="{B97F6D7D-B522-45F9-BDA1-12C45D357490}">
          <x15:cacheHierarchy aggregatedColumn="29"/>
        </ext>
      </extLst>
    </cacheHierarchy>
    <cacheHierarchy uniqueName="[Measures].[Sum of Amount]" caption="Sum of Amount" measure="1" displayFolder="" measureGroup="Customer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s" count="0">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Products" count="0">
      <extLst>
        <ext xmlns:x15="http://schemas.microsoft.com/office/spreadsheetml/2010/11/main" uri="{B97F6D7D-B522-45F9-BDA1-12C45D357490}">
          <x15:cacheHierarchy aggregatedColumn="36"/>
        </ext>
      </extLst>
    </cacheHierarchy>
    <cacheHierarchy uniqueName="[Measures].[Count of Department]" caption="Count of Department" measure="1" displayFolder="" measureGroup="Employees" count="0">
      <extLst>
        <ext xmlns:x15="http://schemas.microsoft.com/office/spreadsheetml/2010/11/main" uri="{B97F6D7D-B522-45F9-BDA1-12C45D357490}">
          <x15:cacheHierarchy aggregatedColumn="19"/>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31"/>
        </ext>
      </extLst>
    </cacheHierarchy>
    <cacheHierarchy uniqueName="[Measures].[Sum of Price 2]" caption="Sum of Price 2" measure="1" displayFolder="" measureGroup="Products" count="0">
      <extLst>
        <ext xmlns:x15="http://schemas.microsoft.com/office/spreadsheetml/2010/11/main" uri="{B97F6D7D-B522-45F9-BDA1-12C45D357490}">
          <x15:cacheHierarchy aggregatedColumn="37"/>
        </ext>
      </extLst>
    </cacheHierarchy>
    <cacheHierarchy uniqueName="[Measures].[Sum of ProductID]" caption="Sum of ProductID" measure="1" displayFolder="" measureGroup="Orders" count="0">
      <extLst>
        <ext xmlns:x15="http://schemas.microsoft.com/office/spreadsheetml/2010/11/main" uri="{B97F6D7D-B522-45F9-BDA1-12C45D357490}">
          <x15:cacheHierarchy aggregatedColumn="26"/>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26"/>
        </ext>
      </extLst>
    </cacheHierarchy>
    <cacheHierarchy uniqueName="[Measures].[Sum of ProductID 2]" caption="Sum of ProductID 2" measure="1" displayFolder="" measureGroup="Products" count="0">
      <extLst>
        <ext xmlns:x15="http://schemas.microsoft.com/office/spreadsheetml/2010/11/main" uri="{B97F6D7D-B522-45F9-BDA1-12C45D357490}">
          <x15:cacheHierarchy aggregatedColumn="35"/>
        </ext>
      </extLst>
    </cacheHierarchy>
    <cacheHierarchy uniqueName="[Measures].[Count of ProductID 2]" caption="Count of ProductID 2" measure="1" displayFolder="" measureGroup="Products" count="0">
      <extLst>
        <ext xmlns:x15="http://schemas.microsoft.com/office/spreadsheetml/2010/11/main" uri="{B97F6D7D-B522-45F9-BDA1-12C45D357490}">
          <x15:cacheHierarchy aggregatedColumn="35"/>
        </ext>
      </extLst>
    </cacheHierarchy>
    <cacheHierarchy uniqueName="[Measures].[Average of Price]" caption="Average of Price" measure="1" displayFolder="" measureGroup="Orders" count="0">
      <extLst>
        <ext xmlns:x15="http://schemas.microsoft.com/office/spreadsheetml/2010/11/main" uri="{B97F6D7D-B522-45F9-BDA1-12C45D357490}">
          <x15:cacheHierarchy aggregatedColumn="29"/>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MonyTransfere]" caption="Count of MonyTransfere" measure="1" displayFolder="" measureGroup="Customers" count="0">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11"/>
        </ext>
      </extLst>
    </cacheHierarchy>
    <cacheHierarchy uniqueName="[Measures].[TotRevenue]" caption="TotRevenue" measure="1" displayFolder="" measureGroup="Products" count="0"/>
    <cacheHierarchy uniqueName="[Measures].[Cost]" caption="Cost" measure="1" displayFolder="" measureGroup="Orders" count="0"/>
    <cacheHierarchy uniqueName="[Measures].[AvgRevenuePerCustomer]" caption="AvgRevenuePerCustomer" measure="1" displayFolder="" measureGroup="Customers" count="0"/>
    <cacheHierarchy uniqueName="[Measures].[TotalRevenue]" caption="TotalRevenue" measure="1" displayFolder="" measureGroup="Customers" count="0"/>
    <cacheHierarchy uniqueName="[Measures].[CumulativeRevenue]" caption="CumulativeRevenue" measure="1" displayFolder="" measureGroup="Orders" count="0"/>
    <cacheHierarchy uniqueName="[Measures].[AOV]" caption="AOV" measure="1" displayFolder="" measureGroup="Orders" count="0"/>
    <cacheHierarchy uniqueName="[Measures].[AvgOrderCount]" caption="AvgOrderCount"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8275442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000"/>
    <s v="Abdullah Zakaria"/>
    <n v="5962910242"/>
    <s v="Syria"/>
    <s v="Debt Card"/>
    <s v="a.reyes@email.com"/>
    <n v="43623"/>
    <x v="0"/>
  </r>
  <r>
    <n v="2001"/>
    <s v="Baraa Abazid"/>
    <n v="5092304617"/>
    <s v="United Arab Emirates"/>
    <s v="Hawala"/>
    <s v="b.clay@email.com"/>
    <n v="43235"/>
    <x v="1"/>
  </r>
  <r>
    <n v="2002"/>
    <s v="Abdul Surprise"/>
    <n v="5334071782"/>
    <s v="Saudi Arabia"/>
    <s v="Debt Card"/>
    <s v="l.winters@email.com"/>
    <n v="43704"/>
    <x v="2"/>
  </r>
  <r>
    <n v="2003"/>
    <s v="Dima Darwish"/>
    <n v="5415618249"/>
    <s v="Syria"/>
    <s v="Hawala"/>
    <s v="c.bullock@email.com"/>
    <n v="43009"/>
    <x v="3"/>
  </r>
  <r>
    <n v="2004"/>
    <s v="Rene Khouri"/>
    <n v="5017329612"/>
    <s v="Egypt"/>
    <s v="Hawala"/>
    <s v="r.caldwell@email.com"/>
    <n v="43674"/>
    <x v="4"/>
  </r>
  <r>
    <n v="2005"/>
    <s v="Ruba Feast"/>
    <n v="5212527451"/>
    <s v="Saudi Arabia"/>
    <s v="Hawala"/>
    <s v="r.rasmussen@email.com"/>
    <n v="43494"/>
    <x v="5"/>
  </r>
  <r>
    <n v="2006"/>
    <s v="Thaer Hamouda"/>
    <n v="5432640952"/>
    <s v="Iraq"/>
    <s v="Master Card"/>
    <s v="b.foster@email.com"/>
    <n v="43436"/>
    <x v="6"/>
  </r>
  <r>
    <n v="2007"/>
    <s v="Protoplasm Sulaiman"/>
    <n v="5888241131"/>
    <s v="Saudi Arabia"/>
    <s v="Western Union"/>
    <s v="j.michael@email.com"/>
    <n v="43568"/>
    <x v="7"/>
  </r>
  <r>
    <n v="2008"/>
    <s v="Sarah Haidar"/>
    <n v="5431039881"/>
    <s v="Egypt"/>
    <s v="Hawala"/>
    <s v="z.welch@email.com"/>
    <n v="43249"/>
    <x v="8"/>
  </r>
  <r>
    <n v="2009"/>
    <s v="Mohamed Lameni"/>
    <n v="5687467766"/>
    <s v="Egypt"/>
    <s v="Hawala"/>
    <s v="j.weber@email.com"/>
    <n v="43403"/>
    <x v="9"/>
  </r>
  <r>
    <n v="2010"/>
    <s v="Salam Khatib"/>
    <n v="5728317763"/>
    <s v="Iraq"/>
    <s v="Western Union"/>
    <s v="j.higgins@email.com"/>
    <n v="43394"/>
    <x v="10"/>
  </r>
  <r>
    <n v="2011"/>
    <s v="Basema Recluse"/>
    <n v="5426548291"/>
    <s v="Syria"/>
    <s v="Debt Card"/>
    <s v="t.powell@email.com"/>
    <n v="42752"/>
    <x v="11"/>
  </r>
  <r>
    <n v="2012"/>
    <s v="Dürer Pigment"/>
    <n v="5556241655"/>
    <s v="Saudi Arabia"/>
    <s v="Debt Card"/>
    <s v="s.mills@email.com"/>
    <n v="42957"/>
    <x v="12"/>
  </r>
  <r>
    <n v="2013"/>
    <s v="Ola Abbasi"/>
    <n v="5590080035"/>
    <s v="Syria"/>
    <s v="Hawala"/>
    <s v="d.carrillo@email.com"/>
    <n v="43438"/>
    <x v="13"/>
  </r>
  <r>
    <n v="2014"/>
    <s v="Rmr Hammadi"/>
    <n v="5865953529"/>
    <s v="Syria"/>
    <s v="Hawala"/>
    <s v="l.carson@email.com"/>
    <n v="43361"/>
    <x v="14"/>
  </r>
  <r>
    <n v="2015"/>
    <s v="Vivian Carson"/>
    <n v="5405319766"/>
    <s v="Saudi Arabia"/>
    <s v="Debt Card"/>
    <s v="u.carson@email.com"/>
    <n v="42915"/>
    <x v="15"/>
  </r>
  <r>
    <n v="2016"/>
    <s v="Doaa Snow"/>
    <n v="5102332098"/>
    <s v="Iraq"/>
    <s v="Hawala"/>
    <s v="e.snow@email.com"/>
    <n v="43664"/>
    <x v="16"/>
  </r>
  <r>
    <n v="2017"/>
    <s v="Fadi Munoz"/>
    <n v="5941442593"/>
    <s v="Iraq"/>
    <s v="Hawala"/>
    <s v="h.munoz@email.com"/>
    <n v="43171"/>
    <x v="17"/>
  </r>
  <r>
    <n v="2018"/>
    <s v="Ali Briggs"/>
    <n v="5186732235"/>
    <s v="Syria"/>
    <s v="Hawala"/>
    <s v="e.briggs@email.com"/>
    <n v="43516"/>
    <x v="18"/>
  </r>
  <r>
    <n v="2019"/>
    <s v="Parents David"/>
    <n v="5958295804"/>
    <s v="Saudi Arabia"/>
    <s v="Hawala"/>
    <s v="n.david@email.com"/>
    <n v="43210"/>
    <x v="19"/>
  </r>
  <r>
    <n v="2020"/>
    <s v="Ayham Russo"/>
    <n v="5638655829"/>
    <s v="Egypt"/>
    <s v="Western Union"/>
    <s v="q.russo@email.com"/>
    <n v="43024"/>
    <x v="20"/>
  </r>
  <r>
    <n v="2021"/>
    <s v="Sandra Gilliam"/>
    <n v="5942145850"/>
    <s v="Egypt"/>
    <s v="Debt Card"/>
    <s v="a.gilliam@email.com"/>
    <n v="43495"/>
    <x v="21"/>
  </r>
  <r>
    <n v="2022"/>
    <s v="Omar Bass"/>
    <n v="5783436037"/>
    <s v="Saudi Arabia"/>
    <s v="Hawala"/>
    <s v="h.bass@email.com"/>
    <n v="42996"/>
    <x v="22"/>
  </r>
  <r>
    <n v="2023"/>
    <s v="Joumana Prince"/>
    <n v="5622766321"/>
    <s v="Syria"/>
    <s v="Master Card"/>
    <s v="p.prince@email.com"/>
    <n v="43189"/>
    <x v="23"/>
  </r>
  <r>
    <n v="2024"/>
    <s v="Ibrahim Ferguson"/>
    <n v="5973389614"/>
    <s v="Egypt"/>
    <s v="Master Card"/>
    <s v="c.ferguson@email.com"/>
    <n v="42994"/>
    <x v="24"/>
  </r>
  <r>
    <n v="2025"/>
    <s v="Rania Guthrie"/>
    <n v="5358625113"/>
    <s v="Syria"/>
    <s v="Hawala"/>
    <s v="j.guthrie@email.com"/>
    <n v="43134"/>
    <x v="25"/>
  </r>
  <r>
    <n v="2026"/>
    <s v="Samir Vleon"/>
    <n v="5634625143"/>
    <s v="Egypt"/>
    <s v="Debt Card"/>
    <s v="m.williamson@email.com"/>
    <n v="43298"/>
    <x v="26"/>
  </r>
  <r>
    <n v="2027"/>
    <s v="Mohamed Tammam"/>
    <n v="5260257292"/>
    <s v="United Arab Emirates"/>
    <s v="Western Union"/>
    <s v="g.keith@email.com"/>
    <n v="43512"/>
    <x v="27"/>
  </r>
  <r>
    <n v="2028"/>
    <s v="Sami Tendon"/>
    <n v="5794501425"/>
    <s v="Egypt"/>
    <s v="Hawala"/>
    <s v="j.osborn@email.com"/>
    <n v="42851"/>
    <x v="28"/>
  </r>
  <r>
    <n v="2029"/>
    <s v="Abdul Shehadeh"/>
    <n v="5893910357"/>
    <s v="Egypt"/>
    <s v="Hawala"/>
    <s v="k.frazier@email.com"/>
    <n v="43721"/>
    <x v="29"/>
  </r>
  <r>
    <n v="2030"/>
    <s v="Mohammed Tutunge"/>
    <n v="5388626640"/>
    <s v="Iraq"/>
    <s v="Hawala"/>
    <s v="a.sykes@email.com"/>
    <n v="43275"/>
    <x v="30"/>
  </r>
  <r>
    <n v="2031"/>
    <s v="Firas Jermghani"/>
    <n v="5219168540"/>
    <s v="United Arab Emirates"/>
    <s v="Debt Card"/>
    <s v="n.adkins@email.com"/>
    <n v="43817"/>
    <x v="31"/>
  </r>
  <r>
    <n v="2032"/>
    <s v="Basset Kahlous"/>
    <n v="5602668989"/>
    <s v="Iraq"/>
    <s v="Debt Card"/>
    <s v="g.barnett@email.com"/>
    <n v="43235"/>
    <x v="32"/>
  </r>
  <r>
    <n v="2033"/>
    <s v="David Hajos"/>
    <n v="5126953982"/>
    <s v="Iraq"/>
    <s v="Hawala"/>
    <s v="h.moore@email.com"/>
    <n v="43230"/>
    <x v="33"/>
  </r>
  <r>
    <n v="2034"/>
    <s v="Hanan Alkotaih"/>
    <n v="5694964918"/>
    <s v="Saudi Arabia"/>
    <s v="Master Card"/>
    <s v="l.solis@email.com"/>
    <n v="43495"/>
    <x v="34"/>
  </r>
  <r>
    <n v="2035"/>
    <s v="Mohammed Khallouf"/>
    <n v="5134140889"/>
    <s v="Saudi Arabia"/>
    <s v="Master Card"/>
    <s v="b.rosario@email.com"/>
    <n v="42875"/>
    <x v="35"/>
  </r>
  <r>
    <n v="2036"/>
    <s v="Ahmed Safadi"/>
    <n v="5028208586"/>
    <s v="Iraq"/>
    <s v="Debt Card"/>
    <s v="c.oconnor@email.com"/>
    <n v="43765"/>
    <x v="36"/>
  </r>
  <r>
    <n v="2037"/>
    <s v="Karam Soliman"/>
    <n v="5457361050"/>
    <s v="Saudi Arabia"/>
    <s v="Western Union"/>
    <s v="j.espinoza@email.com"/>
    <n v="43888"/>
    <x v="37"/>
  </r>
  <r>
    <n v="2038"/>
    <s v="Ahmed Khoja"/>
    <n v="5991741552"/>
    <s v="Egypt"/>
    <s v="Hawala"/>
    <s v="i.petty@email.com"/>
    <n v="43456"/>
    <x v="38"/>
  </r>
  <r>
    <n v="2039"/>
    <s v="Hossam Wahab"/>
    <n v="5633478717"/>
    <s v="Egypt"/>
    <s v="Western Union"/>
    <s v="f.mccullough@email.com"/>
    <n v="42813"/>
    <x v="39"/>
  </r>
  <r>
    <n v="2040"/>
    <s v="Abdullah Saadat"/>
    <n v="5630193231"/>
    <s v="Egypt"/>
    <s v="Western Union"/>
    <s v="c.tillman@email.com"/>
    <n v="43003"/>
    <x v="40"/>
  </r>
  <r>
    <n v="2041"/>
    <s v="Ghalib Kream"/>
    <n v="5294618310"/>
    <s v="Saudi Arabia"/>
    <s v="Hawala"/>
    <s v="r.diaz@email.com"/>
    <n v="43585"/>
    <x v="41"/>
  </r>
  <r>
    <n v="2042"/>
    <s v="Zakaria Kahil"/>
    <n v="5852489329"/>
    <s v="Egypt"/>
    <s v="Debt Card"/>
    <s v="m.chambers@email.com"/>
    <n v="42993"/>
    <x v="42"/>
  </r>
  <r>
    <n v="2043"/>
    <s v="We Rama"/>
    <n v="5621138003"/>
    <s v="Saudi Arabia"/>
    <s v="Debt Card"/>
    <s v="k.porter@email.com"/>
    <n v="43504"/>
    <x v="43"/>
  </r>
  <r>
    <n v="2044"/>
    <s v="Salah Francis"/>
    <n v="5302588717"/>
    <s v="Egypt"/>
    <s v="Hawala"/>
    <s v="j.francis@email.com"/>
    <n v="43442"/>
    <x v="44"/>
  </r>
  <r>
    <n v="2045"/>
    <s v="Ibrahim Huffman"/>
    <n v="5779617030"/>
    <s v="Egypt"/>
    <s v="Master Card"/>
    <s v="c.huffman@email.com"/>
    <n v="42832"/>
    <x v="45"/>
  </r>
  <r>
    <n v="2046"/>
    <s v="Ali Wade"/>
    <n v="5002952247"/>
    <s v="Syria"/>
    <s v="Debt Card"/>
    <s v="l.wade@email.com"/>
    <n v="43604"/>
    <x v="46"/>
  </r>
  <r>
    <n v="2047"/>
    <s v="Hossam Bolton"/>
    <n v="5784800621"/>
    <s v="Egypt"/>
    <s v="Hawala"/>
    <s v="q.bolton@email.com"/>
    <n v="42899"/>
    <x v="47"/>
  </r>
  <r>
    <n v="2048"/>
    <s v="Abdul Hicks"/>
    <n v="5765827003"/>
    <s v="Egypt"/>
    <s v="Hawala"/>
    <s v="m.hicks@email.com"/>
    <n v="43328"/>
    <x v="48"/>
  </r>
  <r>
    <n v="2049"/>
    <s v="Mohammed Ochoa"/>
    <n v="5466343696"/>
    <s v="Egypt"/>
    <s v="Debt Card"/>
    <s v="i.ochoa@email.com"/>
    <n v="42960"/>
    <x v="49"/>
  </r>
  <r>
    <n v="2050"/>
    <s v="Rama Gill"/>
    <n v="5421378692"/>
    <s v="Saudi Arabia"/>
    <s v="Master Card"/>
    <s v="t.gill@email.com"/>
    <n v="43127"/>
    <x v="50"/>
  </r>
  <r>
    <n v="2051"/>
    <s v="Abdul Pollard"/>
    <n v="5819220241"/>
    <s v="Saudi Arabia"/>
    <s v="Debt Card"/>
    <s v="g.pollard@email.com"/>
    <n v="43279"/>
    <x v="51"/>
  </r>
  <r>
    <n v="2052"/>
    <s v="Salim Waller"/>
    <n v="5653281163"/>
    <s v="Saudi Arabia"/>
    <s v="Debt Card"/>
    <s v="c.waller@email.com"/>
    <n v="43780"/>
    <x v="52"/>
  </r>
  <r>
    <n v="2053"/>
    <s v="Alaa Estes"/>
    <n v="5583613836"/>
    <s v="Saudi Arabia"/>
    <s v="Hawala"/>
    <s v="f.estes@email.com"/>
    <n v="42927"/>
    <x v="53"/>
  </r>
  <r>
    <n v="2054"/>
    <s v="Amjad Lott"/>
    <n v="5919924138"/>
    <s v="Saudi Arabia"/>
    <s v="Debt Card"/>
    <s v="d.lott@email.com"/>
    <n v="42842"/>
    <x v="54"/>
  </r>
  <r>
    <n v="2055"/>
    <s v="Doaa Stevens"/>
    <n v="5032749566"/>
    <s v="Egypt"/>
    <s v="Hawala"/>
    <s v="s.stevens@email.com"/>
    <n v="43142"/>
    <x v="55"/>
  </r>
  <r>
    <n v="2056"/>
    <s v="Rania Salas"/>
    <n v="5027733663"/>
    <s v="Egypt"/>
    <s v="Hawala"/>
    <s v="c.salas@email.com"/>
    <n v="43268"/>
    <x v="56"/>
  </r>
  <r>
    <n v="2057"/>
    <s v="Karim Copeland"/>
    <n v="5895290859"/>
    <s v="Syria"/>
    <s v="Hawala"/>
    <s v="i.copeland@email.com"/>
    <n v="43374"/>
    <x v="57"/>
  </r>
  <r>
    <n v="2058"/>
    <s v="Visions Evans"/>
    <n v="5545229237"/>
    <s v="Syria"/>
    <s v="Debt Card"/>
    <s v="a.evans@email.com"/>
    <n v="43648"/>
    <x v="58"/>
  </r>
  <r>
    <n v="2059"/>
    <s v="Sarah Hooper"/>
    <n v="5990510836"/>
    <s v="Saudi Arabia"/>
    <s v="Master Card"/>
    <s v="d.hooper@email.com"/>
    <n v="43359"/>
    <x v="59"/>
  </r>
  <r>
    <n v="2060"/>
    <s v="Reem Patton"/>
    <n v="5612164200"/>
    <s v="Saudi Arabia"/>
    <s v="Hawala"/>
    <s v="d.patton@email.com"/>
    <n v="43834"/>
    <x v="60"/>
  </r>
  <r>
    <n v="2061"/>
    <s v="The Little"/>
    <n v="5028967076"/>
    <s v="Saudi Arabia"/>
    <s v="Western Union"/>
    <s v="j.little@email.com"/>
    <n v="42988"/>
    <x v="61"/>
  </r>
  <r>
    <n v="2062"/>
    <s v="Louay Garrett"/>
    <n v="5899807747"/>
    <s v="Saudi Arabia"/>
    <s v="Hawala"/>
    <s v="b.garrett@email.com"/>
    <n v="42947"/>
    <x v="62"/>
  </r>
  <r>
    <n v="2063"/>
    <s v="Rima Porter"/>
    <n v="5631235982"/>
    <s v="Egypt"/>
    <s v="Debt Card"/>
    <s v="c.porter@email.com"/>
    <n v="43022"/>
    <x v="63"/>
  </r>
  <r>
    <n v="2064"/>
    <s v="Mohammed Mendez"/>
    <n v="5965428298"/>
    <s v="Egypt"/>
    <s v="Hawala"/>
    <s v="k.mendez@email.com"/>
    <n v="43689"/>
    <x v="64"/>
  </r>
  <r>
    <n v="2065"/>
    <s v="Ahmed Simpson"/>
    <n v="5749889382"/>
    <s v="United Arab Emirates"/>
    <s v="Hawala"/>
    <s v="h.simpson@email.com"/>
    <n v="43672"/>
    <x v="65"/>
  </r>
  <r>
    <n v="2066"/>
    <s v="Hassan Higgins"/>
    <n v="5881146928"/>
    <s v="Syria"/>
    <s v="Debt Card"/>
    <s v="d.higgins@email.com"/>
    <n v="43465"/>
    <x v="66"/>
  </r>
  <r>
    <n v="2067"/>
    <s v="Mohammed Dorsey"/>
    <n v="5178295274"/>
    <s v="Syria"/>
    <s v="Hawala"/>
    <s v="e.dorsey@email.com"/>
    <n v="43823"/>
    <x v="67"/>
  </r>
  <r>
    <n v="2068"/>
    <s v="Hussain Rivera"/>
    <n v="5204041720"/>
    <s v="Saudi Arabia"/>
    <s v="Western Union"/>
    <s v="b.rivera@email.com"/>
    <n v="43253"/>
    <x v="68"/>
  </r>
  <r>
    <n v="2069"/>
    <s v="Jahan Robles"/>
    <n v="5179010653"/>
    <s v="Egypt"/>
    <s v="Hawala"/>
    <s v="m.robles@email.com"/>
    <n v="43155"/>
    <x v="69"/>
  </r>
  <r>
    <n v="2070"/>
    <s v="Iyad Rivers"/>
    <n v="5398663660"/>
    <s v="United Arab Emirates"/>
    <s v="Master Card"/>
    <s v="l.rivers@email.com"/>
    <n v="43582"/>
    <x v="70"/>
  </r>
  <r>
    <n v="2071"/>
    <s v="Majid Ruiz"/>
    <n v="5432193452"/>
    <s v="Egypt"/>
    <s v="Debt Card"/>
    <s v="f.ruiz@email.com"/>
    <n v="42954"/>
    <x v="71"/>
  </r>
  <r>
    <n v="2072"/>
    <s v="Ranim Duncan"/>
    <n v="5945080761"/>
    <s v="Iraq"/>
    <s v="Hawala"/>
    <s v="l.duncan@email.com"/>
    <n v="43304"/>
    <x v="72"/>
  </r>
  <r>
    <n v="2073"/>
    <s v="Khaldoun Mathews"/>
    <n v="5858129940"/>
    <s v="Syria"/>
    <s v="Master Card"/>
    <s v="s.mathews@email.com"/>
    <n v="42787"/>
    <x v="73"/>
  </r>
  <r>
    <n v="2074"/>
    <s v="Tarek Gregory"/>
    <n v="5497827122"/>
    <s v="Egypt"/>
    <s v="Western Union"/>
    <s v="c.gregory@email.com"/>
    <n v="43203"/>
    <x v="74"/>
  </r>
  <r>
    <n v="2075"/>
    <s v="Ayman Waters"/>
    <n v="5860169155"/>
    <s v="United Arab Emirates"/>
    <s v="Western Union"/>
    <s v="s.waters@email.com"/>
    <n v="43424"/>
    <x v="75"/>
  </r>
  <r>
    <n v="2076"/>
    <s v="Khaled Baxter"/>
    <n v="5444272334"/>
    <s v="Egypt"/>
    <s v="Western Union"/>
    <s v="m.baxter@email.com"/>
    <n v="42808"/>
    <x v="76"/>
  </r>
  <r>
    <n v="2077"/>
    <s v="Jamal Price"/>
    <n v="5442654943"/>
    <s v="Egypt"/>
    <s v="Hawala"/>
    <s v="s.price@email.com"/>
    <n v="43092"/>
    <x v="77"/>
  </r>
  <r>
    <n v="2078"/>
    <s v="Maria Finley"/>
    <n v="5525095196"/>
    <s v="Saudi Arabia"/>
    <s v="Western Union"/>
    <s v="n.finley@email.com"/>
    <n v="43845"/>
    <x v="78"/>
  </r>
  <r>
    <n v="2079"/>
    <s v="Moroccan Church"/>
    <n v="5620424326"/>
    <s v="Syria"/>
    <s v="Hawala"/>
    <s v="l.church@email.com"/>
    <n v="43734"/>
    <x v="79"/>
  </r>
  <r>
    <n v="2080"/>
    <s v="Ahmed Graves"/>
    <n v="5134075315"/>
    <s v="Iraq"/>
    <s v="Hawala"/>
    <s v="c.graves@email.com"/>
    <n v="43905"/>
    <x v="80"/>
  </r>
  <r>
    <n v="2081"/>
    <s v="Alicia Mullins"/>
    <n v="5276026101"/>
    <s v="Saudi Arabia"/>
    <s v="Master Card"/>
    <s v="k.mullins@email.com"/>
    <n v="43312"/>
    <x v="81"/>
  </r>
  <r>
    <n v="2082"/>
    <s v="Saifuddin Fulton"/>
    <n v="5959988950"/>
    <s v="Saudi Arabia"/>
    <s v="Western Union"/>
    <s v="c.fulton@email.com"/>
    <n v="42980"/>
    <x v="82"/>
  </r>
  <r>
    <n v="2083"/>
    <s v="Princess Tanner"/>
    <n v="5965339000"/>
    <s v="Iraq"/>
    <s v="Hawala"/>
    <s v="p.tanner@email.com"/>
    <n v="43191"/>
    <x v="83"/>
  </r>
  <r>
    <n v="2084"/>
    <s v="Sari Richmond"/>
    <n v="5297169476"/>
    <s v="Iraq"/>
    <s v="Hawala"/>
    <s v="g.richmond@email.com"/>
    <n v="43390"/>
    <x v="84"/>
  </r>
  <r>
    <n v="2085"/>
    <s v="Jihad Mcknight"/>
    <n v="5751307653"/>
    <s v="Saudi Arabia"/>
    <s v="Master Card"/>
    <s v="o.mcknight@email.com"/>
    <n v="42757"/>
    <x v="85"/>
  </r>
  <r>
    <n v="2086"/>
    <s v="Saadia Medina"/>
    <n v="5186944208"/>
    <s v="Syria"/>
    <s v="Hawala"/>
    <s v="j.medina@email.com"/>
    <n v="43810"/>
    <x v="86"/>
  </r>
  <r>
    <n v="2087"/>
    <s v="Egyptian Nixon"/>
    <n v="5495664368"/>
    <s v="Iraq"/>
    <s v="Debt Card"/>
    <s v="p.nixon@email.com"/>
    <n v="42863"/>
    <x v="87"/>
  </r>
  <r>
    <n v="2088"/>
    <s v="Thaer Maldonado"/>
    <n v="5011566178"/>
    <s v="Iraq"/>
    <s v="Hawala"/>
    <s v="v.maldonado@email.com"/>
    <n v="43079"/>
    <x v="88"/>
  </r>
  <r>
    <n v="2089"/>
    <s v="Bassam Garrison"/>
    <n v="5983131485"/>
    <s v="Saudi Arabia"/>
    <s v="Master Card"/>
    <s v="s.garrison@email.com"/>
    <n v="43231"/>
    <x v="89"/>
  </r>
  <r>
    <n v="2090"/>
    <s v="Hazem Burton"/>
    <n v="5312863157"/>
    <s v="Syria"/>
    <s v="Hawala"/>
    <s v="e.burton@email.com"/>
    <n v="43670"/>
    <x v="90"/>
  </r>
  <r>
    <n v="2091"/>
    <s v="Ammr Olson"/>
    <n v="5537870739"/>
    <s v="United Arab Emirates"/>
    <s v="Hawala"/>
    <s v="k.olson@email.com"/>
    <n v="42876"/>
    <x v="91"/>
  </r>
  <r>
    <n v="2092"/>
    <s v="Mohammed Blackwell"/>
    <n v="5059725793"/>
    <s v="Egypt"/>
    <s v="Master Card"/>
    <s v="l.blackwell@email.com"/>
    <n v="43358"/>
    <x v="92"/>
  </r>
  <r>
    <n v="2093"/>
    <s v="Ayham Battle"/>
    <n v="5397710155"/>
    <s v="United Arab Emirates"/>
    <s v="Hawala"/>
    <s v="c.battle@email.com"/>
    <n v="43055"/>
    <x v="93"/>
  </r>
  <r>
    <n v="2094"/>
    <s v="Ali Schroeder"/>
    <n v="5903811819"/>
    <s v="Syria"/>
    <s v="Western Union"/>
    <s v="e.schroeder@email.com"/>
    <n v="43790"/>
    <x v="94"/>
  </r>
  <r>
    <n v="2095"/>
    <s v="Acemah Dominguez"/>
    <n v="5541011170"/>
    <s v="Saudi Arabia"/>
    <s v="Master Card"/>
    <s v="m.dominguez@email.com"/>
    <n v="43433"/>
    <x v="95"/>
  </r>
  <r>
    <n v="2096"/>
    <s v="Mohammed Dejesus"/>
    <n v="5083384083"/>
    <s v="Egypt"/>
    <s v="Hawala"/>
    <s v="r.dejesus@email.com"/>
    <n v="42747"/>
    <x v="96"/>
  </r>
  <r>
    <n v="2097"/>
    <s v="Raafat Carver"/>
    <n v="5940817291"/>
    <s v="Egypt"/>
    <s v="Western Union"/>
    <s v="m.carver@email.com"/>
    <n v="43618"/>
    <x v="97"/>
  </r>
  <r>
    <n v="2098"/>
    <s v="Lana Mitchell"/>
    <n v="5890767802"/>
    <s v="Iraq"/>
    <s v="Hawala"/>
    <s v="i.mitchell@email.com"/>
    <n v="43742"/>
    <x v="98"/>
  </r>
  <r>
    <n v="2099"/>
    <s v="Kinda Lindsay"/>
    <n v="5029860976"/>
    <s v="Egypt"/>
    <s v="Master Card"/>
    <s v="d.lindsay@email.com"/>
    <n v="43413"/>
    <x v="99"/>
  </r>
  <r>
    <n v="2100"/>
    <s v="Tariq Bass"/>
    <n v="5814998524"/>
    <s v="Egypt"/>
    <s v="Hawala"/>
    <s v="l.bass@email.com"/>
    <n v="43714"/>
    <x v="100"/>
  </r>
  <r>
    <n v="2101"/>
    <s v="Mohammed Nieves"/>
    <n v="5942960868"/>
    <s v="Saudi Arabia"/>
    <s v="Hawala"/>
    <s v="a.nieves@email.com"/>
    <n v="42871"/>
    <x v="101"/>
  </r>
  <r>
    <n v="2102"/>
    <s v="Hossam Macias"/>
    <n v="5449279492"/>
    <s v="Saudi Arabia"/>
    <s v="Hawala"/>
    <s v="t.macias@email.com"/>
    <n v="42833"/>
    <x v="102"/>
  </r>
  <r>
    <n v="2103"/>
    <s v="Mohammed Burke"/>
    <n v="5843160199"/>
    <s v="Saudi Arabia"/>
    <s v="Master Card"/>
    <s v="b.burke@email.com"/>
    <n v="43068"/>
    <x v="103"/>
  </r>
  <r>
    <n v="2104"/>
    <s v="Spring Carr"/>
    <n v="5045886544"/>
    <s v="Iraq"/>
    <s v="Hawala"/>
    <s v="i.carr@email.com"/>
    <n v="43607"/>
    <x v="104"/>
  </r>
  <r>
    <n v="2105"/>
    <s v="Allow Terry"/>
    <n v="5434452474"/>
    <s v="Iraq"/>
    <s v="Western Union"/>
    <s v="g.terry@email.com"/>
    <n v="43845"/>
    <x v="105"/>
  </r>
  <r>
    <n v="2106"/>
    <s v="Mohammed Mcmillan"/>
    <n v="5820815329"/>
    <s v="Saudi Arabia"/>
    <s v="Hawala"/>
    <s v="m.mcmillan@email.com"/>
    <n v="43411"/>
    <x v="106"/>
  </r>
  <r>
    <n v="2107"/>
    <s v="Bilal Cruz"/>
    <n v="5741820621"/>
    <s v="Egypt"/>
    <s v="Hawala"/>
    <s v="s.cruz@email.com"/>
    <n v="43461"/>
    <x v="107"/>
  </r>
  <r>
    <n v="2108"/>
    <s v="Hanan Booth"/>
    <n v="5078086030"/>
    <s v="Egypt"/>
    <s v="Hawala"/>
    <s v="k.booth@email.com"/>
    <n v="42965"/>
    <x v="108"/>
  </r>
  <r>
    <n v="2109"/>
    <s v="Lubna Estes"/>
    <n v="5001989948"/>
    <s v="United Arab Emirates"/>
    <s v="Hawala"/>
    <s v="j.estes@email.com"/>
    <n v="43307"/>
    <x v="109"/>
  </r>
  <r>
    <n v="2110"/>
    <s v="Ferial Carr"/>
    <n v="5521099011"/>
    <s v="Saudi Arabia"/>
    <s v="Western Union"/>
    <s v="b.carr@email.com"/>
    <n v="43766"/>
    <x v="110"/>
  </r>
  <r>
    <n v="2111"/>
    <s v="Aisha Orr"/>
    <n v="5980091054"/>
    <s v="Egypt"/>
    <s v="Debt Card"/>
    <s v="i.orr@email.com"/>
    <n v="42862"/>
    <x v="111"/>
  </r>
  <r>
    <n v="2112"/>
    <s v="Ibrahim Kelly"/>
    <n v="5932167107"/>
    <s v="Egypt"/>
    <s v="Hawala"/>
    <s v="m.kelly@email.com"/>
    <n v="42817"/>
    <x v="112"/>
  </r>
  <r>
    <n v="2113"/>
    <s v="Lama Fry"/>
    <n v="5298894981"/>
    <s v="Saudi Arabia"/>
    <s v="Hawala"/>
    <s v="b.fry@email.com"/>
    <n v="42786"/>
    <x v="113"/>
  </r>
  <r>
    <n v="2114"/>
    <s v="Mohamed Jenkins"/>
    <n v="5975940030"/>
    <s v="United Arab Emirates"/>
    <s v="Debt Card"/>
    <s v="l.jenkins@email.com"/>
    <n v="43502"/>
    <x v="114"/>
  </r>
  <r>
    <n v="2115"/>
    <s v="Moammer Noble"/>
    <n v="5441848198"/>
    <s v="Iraq"/>
    <s v="Western Union"/>
    <s v="b.noble@email.com"/>
    <n v="43228"/>
    <x v="115"/>
  </r>
  <r>
    <n v="2116"/>
    <s v="Sandra Kim"/>
    <n v="5098630178"/>
    <s v="Egypt"/>
    <s v="Hawala"/>
    <s v="l.kim@email.com"/>
    <n v="43805"/>
    <x v="116"/>
  </r>
  <r>
    <n v="2117"/>
    <s v="Ahmed Buck"/>
    <n v="5747965263"/>
    <s v="Saudi Arabia"/>
    <s v="Western Union"/>
    <s v="c.buck@email.com"/>
    <n v="43110"/>
    <x v="117"/>
  </r>
  <r>
    <n v="2118"/>
    <s v="Evelyn Melendez"/>
    <n v="5056162838"/>
    <s v="Egypt"/>
    <s v="Debt Card"/>
    <s v="o.melendez@email.com"/>
    <n v="42783"/>
    <x v="118"/>
  </r>
  <r>
    <n v="2119"/>
    <s v="George Ruiz"/>
    <n v="5148288954"/>
    <s v="Iraq"/>
    <s v="Master Card"/>
    <s v="t.ruiz@email.com"/>
    <n v="43851"/>
    <x v="119"/>
  </r>
  <r>
    <n v="2120"/>
    <s v="Hussein Phelps"/>
    <n v="5498934582"/>
    <s v="Iraq"/>
    <s v="Hawala"/>
    <s v="q.phelps@email.com"/>
    <n v="43322"/>
    <x v="120"/>
  </r>
  <r>
    <n v="2121"/>
    <s v="Bilal Flores"/>
    <n v="5013918026"/>
    <s v="Iraq"/>
    <s v="Master Card"/>
    <s v="b.flores@email.com"/>
    <n v="43571"/>
    <x v="121"/>
  </r>
  <r>
    <n v="2122"/>
    <s v="Madeleine Sanford"/>
    <n v="5508699569"/>
    <s v="Egypt"/>
    <s v="Hawala"/>
    <s v="c.sanford@email.com"/>
    <n v="42881"/>
    <x v="122"/>
  </r>
  <r>
    <n v="2123"/>
    <s v="Powered Pennington"/>
    <n v="5514795052"/>
    <s v="Saudi Arabia"/>
    <s v="Hawala"/>
    <s v="n.pennington@email.com"/>
    <n v="42967"/>
    <x v="123"/>
  </r>
  <r>
    <n v="2124"/>
    <s v="Mohammed Monroe"/>
    <n v="5965641548"/>
    <s v="Saudi Arabia"/>
    <s v="Hawala"/>
    <s v="s.monroe@email.com"/>
    <n v="42942"/>
    <x v="124"/>
  </r>
  <r>
    <n v="2125"/>
    <s v="Sherihan Moses"/>
    <n v="5074827197"/>
    <s v="Egypt"/>
    <s v="Debt Card"/>
    <s v="s.moses@email.com"/>
    <n v="43339"/>
    <x v="125"/>
  </r>
  <r>
    <n v="2126"/>
    <s v="Ayham Velasquez"/>
    <n v="5741021934"/>
    <s v="Egypt"/>
    <s v="Hawala"/>
    <s v="k.velasquez@email.com"/>
    <n v="43630"/>
    <x v="126"/>
  </r>
  <r>
    <n v="2127"/>
    <s v="Mohammed Woods"/>
    <n v="5326803974"/>
    <s v="Iraq"/>
    <s v="Master Card"/>
    <s v="l.woods@email.com"/>
    <n v="43728"/>
    <x v="127"/>
  </r>
  <r>
    <n v="2128"/>
    <s v="Rowan Palmer"/>
    <n v="5451182204"/>
    <s v="Egypt"/>
    <s v="Hawala"/>
    <s v="b.palmer@email.com"/>
    <n v="43343"/>
    <x v="128"/>
  </r>
  <r>
    <n v="2129"/>
    <s v="Mohammad Banks"/>
    <n v="5487006716"/>
    <s v="United Arab Emirates"/>
    <s v="Hawala"/>
    <s v="a.banks@email.com"/>
    <n v="43471"/>
    <x v="129"/>
  </r>
  <r>
    <n v="2130"/>
    <s v="Amer Jarvis"/>
    <n v="5327994350"/>
    <s v="Egypt"/>
    <s v="Hawala"/>
    <s v="h.jarvis@email.com"/>
    <n v="43329"/>
    <x v="130"/>
  </r>
  <r>
    <n v="2131"/>
    <s v="Samer Ruiz"/>
    <n v="5619887074"/>
    <s v="Syria"/>
    <s v="Hawala"/>
    <s v="v.ruiz@email.com"/>
    <n v="43696"/>
    <x v="131"/>
  </r>
  <r>
    <n v="2132"/>
    <s v="Amr Cantrell"/>
    <n v="5271096318"/>
    <s v="Egypt"/>
    <s v="Debt Card"/>
    <s v="h.cantrell@email.com"/>
    <n v="43296"/>
    <x v="132"/>
  </r>
  <r>
    <n v="2133"/>
    <s v="Khaldoun Whitney"/>
    <n v="5139292468"/>
    <s v="United Arab Emirates"/>
    <s v="Western Union"/>
    <s v="m.whitney@email.com"/>
    <n v="43325"/>
    <x v="133"/>
  </r>
  <r>
    <n v="2134"/>
    <s v="Fouad Rogers"/>
    <n v="5983517127"/>
    <s v="Syria"/>
    <s v="Western Union"/>
    <s v="m.rogers@email.com"/>
    <n v="43809"/>
    <x v="134"/>
  </r>
  <r>
    <n v="2135"/>
    <s v="Luna Guzman"/>
    <n v="5372175622"/>
    <s v="Syria"/>
    <s v="Western Union"/>
    <s v="b.guzman@email.com"/>
    <n v="42819"/>
    <x v="135"/>
  </r>
  <r>
    <n v="2136"/>
    <s v="Ahmed Fletcher"/>
    <n v="5913795363"/>
    <s v="Saudi Arabia"/>
    <s v="Debt Card"/>
    <s v="a.fletcher@email.com"/>
    <n v="43141"/>
    <x v="136"/>
  </r>
  <r>
    <n v="2137"/>
    <s v="Habib Love"/>
    <n v="5857702088"/>
    <s v="Saudi Arabia"/>
    <s v="Master Card"/>
    <s v="a.love@email.com"/>
    <n v="43477"/>
    <x v="137"/>
  </r>
  <r>
    <n v="2138"/>
    <s v="Judge Mendez"/>
    <n v="5590619020"/>
    <s v="Syria"/>
    <s v="Hawala"/>
    <s v="e.mendez@email.com"/>
    <n v="42988"/>
    <x v="138"/>
  </r>
  <r>
    <n v="2139"/>
    <s v="Batool Christensen"/>
    <n v="5865756995"/>
    <s v="Egypt"/>
    <s v="Debt Card"/>
    <s v="h.christensen@email.com"/>
    <n v="43801"/>
    <x v="139"/>
  </r>
  <r>
    <n v="2140"/>
    <s v="Mohammed Wall"/>
    <n v="5389162129"/>
    <s v="Iraq"/>
    <s v="Hawala"/>
    <s v="r.wall@email.com"/>
    <n v="43370"/>
    <x v="140"/>
  </r>
  <r>
    <n v="2141"/>
    <s v="Morning Dawson"/>
    <n v="5365496569"/>
    <s v="Egypt"/>
    <s v="Debt Card"/>
    <s v="a.dawson@email.com"/>
    <n v="42752"/>
    <x v="141"/>
  </r>
  <r>
    <n v="2142"/>
    <s v="Bassam Haney"/>
    <n v="5592840791"/>
    <s v="Egypt"/>
    <s v="Hawala"/>
    <s v="m.haney@email.com"/>
    <n v="43118"/>
    <x v="142"/>
  </r>
  <r>
    <n v="2143"/>
    <s v="Omar Mcfadden"/>
    <n v="5632383419"/>
    <s v="Saudi Arabia"/>
    <s v="Western Union"/>
    <s v="d.mcfadden@email.com"/>
    <n v="43493"/>
    <x v="143"/>
  </r>
  <r>
    <n v="2144"/>
    <s v="Shadi Nicholson"/>
    <n v="5009024169"/>
    <s v="Saudi Arabia"/>
    <s v="Hawala"/>
    <s v="t.nicholson@email.com"/>
    <n v="42986"/>
    <x v="144"/>
  </r>
  <r>
    <n v="2145"/>
    <s v="Salahuddin Simon"/>
    <n v="5541874673"/>
    <s v="Egypt"/>
    <s v="Master Card"/>
    <s v="t.simon@email.com"/>
    <n v="42787"/>
    <x v="145"/>
  </r>
  <r>
    <n v="2146"/>
    <s v="Anwar Guerra"/>
    <n v="5895102807"/>
    <s v="Saudi Arabia"/>
    <s v="Western Union"/>
    <s v="s.guerra@email.com"/>
    <n v="43592"/>
    <x v="146"/>
  </r>
  <r>
    <n v="2147"/>
    <s v="Bilal Morrison"/>
    <n v="5501551187"/>
    <s v="Syria"/>
    <s v="Western Union"/>
    <s v="c.morrison@email.com"/>
    <n v="43544"/>
    <x v="147"/>
  </r>
  <r>
    <n v="2148"/>
    <s v="Kinda Bray"/>
    <n v="5526393888"/>
    <s v="Egypt"/>
    <s v="Western Union"/>
    <s v="a.bray@email.com"/>
    <n v="43876"/>
    <x v="148"/>
  </r>
  <r>
    <n v="2149"/>
    <s v="Ismail Hutchinson"/>
    <n v="5722303549"/>
    <s v="Egypt"/>
    <s v="Master Card"/>
    <s v="n.hutchinson@email.com"/>
    <n v="42838"/>
    <x v="149"/>
  </r>
  <r>
    <n v="2150"/>
    <s v="Ms. Ellis"/>
    <n v="5094132242"/>
    <s v="Syria"/>
    <s v="Hawala"/>
    <s v="b.ellis@email.com"/>
    <n v="43307"/>
    <x v="150"/>
  </r>
  <r>
    <n v="2151"/>
    <s v="Mohammed Head"/>
    <n v="5401425803"/>
    <s v="Saudi Arabia"/>
    <s v="Hawala"/>
    <s v="m.head@email.com"/>
    <n v="43538"/>
    <x v="151"/>
  </r>
  <r>
    <n v="2152"/>
    <s v="Mohammed Faulkner"/>
    <n v="5261125356"/>
    <s v="Saudi Arabia"/>
    <s v="Debt Card"/>
    <s v="g.faulkner@email.com"/>
    <n v="43826"/>
    <x v="152"/>
  </r>
  <r>
    <n v="2153"/>
    <s v="Peace Berry"/>
    <n v="5599219971"/>
    <s v="Syria"/>
    <s v="Hawala"/>
    <s v="x.berry@email.com"/>
    <n v="43295"/>
    <x v="153"/>
  </r>
  <r>
    <n v="2154"/>
    <s v="Mohamed Boyle"/>
    <n v="5229838921"/>
    <s v="Iraq"/>
    <s v="Hawala"/>
    <s v="k.boyle@email.com"/>
    <n v="42934"/>
    <x v="154"/>
  </r>
  <r>
    <n v="2155"/>
    <s v="Said Booth"/>
    <n v="5700970471"/>
    <s v="Egypt"/>
    <s v="Hawala"/>
    <s v="m.booth@email.com"/>
    <n v="43024"/>
    <x v="155"/>
  </r>
  <r>
    <n v="2156"/>
    <s v="Omar Massey"/>
    <n v="5865760889"/>
    <s v="Egypt"/>
    <s v="Master Card"/>
    <s v="v.massey@email.com"/>
    <n v="42941"/>
    <x v="156"/>
  </r>
  <r>
    <n v="2157"/>
    <s v="Safa Whitfield"/>
    <n v="5144195000"/>
    <s v="Egypt"/>
    <s v="Master Card"/>
    <s v="j.whitfield@email.com"/>
    <n v="43876"/>
    <x v="157"/>
  </r>
  <r>
    <n v="2158"/>
    <s v="Abdel Workman"/>
    <n v="5338768451"/>
    <s v="United Arab Emirates"/>
    <s v="Debt Card"/>
    <s v="e.workman@email.com"/>
    <n v="43421"/>
    <x v="158"/>
  </r>
  <r>
    <n v="2159"/>
    <s v="Mohammed Ayers"/>
    <n v="5436648152"/>
    <s v="Saudi Arabia"/>
    <s v="Western Union"/>
    <s v="i.ayers@email.com"/>
    <n v="43402"/>
    <x v="159"/>
  </r>
  <r>
    <n v="2160"/>
    <s v="Mazen Skinner"/>
    <n v="5112224042"/>
    <s v="Iraq"/>
    <s v="Hawala"/>
    <s v="m.skinner@email.com"/>
    <n v="43297"/>
    <x v="160"/>
  </r>
  <r>
    <n v="2161"/>
    <s v="Amer Sexton"/>
    <n v="5474679380"/>
    <s v="Saudi Arabia"/>
    <s v="Debt Card"/>
    <s v="s.sexton@email.com"/>
    <n v="42886"/>
    <x v="161"/>
  </r>
  <r>
    <n v="2162"/>
    <s v="Alaa Mcneil"/>
    <n v="5994074542"/>
    <s v="Egypt"/>
    <s v="Hawala"/>
    <s v="r.mcneil@email.com"/>
    <n v="43111"/>
    <x v="162"/>
  </r>
  <r>
    <n v="2163"/>
    <s v="Lilas Mcmillan"/>
    <n v="5168798723"/>
    <s v="Saudi Arabia"/>
    <s v="Master Card"/>
    <s v="k.mcmillan@email.com"/>
    <n v="43809"/>
    <x v="163"/>
  </r>
  <r>
    <n v="2164"/>
    <s v="Ali Jones"/>
    <n v="5731155825"/>
    <s v="Iraq"/>
    <s v="Hawala"/>
    <s v="k.jones@email.com"/>
    <n v="43210"/>
    <x v="164"/>
  </r>
  <r>
    <n v="2165"/>
    <s v="Omar Whitaker"/>
    <n v="5594628224"/>
    <s v="United Arab Emirates"/>
    <s v="Master Card"/>
    <s v="i.whitaker@email.com"/>
    <n v="43425"/>
    <x v="165"/>
  </r>
  <r>
    <n v="2166"/>
    <s v="Doaa Case"/>
    <n v="5552030200"/>
    <s v="Saudi Arabia"/>
    <s v="Hawala"/>
    <s v="o.case@email.com"/>
    <n v="43757"/>
    <x v="166"/>
  </r>
  <r>
    <n v="2167"/>
    <s v="Supporter Vasquez"/>
    <n v="5643560108"/>
    <s v="Egypt"/>
    <s v="Western Union"/>
    <s v="a.vasquez@email.com"/>
    <n v="43366"/>
    <x v="167"/>
  </r>
  <r>
    <n v="2168"/>
    <s v="Diana Velez"/>
    <n v="5692391968"/>
    <s v="United Arab Emirates"/>
    <s v="Hawala"/>
    <s v="s.velez@email.com"/>
    <n v="43884"/>
    <x v="168"/>
  </r>
  <r>
    <n v="2169"/>
    <s v="Mohammed Harper"/>
    <n v="5024065127"/>
    <s v="Iraq"/>
    <s v="Western Union"/>
    <s v="b.harper@email.com"/>
    <n v="42902"/>
    <x v="169"/>
  </r>
  <r>
    <n v="2170"/>
    <s v="Ruba Blevins"/>
    <n v="5309005205"/>
    <s v="Iraq"/>
    <s v="Hawala"/>
    <s v="b.blevins@email.com"/>
    <n v="43427"/>
    <x v="170"/>
  </r>
  <r>
    <n v="2171"/>
    <s v="Rasha Roman"/>
    <n v="5849754806"/>
    <s v="Iraq"/>
    <s v="Hawala"/>
    <s v="t.roman@email.com"/>
    <n v="43092"/>
    <x v="171"/>
  </r>
  <r>
    <n v="2172"/>
    <s v="Bilal Goodwin"/>
    <n v="5340337331"/>
    <s v="Saudi Arabia"/>
    <s v="Debt Card"/>
    <s v="m.goodwin@email.com"/>
    <n v="43378"/>
    <x v="172"/>
  </r>
  <r>
    <n v="2173"/>
    <s v="Mohamed Schultz"/>
    <n v="5137498583"/>
    <s v="Egypt"/>
    <s v="Master Card"/>
    <s v="b.schultz@email.com"/>
    <n v="42757"/>
    <x v="173"/>
  </r>
  <r>
    <n v="2174"/>
    <s v="Amer Little"/>
    <n v="5158469456"/>
    <s v="Egypt"/>
    <s v="Debt Card"/>
    <s v="s.little@email.com"/>
    <n v="43228"/>
    <x v="174"/>
  </r>
  <r>
    <n v="2175"/>
    <s v="Ahmed Wooten"/>
    <n v="5695107712"/>
    <s v="Iraq"/>
    <s v="Hawala"/>
    <s v="m.wooten@email.com"/>
    <n v="43205"/>
    <x v="175"/>
  </r>
  <r>
    <n v="2176"/>
    <s v="Lance Horton"/>
    <n v="5128930151"/>
    <s v="Syria"/>
    <s v="Hawala"/>
    <s v="p.horton@email.com"/>
    <n v="43284"/>
    <x v="176"/>
  </r>
  <r>
    <n v="2177"/>
    <s v="As Hanson"/>
    <n v="5386719195"/>
    <s v="Syria"/>
    <s v="Debt Card"/>
    <s v="c.hanson@email.com"/>
    <n v="43236"/>
    <x v="177"/>
  </r>
  <r>
    <n v="2178"/>
    <s v="Alaa Haynes"/>
    <n v="5327837739"/>
    <s v="Egypt"/>
    <s v="Master Card"/>
    <s v="l.haynes@email.com"/>
    <n v="43780"/>
    <x v="178"/>
  </r>
  <r>
    <n v="2179"/>
    <s v="Alaa Carr"/>
    <n v="5473679073"/>
    <s v="Iraq"/>
    <s v="Hawala"/>
    <s v="j.carr@email.com"/>
    <n v="43045"/>
    <x v="179"/>
  </r>
  <r>
    <n v="2180"/>
    <s v="Waistband Perry"/>
    <n v="5175120652"/>
    <s v="Iraq"/>
    <s v="Hawala"/>
    <s v="s.perry@email.com"/>
    <n v="42904"/>
    <x v="180"/>
  </r>
  <r>
    <n v="2181"/>
    <s v="Fadi Shepherd"/>
    <n v="5272464974"/>
    <s v="Egypt"/>
    <s v="Hawala"/>
    <s v="a.shepherd@email.com"/>
    <n v="43303"/>
    <x v="181"/>
  </r>
  <r>
    <n v="2182"/>
    <s v="Samer Lloyd"/>
    <n v="5106786453"/>
    <s v="Syria"/>
    <s v="Master Card"/>
    <s v="s.lloyd@email.com"/>
    <n v="42903"/>
    <x v="182"/>
  </r>
  <r>
    <n v="2183"/>
    <s v="Ahmed Huff"/>
    <n v="5079024902"/>
    <s v="Iraq"/>
    <s v="Debt Card"/>
    <s v="i.huff@email.com"/>
    <n v="43754"/>
    <x v="183"/>
  </r>
  <r>
    <n v="2184"/>
    <s v="Somayya Wynn"/>
    <n v="5100741850"/>
    <s v="Syria"/>
    <s v="Hawala"/>
    <s v="o.wynn@email.com"/>
    <n v="43116"/>
    <x v="184"/>
  </r>
  <r>
    <n v="2185"/>
    <s v="Samir Camacho"/>
    <n v="5500354122"/>
    <s v="Egypt"/>
    <s v="Hawala"/>
    <s v="d.camacho@email.com"/>
    <n v="43751"/>
    <x v="185"/>
  </r>
  <r>
    <n v="2186"/>
    <s v="Spring Pacheco"/>
    <n v="5502043604"/>
    <s v="Saudi Arabia"/>
    <s v="Western Union"/>
    <s v="r.pacheco@email.com"/>
    <n v="43644"/>
    <x v="186"/>
  </r>
  <r>
    <n v="2187"/>
    <s v="Loay Macdonald"/>
    <n v="5740217378"/>
    <s v="Iraq"/>
    <s v="Hawala"/>
    <s v="h.macdonald@email.com"/>
    <n v="43414"/>
    <x v="187"/>
  </r>
  <r>
    <n v="2188"/>
    <s v="Lamia Guerra"/>
    <n v="5055653712"/>
    <s v="Egypt"/>
    <s v="Hawala"/>
    <s v="m.guerra@email.com"/>
    <n v="43152"/>
    <x v="188"/>
  </r>
  <r>
    <n v="2189"/>
    <s v="Obeida Vaughan"/>
    <n v="5177604650"/>
    <s v="Saudi Arabia"/>
    <s v="Debt Card"/>
    <s v="g.vaughan@email.com"/>
    <n v="43491"/>
    <x v="189"/>
  </r>
  <r>
    <n v="2190"/>
    <s v="Fadi Pugh"/>
    <n v="5765357847"/>
    <s v="United Arab Emirates"/>
    <s v="Hawala"/>
    <s v="m.pugh@email.com"/>
    <n v="43204"/>
    <x v="190"/>
  </r>
  <r>
    <n v="2191"/>
    <s v="Acer'S Sloan"/>
    <n v="5602811332"/>
    <s v="Saudi Arabia"/>
    <s v="Hawala"/>
    <s v="d.sloan@email.com"/>
    <n v="43619"/>
    <x v="191"/>
  </r>
  <r>
    <n v="2192"/>
    <s v="Mohammed Gates"/>
    <n v="5754681264"/>
    <s v="Saudi Arabia"/>
    <s v="Master Card"/>
    <s v="m.gates@email.com"/>
    <n v="42852"/>
    <x v="192"/>
  </r>
  <r>
    <n v="2193"/>
    <s v="Tariq Cook"/>
    <n v="5290183370"/>
    <s v="Egypt"/>
    <s v="Hawala"/>
    <s v="d.cook@email.com"/>
    <n v="43057"/>
    <x v="193"/>
  </r>
  <r>
    <n v="2194"/>
    <s v="Salwa Prince"/>
    <n v="5576919534"/>
    <s v="Saudi Arabia"/>
    <s v="Master Card"/>
    <s v="o.prince@email.com"/>
    <n v="42899"/>
    <x v="194"/>
  </r>
  <r>
    <n v="2195"/>
    <s v="Malik Medina"/>
    <n v="5972933409"/>
    <s v="Saudi Arabia"/>
    <s v="Hawala"/>
    <s v="t.medina@email.com"/>
    <n v="42750"/>
    <x v="195"/>
  </r>
  <r>
    <n v="2196"/>
    <s v="Samir Carson"/>
    <n v="5551581769"/>
    <s v="Egypt"/>
    <s v="Debt Card"/>
    <s v="w.carson@email.com"/>
    <n v="43005"/>
    <x v="196"/>
  </r>
  <r>
    <n v="2197"/>
    <s v="Sultan Franks"/>
    <n v="5127981290"/>
    <s v="Syria"/>
    <s v="Master Card"/>
    <s v="v.franks@email.com"/>
    <n v="43499"/>
    <x v="197"/>
  </r>
  <r>
    <n v="2198"/>
    <s v="Ahmed Tyson"/>
    <n v="5632838921"/>
    <s v="Iraq"/>
    <s v="Debt Card"/>
    <s v="g.tyson@email.com"/>
    <n v="43342"/>
    <x v="198"/>
  </r>
  <r>
    <n v="2199"/>
    <s v="Mohammed Martinez"/>
    <n v="5555349817"/>
    <s v="Saudi Arabia"/>
    <s v="Western Union"/>
    <s v="g.martinez@email.com"/>
    <n v="42938"/>
    <x v="199"/>
  </r>
  <r>
    <n v="2200"/>
    <s v="Judge Tate"/>
    <n v="5815319436"/>
    <s v="Iraq"/>
    <s v="Hawala"/>
    <s v="o.tate@email.com"/>
    <n v="43740"/>
    <x v="200"/>
  </r>
  <r>
    <n v="2201"/>
    <s v="Dana Robbins"/>
    <n v="5921238682"/>
    <s v="Iraq"/>
    <s v="Debt Card"/>
    <s v="b.robbins@email.com"/>
    <n v="43684"/>
    <x v="201"/>
  </r>
  <r>
    <n v="2202"/>
    <s v="Sana Noel"/>
    <n v="5043494518"/>
    <s v="Saudi Arabia"/>
    <s v="Master Card"/>
    <s v="w.noel@email.com"/>
    <n v="43186"/>
    <x v="202"/>
  </r>
  <r>
    <n v="2203"/>
    <s v="Mohammed Mclean"/>
    <n v="5644048087"/>
    <s v="Egypt"/>
    <s v="Debt Card"/>
    <s v="j.mclean@email.com"/>
    <n v="42982"/>
    <x v="203"/>
  </r>
  <r>
    <n v="2204"/>
    <s v="Muhammad Meyer"/>
    <n v="5974267383"/>
    <s v="Saudi Arabia"/>
    <s v="Hawala"/>
    <s v="r.meyer@email.com"/>
    <n v="43252"/>
    <x v="204"/>
  </r>
  <r>
    <n v="2205"/>
    <s v="Believer Love"/>
    <n v="5085311603"/>
    <s v="Syria"/>
    <s v="Hawala"/>
    <s v="c.love@email.com"/>
    <n v="43127"/>
    <x v="205"/>
  </r>
  <r>
    <n v="2206"/>
    <s v="Mohammed Russell"/>
    <n v="5262031370"/>
    <s v="Iraq"/>
    <s v="Hawala"/>
    <s v="a.russell@email.com"/>
    <n v="43560"/>
    <x v="206"/>
  </r>
  <r>
    <n v="2207"/>
    <s v="Mohammad Rich"/>
    <n v="5197961672"/>
    <s v="Saudi Arabia"/>
    <s v="Hawala"/>
    <s v="m.rich@email.com"/>
    <n v="43121"/>
    <x v="207"/>
  </r>
  <r>
    <n v="2208"/>
    <s v="Mohammed Gilliam"/>
    <n v="5768576495"/>
    <s v="Saudi Arabia"/>
    <s v="Master Card"/>
    <s v="l.gilliam@email.com"/>
    <n v="43897"/>
    <x v="208"/>
  </r>
  <r>
    <n v="2209"/>
    <s v="Lance Cotton"/>
    <n v="5750752942"/>
    <s v="Egypt"/>
    <s v="Debt Card"/>
    <s v="b.cotton@email.com"/>
    <n v="43224"/>
    <x v="209"/>
  </r>
  <r>
    <n v="2210"/>
    <s v="Shatha Rowland"/>
    <n v="5517896353"/>
    <s v="Iraq"/>
    <s v="Debt Card"/>
    <s v="h.rowland@email.com"/>
    <n v="42787"/>
    <x v="210"/>
  </r>
  <r>
    <n v="2211"/>
    <s v="Ayham Carver"/>
    <n v="5523643301"/>
    <s v="Egypt"/>
    <s v="Hawala"/>
    <s v="o.carver@email.com"/>
    <n v="43695"/>
    <x v="211"/>
  </r>
  <r>
    <n v="2212"/>
    <s v="Alaa Cummings"/>
    <n v="5419971891"/>
    <s v="Syria"/>
    <s v="Debt Card"/>
    <s v="m.cummings@email.com"/>
    <n v="43528"/>
    <x v="212"/>
  </r>
  <r>
    <n v="2213"/>
    <s v="Mohammed William"/>
    <n v="5355966354"/>
    <s v="Saudi Arabia"/>
    <s v="Hawala"/>
    <s v="k.william@email.com"/>
    <n v="43330"/>
    <x v="213"/>
  </r>
  <r>
    <n v="2214"/>
    <s v="Mohammed Glover"/>
    <n v="5777197248"/>
    <s v="Egypt"/>
    <s v="Western Union"/>
    <s v="n.glover@email.com"/>
    <n v="43883"/>
    <x v="214"/>
  </r>
  <r>
    <n v="2215"/>
    <s v="Maher Emerson"/>
    <n v="5733487404"/>
    <s v="Saudi Arabia"/>
    <s v="Hawala"/>
    <s v="l.emerson@email.com"/>
    <n v="42796"/>
    <x v="215"/>
  </r>
  <r>
    <n v="2216"/>
    <s v="Lord Weiss"/>
    <n v="5720068735"/>
    <s v="Iraq"/>
    <s v="Hawala"/>
    <s v="k.weiss@email.com"/>
    <n v="43684"/>
    <x v="216"/>
  </r>
  <r>
    <n v="2217"/>
    <s v="Abdul Morse"/>
    <n v="5562414177"/>
    <s v="United Arab Emirates"/>
    <s v="Hawala"/>
    <s v="s.morse@email.com"/>
    <n v="42850"/>
    <x v="217"/>
  </r>
  <r>
    <n v="2218"/>
    <s v="Hassan Rojas"/>
    <n v="5464751026"/>
    <s v="United Arab Emirates"/>
    <s v="Hawala"/>
    <s v="b.rojas@email.com"/>
    <n v="43048"/>
    <x v="218"/>
  </r>
  <r>
    <n v="2219"/>
    <s v="Ammar Benjamin"/>
    <n v="5274305425"/>
    <s v="Egypt"/>
    <s v="Western Union"/>
    <s v="i.benjamin@email.com"/>
    <n v="42870"/>
    <x v="219"/>
  </r>
  <r>
    <n v="2220"/>
    <s v="Saleh Gibson"/>
    <n v="5176748412"/>
    <s v="Syria"/>
    <s v="Western Union"/>
    <s v="m.gibson@email.com"/>
    <n v="42744"/>
    <x v="220"/>
  </r>
  <r>
    <n v="2221"/>
    <s v="Sameer Phelps"/>
    <n v="5816512268"/>
    <s v="Saudi Arabia"/>
    <s v="Debt Card"/>
    <s v="n.phelps@email.com"/>
    <n v="43249"/>
    <x v="221"/>
  </r>
  <r>
    <n v="2222"/>
    <s v="Mazen Lloyd"/>
    <n v="5880756645"/>
    <s v="Saudi Arabia"/>
    <s v="Western Union"/>
    <s v="t.lloyd@email.com"/>
    <n v="43032"/>
    <x v="222"/>
  </r>
  <r>
    <n v="2223"/>
    <s v="Bashar Rasmussen"/>
    <n v="5951446210"/>
    <s v="Syria"/>
    <s v="Debt Card"/>
    <s v="j.rasmussen@email.com"/>
    <n v="43027"/>
    <x v="223"/>
  </r>
  <r>
    <n v="2224"/>
    <s v="Bilal Boyer"/>
    <n v="5338603362"/>
    <s v="Egypt"/>
    <s v="Hawala"/>
    <s v="s.boyer@email.com"/>
    <n v="43631"/>
    <x v="224"/>
  </r>
  <r>
    <n v="2225"/>
    <s v="Zia Burton"/>
    <n v="5695667941"/>
    <s v="Egypt"/>
    <s v="Western Union"/>
    <s v="m.burton@email.com"/>
    <n v="43061"/>
    <x v="225"/>
  </r>
  <r>
    <n v="2226"/>
    <s v="Qasem Wade"/>
    <n v="5862291007"/>
    <s v="Egypt"/>
    <s v="Hawala"/>
    <s v="m.wade@email.com"/>
    <n v="43312"/>
    <x v="226"/>
  </r>
  <r>
    <n v="2227"/>
    <s v="Hussein Goff"/>
    <n v="5033994284"/>
    <s v="Saudi Arabia"/>
    <s v="Western Union"/>
    <s v="e.goff@email.com"/>
    <n v="43016"/>
    <x v="227"/>
  </r>
  <r>
    <n v="2228"/>
    <s v="Please Huber"/>
    <n v="5957278997"/>
    <s v="Saudi Arabia"/>
    <s v="Debt Card"/>
    <s v="i.huber@email.com"/>
    <n v="43358"/>
    <x v="228"/>
  </r>
  <r>
    <n v="2229"/>
    <s v="Ruba Estrada"/>
    <n v="5896102499"/>
    <s v="Iraq"/>
    <s v="Western Union"/>
    <s v="m.estrada@email.com"/>
    <n v="43541"/>
    <x v="229"/>
  </r>
  <r>
    <n v="2230"/>
    <s v="Mohammed Bullock"/>
    <n v="5010517719"/>
    <s v="Egypt"/>
    <s v="Hawala"/>
    <s v="t.bullock@email.com"/>
    <n v="43595"/>
    <x v="230"/>
  </r>
  <r>
    <n v="2231"/>
    <s v="Mohammed Cooper"/>
    <n v="5568893912"/>
    <s v="Egypt"/>
    <s v="Debt Card"/>
    <s v="s.cooper@email.com"/>
    <n v="43694"/>
    <x v="231"/>
  </r>
  <r>
    <n v="2232"/>
    <s v="Lena Ellis"/>
    <n v="5907408311"/>
    <s v="United Arab Emirates"/>
    <s v="Western Union"/>
    <s v="r.ellis@email.com"/>
    <n v="42971"/>
    <x v="232"/>
  </r>
  <r>
    <n v="2233"/>
    <s v="Basil Melendez"/>
    <n v="5804804109"/>
    <s v="Saudi Arabia"/>
    <s v="Debt Card"/>
    <s v="i.melendez@email.com"/>
    <n v="42971"/>
    <x v="233"/>
  </r>
  <r>
    <n v="2234"/>
    <s v="Mohamed Miller"/>
    <n v="5851791277"/>
    <s v="Iraq"/>
    <s v="Hawala"/>
    <s v="d.miller@email.com"/>
    <n v="42846"/>
    <x v="234"/>
  </r>
  <r>
    <n v="2235"/>
    <s v="Ammar Rich"/>
    <n v="5467092791"/>
    <s v="United Arab Emirates"/>
    <s v="Western Union"/>
    <s v="m.rich@email.com"/>
    <n v="43573"/>
    <x v="235"/>
  </r>
  <r>
    <n v="2236"/>
    <s v="Ali Mosley"/>
    <n v="5272168284"/>
    <s v="Saudi Arabia"/>
    <s v="Master Card"/>
    <s v="c.mosley@email.com"/>
    <n v="42875"/>
    <x v="236"/>
  </r>
  <r>
    <n v="2237"/>
    <s v="Tala Donovan"/>
    <n v="5931289264"/>
    <s v="Saudi Arabia"/>
    <s v="Debt Card"/>
    <s v="r.donovan@email.com"/>
    <n v="42873"/>
    <x v="237"/>
  </r>
  <r>
    <n v="2238"/>
    <s v="Rubina Bowman"/>
    <n v="5497215959"/>
    <s v="Egypt"/>
    <s v="Master Card"/>
    <s v="b.bowman@email.com"/>
    <n v="43891"/>
    <x v="238"/>
  </r>
  <r>
    <n v="2239"/>
    <s v="Glory Dillon"/>
    <n v="5551064977"/>
    <s v="Egypt"/>
    <s v="Debt Card"/>
    <s v="b.dillon@email.com"/>
    <n v="43548"/>
    <x v="239"/>
  </r>
  <r>
    <n v="2240"/>
    <s v="Ramzi Jarvis"/>
    <n v="5081056483"/>
    <s v="Iraq"/>
    <s v="Master Card"/>
    <s v="i.jarvis@email.com"/>
    <n v="42792"/>
    <x v="240"/>
  </r>
  <r>
    <n v="2241"/>
    <s v="Diana Johnston"/>
    <n v="5898217827"/>
    <s v="Iraq"/>
    <s v="Western Union"/>
    <s v="b.johnston@email.com"/>
    <n v="42817"/>
    <x v="241"/>
  </r>
  <r>
    <n v="2242"/>
    <s v="Mohammed Fox"/>
    <n v="5148673320"/>
    <s v="Iraq"/>
    <s v="Hawala"/>
    <s v="y.fox@email.com"/>
    <n v="43020"/>
    <x v="242"/>
  </r>
  <r>
    <n v="2243"/>
    <s v="Mohammad Jordan"/>
    <n v="5890180487"/>
    <s v="Syria"/>
    <s v="Western Union"/>
    <s v="i.jordan@email.com"/>
    <n v="43335"/>
    <x v="243"/>
  </r>
  <r>
    <n v="2244"/>
    <s v="Powered Paul"/>
    <n v="5521690420"/>
    <s v="Syria"/>
    <s v="Hawala"/>
    <s v="n.paul@email.com"/>
    <n v="43324"/>
    <x v="244"/>
  </r>
  <r>
    <n v="2245"/>
    <s v="Doaa Dejesus"/>
    <n v="5510281773"/>
    <s v="Saudi Arabia"/>
    <s v="Hawala"/>
    <s v="s.dejesus@email.com"/>
    <n v="43560"/>
    <x v="245"/>
  </r>
  <r>
    <n v="2246"/>
    <s v="Mohammed Anthony"/>
    <n v="5097578852"/>
    <s v="Egypt"/>
    <s v="Debt Card"/>
    <s v="h.anthony@email.com"/>
    <n v="42896"/>
    <x v="246"/>
  </r>
  <r>
    <n v="2247"/>
    <s v="Firas Shepherd"/>
    <n v="5662728387"/>
    <s v="Saudi Arabia"/>
    <s v="Master Card"/>
    <s v="m.shepherd@email.com"/>
    <n v="43198"/>
    <x v="247"/>
  </r>
  <r>
    <n v="2248"/>
    <s v="Raghad Wheeler"/>
    <n v="5196053668"/>
    <s v="Iraq"/>
    <s v="Master Card"/>
    <s v="g.wheeler@email.com"/>
    <n v="43806"/>
    <x v="248"/>
  </r>
  <r>
    <n v="2249"/>
    <s v="Ahmed Weber"/>
    <n v="5537389423"/>
    <s v="Saudi Arabia"/>
    <s v="Western Union"/>
    <s v="v.weber@email.com"/>
    <n v="43155"/>
    <x v="249"/>
  </r>
  <r>
    <n v="2250"/>
    <s v="Iyad Barnes"/>
    <n v="5780301712"/>
    <s v="Syria"/>
    <s v="Debt Card"/>
    <s v="j.barnes@email.com"/>
    <n v="43419"/>
    <x v="250"/>
  </r>
  <r>
    <n v="2251"/>
    <s v="Mohamed Garrison"/>
    <n v="5973266759"/>
    <s v="Saudi Arabia"/>
    <s v="Master Card"/>
    <s v="g.garrison@email.com"/>
    <n v="43307"/>
    <x v="251"/>
  </r>
  <r>
    <n v="2252"/>
    <s v="Randa Sims"/>
    <n v="5690703296"/>
    <s v="Syria"/>
    <s v="Hawala"/>
    <s v="c.sims@email.com"/>
    <n v="43110"/>
    <x v="252"/>
  </r>
  <r>
    <n v="2253"/>
    <s v="Mohammed Hughes"/>
    <n v="5004527982"/>
    <s v="Saudi Arabia"/>
    <s v="Western Union"/>
    <s v="r.hughes@email.com"/>
    <n v="43571"/>
    <x v="253"/>
  </r>
  <r>
    <n v="2254"/>
    <s v="Tariq Pacheco"/>
    <n v="5486233045"/>
    <s v="Saudi Arabia"/>
    <s v="Hawala"/>
    <s v="a.pacheco@email.com"/>
    <n v="43584"/>
    <x v="254"/>
  </r>
  <r>
    <n v="2255"/>
    <s v="Radwan Gillespie"/>
    <n v="5672381059"/>
    <s v="Syria"/>
    <s v="Hawala"/>
    <s v="c.gillespie@email.com"/>
    <n v="43640"/>
    <x v="255"/>
  </r>
  <r>
    <n v="2256"/>
    <s v="Lamis Lopez"/>
    <n v="5728123325"/>
    <s v="Syria"/>
    <s v="Western Union"/>
    <s v="j.lopez@email.com"/>
    <n v="43475"/>
    <x v="256"/>
  </r>
  <r>
    <n v="2257"/>
    <s v="Iyad Petersen"/>
    <n v="5597564944"/>
    <s v="Iraq"/>
    <s v="Hawala"/>
    <s v="l.petersen@email.com"/>
    <n v="43354"/>
    <x v="257"/>
  </r>
  <r>
    <n v="2258"/>
    <s v="Maya Walker"/>
    <n v="5413817109"/>
    <s v="Iraq"/>
    <s v="Western Union"/>
    <s v="s.walker@email.com"/>
    <n v="43315"/>
    <x v="258"/>
  </r>
  <r>
    <n v="2259"/>
    <s v="Nita Snow"/>
    <n v="5653095070"/>
    <s v="Iraq"/>
    <s v="Debt Card"/>
    <s v="n.snow@email.com"/>
    <n v="43902"/>
    <x v="259"/>
  </r>
  <r>
    <n v="2260"/>
    <s v="Mohammad Foreman"/>
    <n v="5680552872"/>
    <s v="Egypt"/>
    <s v="Debt Card"/>
    <s v="m.foreman@email.com"/>
    <n v="43262"/>
    <x v="260"/>
  </r>
  <r>
    <n v="2261"/>
    <s v="Macaulay Hurst"/>
    <n v="5717903134"/>
    <s v="Egypt"/>
    <s v="Debt Card"/>
    <s v="m.hurst@email.com"/>
    <n v="43676"/>
    <x v="261"/>
  </r>
  <r>
    <n v="2262"/>
    <s v="Stone Bruce"/>
    <n v="5725698544"/>
    <s v="Egypt"/>
    <s v="Hawala"/>
    <s v="s.bruce@email.com"/>
    <n v="43367"/>
    <x v="262"/>
  </r>
  <r>
    <n v="2263"/>
    <s v="Wanda May"/>
    <n v="5409933883"/>
    <s v="United Arab Emirates"/>
    <s v="Master Card"/>
    <s v="w.may@email.com"/>
    <n v="43319"/>
    <x v="263"/>
  </r>
  <r>
    <n v="2264"/>
    <s v="Beatrice Key"/>
    <n v="5192260300"/>
    <s v="Egypt"/>
    <s v="Master Card"/>
    <s v="b.key@email.com"/>
    <n v="42921"/>
    <x v="264"/>
  </r>
  <r>
    <n v="2265"/>
    <s v="Lamar Salazar"/>
    <n v="5243904528"/>
    <s v="Egypt"/>
    <s v="Hawala"/>
    <s v="l.salazar@email.com"/>
    <n v="42808"/>
    <x v="265"/>
  </r>
  <r>
    <n v="2266"/>
    <s v="Lacey Glass"/>
    <n v="5815700914"/>
    <s v="Syria"/>
    <s v="Debt Card"/>
    <s v="l.glass@email.com"/>
    <n v="43842"/>
    <x v="266"/>
  </r>
  <r>
    <n v="2267"/>
    <s v="Isaiah Hampton"/>
    <n v="5150329672"/>
    <s v="Saudi Arabia"/>
    <s v="Master Card"/>
    <s v="i.hampton@email.com"/>
    <n v="43372"/>
    <x v="267"/>
  </r>
  <r>
    <n v="2268"/>
    <s v="Isaiah Robertson"/>
    <n v="5512090198"/>
    <s v="Iraq"/>
    <s v="Western Union"/>
    <s v="i.robertson@email.com"/>
    <n v="42817"/>
    <x v="268"/>
  </r>
  <r>
    <n v="2269"/>
    <s v="Clementine Carpenter"/>
    <n v="5323834815"/>
    <s v="Saudi Arabia"/>
    <s v="Hawala"/>
    <s v="c.carpenter@email.com"/>
    <n v="43333"/>
    <x v="269"/>
  </r>
  <r>
    <n v="2270"/>
    <s v="Dillon Le"/>
    <n v="5186654532"/>
    <s v="Saudi Arabia"/>
    <s v="Master Card"/>
    <s v="d.le@email.com"/>
    <n v="43450"/>
    <x v="270"/>
  </r>
  <r>
    <n v="2271"/>
    <s v="Gregory Moody"/>
    <n v="5893591235"/>
    <s v="Saudi Arabia"/>
    <s v="Hawala"/>
    <s v="g.moody@email.com"/>
    <n v="43016"/>
    <x v="271"/>
  </r>
  <r>
    <n v="2272"/>
    <s v="Hilel Dillard"/>
    <n v="5203711351"/>
    <s v="Iraq"/>
    <s v="Hawala"/>
    <s v="h.dillard@email.com"/>
    <n v="42973"/>
    <x v="272"/>
  </r>
  <r>
    <n v="2273"/>
    <s v="Gannon Pena"/>
    <n v="5311313825"/>
    <s v="Iraq"/>
    <s v="Hawala"/>
    <s v="g.pena@email.com"/>
    <n v="43598"/>
    <x v="273"/>
  </r>
  <r>
    <n v="2274"/>
    <s v="Noble Wong"/>
    <n v="5180286795"/>
    <s v="Syria"/>
    <s v="Debt Card"/>
    <s v="n.wong@email.com"/>
    <n v="43694"/>
    <x v="274"/>
  </r>
  <r>
    <n v="2275"/>
    <s v="Jaime Blake"/>
    <n v="5172530205"/>
    <s v="Egypt"/>
    <s v="Debt Card"/>
    <s v="j.blake@email.com"/>
    <n v="43204"/>
    <x v="275"/>
  </r>
  <r>
    <n v="2276"/>
    <s v="Cherokee Cameron"/>
    <n v="5274905160"/>
    <s v="Egypt"/>
    <s v="Master Card"/>
    <s v="c.cameron@email.com"/>
    <n v="43425"/>
    <x v="276"/>
  </r>
  <r>
    <n v="2277"/>
    <s v="Keiko Carrillo"/>
    <n v="5257315308"/>
    <s v="Iraq"/>
    <s v="Hawala"/>
    <s v="k.carrillo@email.com"/>
    <n v="43250"/>
    <x v="277"/>
  </r>
  <r>
    <n v="2278"/>
    <s v="Paul Gutierrez"/>
    <n v="5945128205"/>
    <s v="Egypt"/>
    <s v="Western Union"/>
    <s v="p.gutierrez@email.com"/>
    <n v="43391"/>
    <x v="278"/>
  </r>
  <r>
    <n v="2279"/>
    <s v="Daphne Gonzales"/>
    <n v="5039382108"/>
    <s v="Saudi Arabia"/>
    <s v="Hawala"/>
    <s v="d.gonzales@email.com"/>
    <n v="43348"/>
    <x v="279"/>
  </r>
  <r>
    <n v="2280"/>
    <s v="Alika Good"/>
    <n v="5688525420"/>
    <s v="Egypt"/>
    <s v="Debt Card"/>
    <s v="a.good@email.com"/>
    <n v="43681"/>
    <x v="280"/>
  </r>
  <r>
    <n v="2281"/>
    <s v="Nolan David"/>
    <n v="5664572398"/>
    <s v="Saudi Arabia"/>
    <s v="Master Card"/>
    <s v="n.david@email.com"/>
    <n v="43841"/>
    <x v="281"/>
  </r>
  <r>
    <n v="2282"/>
    <s v="Donovan Beck"/>
    <n v="5659121907"/>
    <s v="United Arab Emirates"/>
    <s v="Debt Card"/>
    <s v="d.beck@email.com"/>
    <n v="43781"/>
    <x v="282"/>
  </r>
  <r>
    <n v="2283"/>
    <s v="Neve Mitchell"/>
    <n v="5920175629"/>
    <s v="Egypt"/>
    <s v="Hawala"/>
    <s v="n.mitchell@email.com"/>
    <n v="43866"/>
    <x v="283"/>
  </r>
  <r>
    <n v="2284"/>
    <s v="Rana Dale"/>
    <n v="5516433960"/>
    <s v="Egypt"/>
    <s v="Debt Card"/>
    <s v="r.dale@email.com"/>
    <n v="42776"/>
    <x v="284"/>
  </r>
  <r>
    <n v="2285"/>
    <s v="Merrill Hogan"/>
    <n v="5771014120"/>
    <s v="Syria"/>
    <s v="Hawala"/>
    <s v="m.hogan@email.com"/>
    <n v="43227"/>
    <x v="285"/>
  </r>
  <r>
    <n v="2286"/>
    <s v="Martina Leach"/>
    <n v="5476254725"/>
    <s v="Egypt"/>
    <s v="Western Union"/>
    <s v="m.leach@email.com"/>
    <n v="43015"/>
    <x v="286"/>
  </r>
  <r>
    <n v="2287"/>
    <s v="Malcolm Bridges"/>
    <n v="5224096551"/>
    <s v="Egypt"/>
    <s v="Hawala"/>
    <s v="m.bridges@email.com"/>
    <n v="43504"/>
    <x v="287"/>
  </r>
  <r>
    <n v="2288"/>
    <s v="Yoko Holt"/>
    <n v="5102850822"/>
    <s v="Egypt"/>
    <s v="Hawala"/>
    <s v="y.holt@email.com"/>
    <n v="43011"/>
    <x v="288"/>
  </r>
  <r>
    <n v="2289"/>
    <s v="Leandra Delaney"/>
    <n v="5058535819"/>
    <s v="Egypt"/>
    <s v="Master Card"/>
    <s v="l.delaney@email.com"/>
    <n v="43269"/>
    <x v="289"/>
  </r>
  <r>
    <n v="2290"/>
    <s v="Xander Mcconnell"/>
    <n v="5359343948"/>
    <s v="Saudi Arabia"/>
    <s v="Western Union"/>
    <s v="x.mcconnell@email.com"/>
    <n v="43907"/>
    <x v="290"/>
  </r>
  <r>
    <n v="2291"/>
    <s v="Adele Fletcher"/>
    <n v="5631975646"/>
    <s v="Saudi Arabia"/>
    <s v="Hawala"/>
    <s v="a.fletcher@email.com"/>
    <n v="43198"/>
    <x v="291"/>
  </r>
  <r>
    <n v="2292"/>
    <s v="Maryam Gutierrez"/>
    <n v="5815709401"/>
    <s v="Egypt"/>
    <s v="Hawala"/>
    <s v="m.gutierrez@email.com"/>
    <n v="43284"/>
    <x v="292"/>
  </r>
  <r>
    <n v="2293"/>
    <s v="Mira Mcintyre"/>
    <n v="5428172332"/>
    <s v="Egypt"/>
    <s v="Hawala"/>
    <s v="m.mcintyre@email.com"/>
    <n v="43157"/>
    <x v="293"/>
  </r>
  <r>
    <n v="2294"/>
    <s v="Jerome Oconnor"/>
    <n v="5634214319"/>
    <s v="Syria"/>
    <s v="Debt Card"/>
    <s v="j.oconnor@email.com"/>
    <n v="43031"/>
    <x v="294"/>
  </r>
  <r>
    <n v="2295"/>
    <s v="Gloria Lewis"/>
    <n v="5926741451"/>
    <s v="Egypt"/>
    <s v="Western Union"/>
    <s v="g.lewis@email.com"/>
    <n v="43347"/>
    <x v="295"/>
  </r>
  <r>
    <n v="2296"/>
    <s v="Adena Cox"/>
    <n v="5183560670"/>
    <s v="Egypt"/>
    <s v="Hawala"/>
    <s v="a.cox@email.com"/>
    <n v="43108"/>
    <x v="296"/>
  </r>
  <r>
    <n v="2297"/>
    <s v="Devin Clark"/>
    <n v="5593875860"/>
    <s v="Saudi Arabia"/>
    <s v="Master Card"/>
    <s v="d.clark@email.com"/>
    <n v="42742"/>
    <x v="297"/>
  </r>
  <r>
    <n v="2298"/>
    <s v="Kelsie Mckenzie"/>
    <n v="5552446622"/>
    <s v="United Arab Emirates"/>
    <s v="Western Union"/>
    <s v="k.mckenzie@email.com"/>
    <n v="42949"/>
    <x v="298"/>
  </r>
  <r>
    <n v="2299"/>
    <s v="Ariel Carney"/>
    <n v="5759468052"/>
    <s v="Iraq"/>
    <s v="Hawala"/>
    <s v="a.carney@email.com"/>
    <n v="42747"/>
    <x v="299"/>
  </r>
  <r>
    <n v="2300"/>
    <s v="Amelia Pace"/>
    <n v="5924895000"/>
    <s v="Saudi Arabia"/>
    <s v="Master Card"/>
    <s v="a.pace@email.com"/>
    <n v="42912"/>
    <x v="300"/>
  </r>
  <r>
    <n v="2301"/>
    <s v="Kadeem Carroll"/>
    <n v="5642816429"/>
    <s v="Egypt"/>
    <s v="Hawala"/>
    <s v="k.carroll@email.com"/>
    <n v="43062"/>
    <x v="301"/>
  </r>
  <r>
    <n v="2302"/>
    <s v="Daphne Odonnell"/>
    <n v="5032156901"/>
    <s v="Iraq"/>
    <s v="Hawala"/>
    <s v="d.odonnell@email.com"/>
    <n v="43694"/>
    <x v="302"/>
  </r>
  <r>
    <n v="2303"/>
    <s v="Ahmed Tate"/>
    <n v="5412863986"/>
    <s v="Iraq"/>
    <s v="Debt Card"/>
    <s v="a.tate@email.com"/>
    <n v="42753"/>
    <x v="303"/>
  </r>
  <r>
    <n v="2304"/>
    <s v="William Swanson"/>
    <n v="5907435382"/>
    <s v="Iraq"/>
    <s v="Debt Card"/>
    <s v="w.swanson@email.com"/>
    <n v="42843"/>
    <x v="304"/>
  </r>
  <r>
    <n v="2305"/>
    <s v="Erich Paul"/>
    <n v="5232734168"/>
    <s v="Egypt"/>
    <s v="Hawala"/>
    <s v="e.paul@email.com"/>
    <n v="43795"/>
    <x v="305"/>
  </r>
  <r>
    <n v="2306"/>
    <s v="Noah Adkins"/>
    <n v="5938472700"/>
    <s v="Egypt"/>
    <s v="Master Card"/>
    <s v="n.adkins@email.com"/>
    <n v="43093"/>
    <x v="306"/>
  </r>
  <r>
    <n v="2307"/>
    <s v="Lester Walsh"/>
    <n v="5872080944"/>
    <s v="Iraq"/>
    <s v="Master Card"/>
    <s v="l.walsh@email.com"/>
    <n v="43283"/>
    <x v="307"/>
  </r>
  <r>
    <n v="2308"/>
    <s v="Deborah Rios"/>
    <n v="5286216469"/>
    <s v="Egypt"/>
    <s v="Debt Card"/>
    <s v="d.rios@email.com"/>
    <n v="43093"/>
    <x v="308"/>
  </r>
  <r>
    <n v="2309"/>
    <s v="Isaiah Mcguire"/>
    <n v="5756260905"/>
    <s v="Egypt"/>
    <s v="Western Union"/>
    <s v="i.mcguire@email.com"/>
    <n v="43563"/>
    <x v="309"/>
  </r>
  <r>
    <n v="2310"/>
    <s v="Adele Cantu"/>
    <n v="5883326142"/>
    <s v="Saudi Arabia"/>
    <s v="Hawala"/>
    <s v="a.cantu@email.com"/>
    <n v="42946"/>
    <x v="310"/>
  </r>
  <r>
    <n v="2311"/>
    <s v="Christian Rose"/>
    <n v="5277878225"/>
    <s v="Iraq"/>
    <s v="Hawala"/>
    <s v="c.rose@email.com"/>
    <n v="43095"/>
    <x v="311"/>
  </r>
  <r>
    <n v="2312"/>
    <s v="Nehru Santiago"/>
    <n v="5697275487"/>
    <s v="Saudi Arabia"/>
    <s v="Master Card"/>
    <s v="n.santiago@email.com"/>
    <n v="43043"/>
    <x v="312"/>
  </r>
  <r>
    <n v="2313"/>
    <s v="Ezra Mccormick"/>
    <n v="5227090060"/>
    <s v="Iraq"/>
    <s v="Debt Card"/>
    <s v="e.mccormick@email.com"/>
    <n v="43176"/>
    <x v="313"/>
  </r>
  <r>
    <n v="2314"/>
    <s v="Allistair Conrad"/>
    <n v="5703343813"/>
    <s v="Syria"/>
    <s v="Western Union"/>
    <s v="a.conrad@email.com"/>
    <n v="43005"/>
    <x v="314"/>
  </r>
  <r>
    <n v="2315"/>
    <s v="Clayton Figueroa"/>
    <n v="5041624871"/>
    <s v="Iraq"/>
    <s v="Debt Card"/>
    <s v="c.figueroa@email.com"/>
    <n v="43809"/>
    <x v="315"/>
  </r>
  <r>
    <n v="2316"/>
    <s v="Mona Walter"/>
    <n v="5820527015"/>
    <s v="United Arab Emirates"/>
    <s v="Master Card"/>
    <s v="m.walter@email.com"/>
    <n v="43426"/>
    <x v="316"/>
  </r>
  <r>
    <n v="2317"/>
    <s v="Ali Walker"/>
    <n v="5642928634"/>
    <s v="Saudi Arabia"/>
    <s v="Master Card"/>
    <s v="a.walker@email.com"/>
    <n v="43555"/>
    <x v="317"/>
  </r>
  <r>
    <n v="2318"/>
    <s v="Jade Witt"/>
    <n v="5044360265"/>
    <s v="Saudi Arabia"/>
    <s v="Western Union"/>
    <s v="j.witt@email.com"/>
    <n v="43532"/>
    <x v="318"/>
  </r>
  <r>
    <n v="2319"/>
    <s v="Beatrice Gilbert"/>
    <n v="5354340487"/>
    <s v="Iraq"/>
    <s v="Master Card"/>
    <s v="b.gilbert@email.com"/>
    <n v="43721"/>
    <x v="319"/>
  </r>
  <r>
    <n v="2320"/>
    <s v="Guinevere Mayer"/>
    <n v="5229239311"/>
    <s v="Egypt"/>
    <s v="Debt Card"/>
    <s v="g.mayer@email.com"/>
    <n v="43329"/>
    <x v="320"/>
  </r>
  <r>
    <n v="2321"/>
    <s v="Jordan Hendricks"/>
    <n v="5229984555"/>
    <s v="Saudi Arabia"/>
    <s v="Master Card"/>
    <s v="j.hendricks@email.com"/>
    <n v="42806"/>
    <x v="321"/>
  </r>
  <r>
    <n v="2322"/>
    <s v="Deanna Black"/>
    <n v="5641802819"/>
    <s v="Saudi Arabia"/>
    <s v="Hawala"/>
    <s v="d.black@email.com"/>
    <n v="42913"/>
    <x v="322"/>
  </r>
  <r>
    <n v="2323"/>
    <s v="Byron Bean"/>
    <n v="5059319571"/>
    <s v="Egypt"/>
    <s v="Hawala"/>
    <s v="b.bean@email.com"/>
    <n v="43537"/>
    <x v="323"/>
  </r>
  <r>
    <n v="2324"/>
    <s v="Sage Fitzgerald"/>
    <n v="5208624112"/>
    <s v="United Arab Emirates"/>
    <s v="Master Card"/>
    <s v="s.fitzgerald@email.com"/>
    <n v="43779"/>
    <x v="324"/>
  </r>
  <r>
    <n v="2325"/>
    <s v="Hollee Hayden"/>
    <n v="5070975580"/>
    <s v="Saudi Arabia"/>
    <s v="Hawala"/>
    <s v="h.hayden@email.com"/>
    <n v="43880"/>
    <x v="325"/>
  </r>
  <r>
    <n v="2326"/>
    <s v="Yolanda Chapman"/>
    <n v="5073466168"/>
    <s v="Iraq"/>
    <s v="Hawala"/>
    <s v="y.chapman@email.com"/>
    <n v="43054"/>
    <x v="326"/>
  </r>
  <r>
    <n v="2327"/>
    <s v="Ella Hurley"/>
    <n v="5262087415"/>
    <s v="Iraq"/>
    <s v="Hawala"/>
    <s v="e.hurley@email.com"/>
    <n v="42761"/>
    <x v="327"/>
  </r>
  <r>
    <n v="2328"/>
    <s v="Madison Robinson"/>
    <n v="5295704463"/>
    <s v="Syria"/>
    <s v="Master Card"/>
    <s v="m.robinson@email.com"/>
    <n v="43392"/>
    <x v="328"/>
  </r>
  <r>
    <n v="2329"/>
    <s v="Palmer Sykes"/>
    <n v="5783196253"/>
    <s v="Saudi Arabia"/>
    <s v="Western Union"/>
    <s v="p.sykes@email.com"/>
    <n v="43802"/>
    <x v="329"/>
  </r>
  <r>
    <n v="2330"/>
    <s v="Gemma Malone"/>
    <n v="5821913900"/>
    <s v="Iraq"/>
    <s v="Western Union"/>
    <s v="g.malone@email.com"/>
    <n v="43667"/>
    <x v="330"/>
  </r>
  <r>
    <n v="2331"/>
    <s v="Erasmus Craft"/>
    <n v="5420203294"/>
    <s v="Iraq"/>
    <s v="Hawala"/>
    <s v="e.craft@email.com"/>
    <n v="43149"/>
    <x v="331"/>
  </r>
  <r>
    <n v="2332"/>
    <s v="Kieran Dalton"/>
    <n v="5216078977"/>
    <s v="Iraq"/>
    <s v="Hawala"/>
    <s v="k.dalton@email.com"/>
    <n v="43642"/>
    <x v="332"/>
  </r>
  <r>
    <n v="2333"/>
    <s v="Abbot Woodward"/>
    <n v="5768880627"/>
    <s v="Syria"/>
    <s v="Hawala"/>
    <s v="a.woodward@email.com"/>
    <n v="43018"/>
    <x v="333"/>
  </r>
  <r>
    <n v="2334"/>
    <s v="Owen Mercer"/>
    <n v="5032717205"/>
    <s v="Syria"/>
    <s v="Western Union"/>
    <s v="o.mercer@email.com"/>
    <n v="42823"/>
    <x v="334"/>
  </r>
  <r>
    <n v="2335"/>
    <s v="Juliet Wells"/>
    <n v="5807732380"/>
    <s v="Egypt"/>
    <s v="Master Card"/>
    <s v="j.wells@email.com"/>
    <n v="43669"/>
    <x v="335"/>
  </r>
  <r>
    <n v="2336"/>
    <s v="Colorado Acosta"/>
    <n v="5321836199"/>
    <s v="Syria"/>
    <s v="Western Union"/>
    <s v="c.acosta@email.com"/>
    <n v="43562"/>
    <x v="336"/>
  </r>
  <r>
    <n v="2337"/>
    <s v="Donovan Burgess"/>
    <n v="5201571078"/>
    <s v="Egypt"/>
    <s v="Western Union"/>
    <s v="d.burgess@email.com"/>
    <n v="43726"/>
    <x v="337"/>
  </r>
  <r>
    <n v="2338"/>
    <s v="Reuben Rosa"/>
    <n v="5413974491"/>
    <s v="Saudi Arabia"/>
    <s v="Hawala"/>
    <s v="r.rosa@email.com"/>
    <n v="43438"/>
    <x v="338"/>
  </r>
  <r>
    <n v="2339"/>
    <s v="Candace Clay"/>
    <n v="5391047932"/>
    <s v="Saudi Arabia"/>
    <s v="Master Card"/>
    <s v="c.clay@email.com"/>
    <n v="42816"/>
    <x v="339"/>
  </r>
  <r>
    <n v="2340"/>
    <s v="Tanner Stafford"/>
    <n v="5029464022"/>
    <s v="Syria"/>
    <s v="Western Union"/>
    <s v="t.stafford@email.com"/>
    <n v="42755"/>
    <x v="340"/>
  </r>
  <r>
    <n v="2341"/>
    <s v="Suki Reeves"/>
    <n v="5324906312"/>
    <s v="Egypt"/>
    <s v="Hawala"/>
    <s v="s.reeves@email.com"/>
    <n v="43565"/>
    <x v="341"/>
  </r>
  <r>
    <n v="2342"/>
    <s v="Nero Mcdowell"/>
    <n v="5647586891"/>
    <s v="Iraq"/>
    <s v="Hawala"/>
    <s v="n.mcdowell@email.com"/>
    <n v="42845"/>
    <x v="342"/>
  </r>
  <r>
    <n v="2343"/>
    <s v="Harding Stuart"/>
    <n v="5104024799"/>
    <s v="Saudi Arabia"/>
    <s v="Master Card"/>
    <s v="h.stuart@email.com"/>
    <n v="43772"/>
    <x v="343"/>
  </r>
  <r>
    <n v="2344"/>
    <s v="Dexter Ramirez"/>
    <n v="5773121733"/>
    <s v="Egypt"/>
    <s v="Hawala"/>
    <s v="d.ramirez@email.com"/>
    <n v="43745"/>
    <x v="344"/>
  </r>
  <r>
    <n v="2345"/>
    <s v="Colleen Mccullough"/>
    <n v="5270671215"/>
    <s v="Iraq"/>
    <s v="Western Union"/>
    <s v="c.mccullough@email.com"/>
    <n v="43776"/>
    <x v="345"/>
  </r>
  <r>
    <n v="2346"/>
    <s v="Trevor Ortega"/>
    <n v="5142127946"/>
    <s v="Egypt"/>
    <s v="Hawala"/>
    <s v="t.ortega@email.com"/>
    <n v="43464"/>
    <x v="346"/>
  </r>
  <r>
    <n v="2347"/>
    <s v="Kameko Giles"/>
    <n v="5718293118"/>
    <s v="Egypt"/>
    <s v="Hawala"/>
    <s v="k.giles@email.com"/>
    <n v="43415"/>
    <x v="347"/>
  </r>
  <r>
    <n v="2348"/>
    <s v="Ebony Pope"/>
    <n v="5028417900"/>
    <s v="Iraq"/>
    <s v="Hawala"/>
    <s v="e.pope@email.com"/>
    <n v="42827"/>
    <x v="348"/>
  </r>
  <r>
    <n v="2349"/>
    <s v="Price Puckett"/>
    <n v="5800996307"/>
    <s v="United Arab Emirates"/>
    <s v="Hawala"/>
    <s v="p.puckett@email.com"/>
    <n v="43449"/>
    <x v="349"/>
  </r>
  <r>
    <n v="2350"/>
    <s v="Kelsey Chandler"/>
    <n v="5098461629"/>
    <s v="United Arab Emirates"/>
    <s v="Master Card"/>
    <s v="k.chandler@email.com"/>
    <n v="43564"/>
    <x v="350"/>
  </r>
  <r>
    <n v="2351"/>
    <s v="Reed Turner"/>
    <n v="5938101776"/>
    <s v="Egypt"/>
    <s v="Western Union"/>
    <s v="r.turner@email.com"/>
    <n v="43736"/>
    <x v="351"/>
  </r>
  <r>
    <n v="2352"/>
    <s v="Luke Crawford"/>
    <n v="5228456248"/>
    <s v="Saudi Arabia"/>
    <s v="Debt Card"/>
    <s v="l.crawford@email.com"/>
    <n v="43455"/>
    <x v="352"/>
  </r>
  <r>
    <n v="2353"/>
    <s v="Ivana Howard"/>
    <n v="5709791836"/>
    <s v="Egypt"/>
    <s v="Hawala"/>
    <s v="i.howard@email.com"/>
    <n v="43599"/>
    <x v="353"/>
  </r>
  <r>
    <n v="2354"/>
    <s v="Cadman Pugh"/>
    <n v="5871833167"/>
    <s v="Saudi Arabia"/>
    <s v="Hawala"/>
    <s v="c.pugh@email.com"/>
    <n v="42835"/>
    <x v="354"/>
  </r>
  <r>
    <n v="2355"/>
    <s v="Jena Pickett"/>
    <n v="5656102004"/>
    <s v="Iraq"/>
    <s v="Hawala"/>
    <s v="j.pickett@email.com"/>
    <n v="43361"/>
    <x v="355"/>
  </r>
  <r>
    <n v="2356"/>
    <s v="Merrill Baldwin"/>
    <n v="5321631829"/>
    <s v="Egypt"/>
    <s v="Hawala"/>
    <s v="m.baldwin@email.com"/>
    <n v="43860"/>
    <x v="356"/>
  </r>
  <r>
    <n v="2357"/>
    <s v="Hayes Walter"/>
    <n v="5362778009"/>
    <s v="Egypt"/>
    <s v="Master Card"/>
    <s v="h.walter@email.com"/>
    <n v="42840"/>
    <x v="357"/>
  </r>
  <r>
    <n v="2358"/>
    <s v="Juliet Orr"/>
    <n v="5557931017"/>
    <s v="United Arab Emirates"/>
    <s v="Debt Card"/>
    <s v="j.orr@email.com"/>
    <n v="43771"/>
    <x v="358"/>
  </r>
  <r>
    <n v="2359"/>
    <s v="Aaron Lopez"/>
    <n v="5964029893"/>
    <s v="Saudi Arabia"/>
    <s v="Hawala"/>
    <s v="a.lopez@email.com"/>
    <n v="43530"/>
    <x v="359"/>
  </r>
  <r>
    <n v="2360"/>
    <s v="Raya Mcleod"/>
    <n v="5436418972"/>
    <s v="Saudi Arabia"/>
    <s v="Debt Card"/>
    <s v="r.mcleod@email.com"/>
    <n v="43354"/>
    <x v="360"/>
  </r>
  <r>
    <n v="2361"/>
    <s v="Walker Guerrero"/>
    <n v="5919948177"/>
    <s v="Saudi Arabia"/>
    <s v="Debt Card"/>
    <s v="w.guerrero@email.com"/>
    <n v="43378"/>
    <x v="361"/>
  </r>
  <r>
    <n v="2362"/>
    <s v="Leonard Rosales"/>
    <n v="5111565507"/>
    <s v="Iraq"/>
    <s v="Hawala"/>
    <s v="l.rosales@email.com"/>
    <n v="43113"/>
    <x v="362"/>
  </r>
  <r>
    <n v="2363"/>
    <s v="Daniel Mckinney"/>
    <n v="5598642188"/>
    <s v="Egypt"/>
    <s v="Western Union"/>
    <s v="d.mckinney@email.com"/>
    <n v="43895"/>
    <x v="363"/>
  </r>
  <r>
    <n v="2364"/>
    <s v="Renee Small"/>
    <n v="5091119977"/>
    <s v="Egypt"/>
    <s v="Hawala"/>
    <s v="r.small@email.com"/>
    <n v="43885"/>
    <x v="364"/>
  </r>
  <r>
    <n v="2365"/>
    <s v="Quinn Reed"/>
    <n v="5794930487"/>
    <s v="Iraq"/>
    <s v="Debt Card"/>
    <s v="q.reed@email.com"/>
    <n v="43180"/>
    <x v="365"/>
  </r>
  <r>
    <n v="2366"/>
    <s v="Jack Coffey"/>
    <n v="5937947783"/>
    <s v="Iraq"/>
    <s v="Debt Card"/>
    <s v="j.coffey@email.com"/>
    <n v="43815"/>
    <x v="366"/>
  </r>
  <r>
    <n v="2367"/>
    <s v="Raphael Walls"/>
    <n v="5860420445"/>
    <s v="Syria"/>
    <s v="Hawala"/>
    <s v="r.walls@email.com"/>
    <n v="43730"/>
    <x v="367"/>
  </r>
  <r>
    <n v="2368"/>
    <s v="Macon Acevedo"/>
    <n v="5307366159"/>
    <s v="Egypt"/>
    <s v="Master Card"/>
    <s v="m.acevedo@email.com"/>
    <n v="43193"/>
    <x v="368"/>
  </r>
  <r>
    <n v="2369"/>
    <s v="Patrick Fry"/>
    <n v="5288142672"/>
    <s v="Egypt"/>
    <s v="Master Card"/>
    <s v="p.fry@email.com"/>
    <n v="43782"/>
    <x v="369"/>
  </r>
  <r>
    <n v="2370"/>
    <s v="Seth Pate"/>
    <n v="5484079376"/>
    <s v="Syria"/>
    <s v="Debt Card"/>
    <s v="s.pate@email.com"/>
    <n v="42917"/>
    <x v="370"/>
  </r>
  <r>
    <n v="2371"/>
    <s v="Melanie Pittman"/>
    <n v="5408260117"/>
    <s v="Iraq"/>
    <s v="Hawala"/>
    <s v="m.pittman@email.com"/>
    <n v="43531"/>
    <x v="371"/>
  </r>
  <r>
    <n v="2372"/>
    <s v="Ivor Ward"/>
    <n v="5651862111"/>
    <s v="Egypt"/>
    <s v="Master Card"/>
    <s v="i.ward@email.com"/>
    <n v="43037"/>
    <x v="372"/>
  </r>
  <r>
    <n v="2373"/>
    <s v="Adam Acosta"/>
    <n v="5206017647"/>
    <s v="Saudi Arabia"/>
    <s v="Western Union"/>
    <s v="a.acosta@email.com"/>
    <n v="43380"/>
    <x v="373"/>
  </r>
  <r>
    <n v="2374"/>
    <s v="Judah Bowers"/>
    <n v="5354911546"/>
    <s v="Saudi Arabia"/>
    <s v="Master Card"/>
    <s v="j.bowers@email.com"/>
    <n v="43329"/>
    <x v="374"/>
  </r>
  <r>
    <n v="2375"/>
    <s v="Chava Pruitt"/>
    <n v="5654985513"/>
    <s v="Iraq"/>
    <s v="Hawala"/>
    <s v="c.pruitt@email.com"/>
    <n v="43844"/>
    <x v="375"/>
  </r>
  <r>
    <n v="2376"/>
    <s v="Candace Ortega"/>
    <n v="5482316346"/>
    <s v="Egypt"/>
    <s v="Western Union"/>
    <s v="c.ortega@email.com"/>
    <n v="43185"/>
    <x v="376"/>
  </r>
  <r>
    <n v="2377"/>
    <s v="Delilah Pollard"/>
    <n v="5928334615"/>
    <s v="Syria"/>
    <s v="Hawala"/>
    <s v="d.pollard@email.com"/>
    <n v="43359"/>
    <x v="377"/>
  </r>
  <r>
    <n v="2378"/>
    <s v="Aidan Walters"/>
    <n v="5868781997"/>
    <s v="Egypt"/>
    <s v="Western Union"/>
    <s v="a.walters@email.com"/>
    <n v="43819"/>
    <x v="378"/>
  </r>
  <r>
    <n v="2379"/>
    <s v="Chiquita Rush"/>
    <n v="5699747162"/>
    <s v="Saudi Arabia"/>
    <s v="Debt Card"/>
    <s v="c.rush@email.com"/>
    <n v="43160"/>
    <x v="379"/>
  </r>
  <r>
    <n v="2380"/>
    <s v="Noelani Vaughn"/>
    <n v="5998038856"/>
    <s v="Egypt"/>
    <s v="Western Union"/>
    <s v="n.vaughn@email.com"/>
    <n v="42904"/>
    <x v="380"/>
  </r>
  <r>
    <n v="2381"/>
    <s v="Stuart Ward"/>
    <n v="5756782786"/>
    <s v="Iraq"/>
    <s v="Hawala"/>
    <s v="s.ward@email.com"/>
    <n v="43301"/>
    <x v="381"/>
  </r>
  <r>
    <n v="2382"/>
    <s v="Molly Flores"/>
    <n v="5495489545"/>
    <s v="United Arab Emirates"/>
    <s v="Hawala"/>
    <s v="m.flores@email.com"/>
    <n v="43757"/>
    <x v="382"/>
  </r>
  <r>
    <n v="2383"/>
    <s v="Emi Lyons"/>
    <n v="5239333295"/>
    <s v="Syria"/>
    <s v="Debt Card"/>
    <s v="e.lyons@email.com"/>
    <n v="43855"/>
    <x v="383"/>
  </r>
  <r>
    <n v="2384"/>
    <s v="Orlando Richards"/>
    <n v="5021145337"/>
    <s v="Iraq"/>
    <s v="Western Union"/>
    <s v="o.richards@email.com"/>
    <n v="42944"/>
    <x v="384"/>
  </r>
  <r>
    <n v="2385"/>
    <s v="Igor Avery"/>
    <n v="5380975829"/>
    <s v="Saudi Arabia"/>
    <s v="Hawala"/>
    <s v="i.avery@email.com"/>
    <n v="43076"/>
    <x v="385"/>
  </r>
  <r>
    <n v="2386"/>
    <s v="Trevor Hodges"/>
    <n v="5532409072"/>
    <s v="Iraq"/>
    <s v="Master Card"/>
    <s v="t.hodges@email.com"/>
    <n v="43312"/>
    <x v="386"/>
  </r>
  <r>
    <n v="2387"/>
    <s v="Minerva Berg"/>
    <n v="5510348899"/>
    <s v="Iraq"/>
    <s v="Hawala"/>
    <s v="m.berg@email.com"/>
    <n v="43228"/>
    <x v="387"/>
  </r>
  <r>
    <n v="2388"/>
    <s v="Farrah Clemons"/>
    <n v="5772287028"/>
    <s v="Syria"/>
    <s v="Master Card"/>
    <s v="f.clemons@email.com"/>
    <n v="43575"/>
    <x v="388"/>
  </r>
  <r>
    <n v="2389"/>
    <s v="Driscoll Dunn"/>
    <n v="5118057773"/>
    <s v="Syria"/>
    <s v="Master Card"/>
    <s v="d.dunn@email.com"/>
    <n v="43903"/>
    <x v="389"/>
  </r>
  <r>
    <n v="2390"/>
    <s v="Petra Boyle"/>
    <n v="5627764087"/>
    <s v="Egypt"/>
    <s v="Master Card"/>
    <s v="p.boyle@email.com"/>
    <n v="43132"/>
    <x v="390"/>
  </r>
  <r>
    <n v="2391"/>
    <s v="Cameron Castaneda"/>
    <n v="5086075771"/>
    <s v="Egypt"/>
    <s v="Hawala"/>
    <s v="c.castaneda@email.com"/>
    <n v="42792"/>
    <x v="391"/>
  </r>
  <r>
    <n v="2392"/>
    <s v="Tyrone Cleveland"/>
    <n v="5594389492"/>
    <s v="Egypt"/>
    <s v="Western Union"/>
    <s v="t.cleveland@email.com"/>
    <n v="43123"/>
    <x v="392"/>
  </r>
  <r>
    <n v="2393"/>
    <s v="Leilani Durham"/>
    <n v="5315158756"/>
    <s v="Saudi Arabia"/>
    <s v="Debt Card"/>
    <s v="l.durham@email.com"/>
    <n v="43303"/>
    <x v="393"/>
  </r>
  <r>
    <n v="2394"/>
    <s v="Irene Foley"/>
    <n v="5012225523"/>
    <s v="Saudi Arabia"/>
    <s v="Debt Card"/>
    <s v="i.foley@email.com"/>
    <n v="43393"/>
    <x v="394"/>
  </r>
  <r>
    <n v="2395"/>
    <s v="Britanney Cleveland"/>
    <n v="5065762295"/>
    <s v="Syria"/>
    <s v="Western Union"/>
    <s v="b.cleveland@email.com"/>
    <n v="43363"/>
    <x v="395"/>
  </r>
  <r>
    <n v="2396"/>
    <s v="Conan Chambers"/>
    <n v="5040392459"/>
    <s v="Egypt"/>
    <s v="Hawala"/>
    <s v="c.chambers@email.com"/>
    <n v="43188"/>
    <x v="396"/>
  </r>
  <r>
    <n v="2397"/>
    <s v="Aubrey Reynolds"/>
    <n v="5125109089"/>
    <s v="Saudi Arabia"/>
    <s v="Hawala"/>
    <s v="a.reynolds@email.com"/>
    <n v="43794"/>
    <x v="397"/>
  </r>
  <r>
    <n v="2398"/>
    <s v="Ian Flores"/>
    <n v="5718071906"/>
    <s v="Egypt"/>
    <s v="Hawala"/>
    <s v="i.flores@email.com"/>
    <n v="43082"/>
    <x v="398"/>
  </r>
  <r>
    <n v="2399"/>
    <s v="Tanisha Mcmahon"/>
    <n v="5306833765"/>
    <s v="Egypt"/>
    <s v="Hawala"/>
    <s v="t.mcmahon@email.com"/>
    <n v="43134"/>
    <x v="399"/>
  </r>
  <r>
    <n v="2400"/>
    <s v="India Tucker"/>
    <n v="5202171774"/>
    <s v="Egypt"/>
    <s v="Debt Card"/>
    <s v="i.tucker@email.com"/>
    <n v="43260"/>
    <x v="400"/>
  </r>
  <r>
    <n v="2401"/>
    <s v="Kelly Bruce"/>
    <n v="5194975406"/>
    <s v="Egypt"/>
    <s v="Hawala"/>
    <s v="k.bruce@email.com"/>
    <n v="43563"/>
    <x v="401"/>
  </r>
  <r>
    <n v="2402"/>
    <s v="Quinn Rose"/>
    <n v="5546964949"/>
    <s v="Syria"/>
    <s v="Western Union"/>
    <s v="q.rose@email.com"/>
    <n v="42838"/>
    <x v="402"/>
  </r>
  <r>
    <n v="2403"/>
    <s v="Rhona Moon"/>
    <n v="5515274438"/>
    <s v="Egypt"/>
    <s v="Debt Card"/>
    <s v="r.moon@email.com"/>
    <n v="43431"/>
    <x v="403"/>
  </r>
  <r>
    <n v="2404"/>
    <s v="Noble Bowen"/>
    <n v="5633630934"/>
    <s v="Syria"/>
    <s v="Master Card"/>
    <s v="n.bowen@email.com"/>
    <n v="42984"/>
    <x v="404"/>
  </r>
  <r>
    <n v="2405"/>
    <s v="Kyra Barr"/>
    <n v="5423205060"/>
    <s v="Saudi Arabia"/>
    <s v="Debt Card"/>
    <s v="k.barr@email.com"/>
    <n v="43446"/>
    <x v="405"/>
  </r>
  <r>
    <n v="2406"/>
    <s v="Coby Kaufman"/>
    <n v="5234840687"/>
    <s v="Syria"/>
    <s v="Debt Card"/>
    <s v="c.kaufman@email.com"/>
    <n v="43043"/>
    <x v="406"/>
  </r>
  <r>
    <n v="2407"/>
    <s v="Zia Evans"/>
    <n v="5546369773"/>
    <s v="Egypt"/>
    <s v="Debt Card"/>
    <s v="z.evans@email.com"/>
    <n v="43665"/>
    <x v="407"/>
  </r>
  <r>
    <n v="2408"/>
    <s v="Evangeline Holt"/>
    <n v="5764261081"/>
    <s v="Egypt"/>
    <s v="Debt Card"/>
    <s v="e.holt@email.com"/>
    <n v="43038"/>
    <x v="408"/>
  </r>
  <r>
    <n v="2409"/>
    <s v="Chaim Freeman"/>
    <n v="5881181524"/>
    <s v="Syria"/>
    <s v="Hawala"/>
    <s v="c.freeman@email.com"/>
    <n v="42827"/>
    <x v="409"/>
  </r>
  <r>
    <n v="2410"/>
    <s v="Seth Haynes"/>
    <n v="5930339484"/>
    <s v="Egypt"/>
    <s v="Debt Card"/>
    <s v="s.haynes@email.com"/>
    <n v="43157"/>
    <x v="410"/>
  </r>
  <r>
    <n v="2411"/>
    <s v="Hyacinth Crawford"/>
    <n v="5574576672"/>
    <s v="Iraq"/>
    <s v="Hawala"/>
    <s v="h.crawford@email.com"/>
    <n v="43277"/>
    <x v="411"/>
  </r>
  <r>
    <n v="2412"/>
    <s v="Cain Mason"/>
    <n v="5330814802"/>
    <s v="Iraq"/>
    <s v="Debt Card"/>
    <s v="c.mason@email.com"/>
    <n v="43440"/>
    <x v="412"/>
  </r>
  <r>
    <n v="2413"/>
    <s v="Warren York"/>
    <n v="5791408373"/>
    <s v="Egypt"/>
    <s v="Hawala"/>
    <s v="w.york@email.com"/>
    <n v="43055"/>
    <x v="413"/>
  </r>
  <r>
    <n v="2414"/>
    <s v="Vivien Goff"/>
    <n v="5963454887"/>
    <s v="Saudi Arabia"/>
    <s v="Master Card"/>
    <s v="v.goff@email.com"/>
    <n v="43404"/>
    <x v="414"/>
  </r>
  <r>
    <n v="2415"/>
    <s v="Denton Pearson"/>
    <n v="5017099267"/>
    <s v="Syria"/>
    <s v="Master Card"/>
    <s v="d.pearson@email.com"/>
    <n v="43369"/>
    <x v="415"/>
  </r>
  <r>
    <n v="2416"/>
    <s v="Igor Cunningham"/>
    <n v="5347016967"/>
    <s v="Saudi Arabia"/>
    <s v="Master Card"/>
    <s v="i.cunningham@email.com"/>
    <n v="43623"/>
    <x v="416"/>
  </r>
  <r>
    <n v="2417"/>
    <s v="Marny Banks"/>
    <n v="5642024638"/>
    <s v="Egypt"/>
    <s v="Hawala"/>
    <s v="m.banks@email.com"/>
    <n v="43678"/>
    <x v="417"/>
  </r>
  <r>
    <n v="2418"/>
    <s v="Hedwig Paul"/>
    <n v="5354715958"/>
    <s v="Iraq"/>
    <s v="Hawala"/>
    <s v="h.paul@email.com"/>
    <n v="43412"/>
    <x v="418"/>
  </r>
  <r>
    <n v="2419"/>
    <s v="Delilah Cervantes"/>
    <n v="5701961321"/>
    <s v="Egypt"/>
    <s v="Hawala"/>
    <s v="d.cervantes@email.com"/>
    <n v="43600"/>
    <x v="419"/>
  </r>
  <r>
    <n v="2420"/>
    <s v="Iris Kaufman"/>
    <n v="5073714789"/>
    <s v="United Arab Emirates"/>
    <s v="Master Card"/>
    <s v="i.kaufman@email.com"/>
    <n v="43151"/>
    <x v="420"/>
  </r>
  <r>
    <n v="2421"/>
    <s v="Fletcher Wagner"/>
    <n v="5246445412"/>
    <s v="Egypt"/>
    <s v="Debt Card"/>
    <s v="f.wagner@email.com"/>
    <n v="43181"/>
    <x v="421"/>
  </r>
  <r>
    <n v="2422"/>
    <s v="Lyle Glenn"/>
    <n v="5000537587"/>
    <s v="Saudi Arabia"/>
    <s v="Hawala"/>
    <s v="l.glenn@email.com"/>
    <n v="43814"/>
    <x v="422"/>
  </r>
  <r>
    <n v="2423"/>
    <s v="Ainsley Grant"/>
    <n v="5473747003"/>
    <s v="Syria"/>
    <s v="Hawala"/>
    <s v="a.grant@email.com"/>
    <n v="43548"/>
    <x v="423"/>
  </r>
  <r>
    <n v="2424"/>
    <s v="Victoria Morris"/>
    <n v="5122483675"/>
    <s v="Egypt"/>
    <s v="Master Card"/>
    <s v="v.morris@email.com"/>
    <n v="43336"/>
    <x v="424"/>
  </r>
  <r>
    <n v="2425"/>
    <s v="Timothy Chen"/>
    <n v="5694416500"/>
    <s v="Saudi Arabia"/>
    <s v="Hawala"/>
    <s v="t.chen@email.com"/>
    <n v="42807"/>
    <x v="425"/>
  </r>
  <r>
    <n v="2426"/>
    <s v="Paul Lara"/>
    <n v="5975362450"/>
    <s v="United Arab Emirates"/>
    <s v="Hawala"/>
    <s v="p.lara@email.com"/>
    <n v="43242"/>
    <x v="426"/>
  </r>
  <r>
    <n v="2427"/>
    <s v="Neve Carter"/>
    <n v="5143463826"/>
    <s v="Syria"/>
    <s v="Hawala"/>
    <s v="n.carter@email.com"/>
    <n v="43103"/>
    <x v="427"/>
  </r>
  <r>
    <n v="2428"/>
    <s v="Belle Stevenson"/>
    <n v="5165387363"/>
    <s v="Egypt"/>
    <s v="Master Card"/>
    <s v="b.stevenson@email.com"/>
    <n v="43874"/>
    <x v="428"/>
  </r>
  <r>
    <n v="2429"/>
    <s v="Remedios Baird"/>
    <n v="5926937250"/>
    <s v="Iraq"/>
    <s v="Debt Card"/>
    <s v="r.baird@email.com"/>
    <n v="43714"/>
    <x v="429"/>
  </r>
  <r>
    <n v="2430"/>
    <s v="Maggy Sharp"/>
    <n v="5063847446"/>
    <s v="Egypt"/>
    <s v="Debt Card"/>
    <s v="m.sharp@email.com"/>
    <n v="42963"/>
    <x v="430"/>
  </r>
  <r>
    <n v="2431"/>
    <s v="Yen Chang"/>
    <n v="5823275716"/>
    <s v="Iraq"/>
    <s v="Master Card"/>
    <s v="y.chang@email.com"/>
    <n v="43277"/>
    <x v="431"/>
  </r>
  <r>
    <n v="2432"/>
    <s v="Ali May"/>
    <n v="5807753353"/>
    <s v="Egypt"/>
    <s v="Hawala"/>
    <s v="a.may@email.com"/>
    <n v="42842"/>
    <x v="432"/>
  </r>
  <r>
    <n v="2433"/>
    <s v="Noelani Ball"/>
    <n v="5855897053"/>
    <s v="Egypt"/>
    <s v="Hawala"/>
    <s v="n.ball@email.com"/>
    <n v="43570"/>
    <x v="433"/>
  </r>
  <r>
    <n v="2434"/>
    <s v="Harding Fulton"/>
    <n v="5733166133"/>
    <s v="Saudi Arabia"/>
    <s v="Hawala"/>
    <s v="h.fulton@email.com"/>
    <n v="43401"/>
    <x v="434"/>
  </r>
  <r>
    <n v="2435"/>
    <s v="Ifeoma Rosario"/>
    <n v="5405454061"/>
    <s v="Syria"/>
    <s v="Hawala"/>
    <s v="i.rosario@email.com"/>
    <n v="42829"/>
    <x v="435"/>
  </r>
  <r>
    <n v="2436"/>
    <s v="Brielle Mcmahon"/>
    <n v="5412451223"/>
    <s v="Syria"/>
    <s v="Hawala"/>
    <s v="b.mcmahon@email.com"/>
    <n v="42766"/>
    <x v="436"/>
  </r>
  <r>
    <n v="2437"/>
    <s v="Kessie Porter"/>
    <n v="5768231372"/>
    <s v="Saudi Arabia"/>
    <s v="Debt Card"/>
    <s v="k.porter@email.com"/>
    <n v="43276"/>
    <x v="437"/>
  </r>
  <r>
    <n v="2438"/>
    <s v="Brianna Moses"/>
    <n v="5024395687"/>
    <s v="Syria"/>
    <s v="Master Card"/>
    <s v="b.moses@email.com"/>
    <n v="43790"/>
    <x v="438"/>
  </r>
  <r>
    <n v="2439"/>
    <s v="Kimberly Beasley"/>
    <n v="5273485819"/>
    <s v="Egypt"/>
    <s v="Hawala"/>
    <s v="k.beasley@email.com"/>
    <n v="43854"/>
    <x v="439"/>
  </r>
  <r>
    <n v="2440"/>
    <s v="Lucian Collins"/>
    <n v="5299788310"/>
    <s v="Egypt"/>
    <s v="Debt Card"/>
    <s v="l.collins@email.com"/>
    <n v="42912"/>
    <x v="440"/>
  </r>
  <r>
    <n v="2441"/>
    <s v="Catherine Terrell"/>
    <n v="5715833405"/>
    <s v="Syria"/>
    <s v="Western Union"/>
    <s v="c.terrell@email.com"/>
    <n v="42969"/>
    <x v="441"/>
  </r>
  <r>
    <n v="2442"/>
    <s v="Quynn Saunders"/>
    <n v="5831472801"/>
    <s v="Iraq"/>
    <s v="Western Union"/>
    <s v="q.saunders@email.com"/>
    <n v="43766"/>
    <x v="442"/>
  </r>
  <r>
    <n v="2443"/>
    <s v="Kyla Juarez"/>
    <n v="5583788492"/>
    <s v="Egypt"/>
    <s v="Hawala"/>
    <s v="k.juarez@email.com"/>
    <n v="43473"/>
    <x v="443"/>
  </r>
  <r>
    <n v="2444"/>
    <s v="Eagan Knapp"/>
    <n v="5747972381"/>
    <s v="Saudi Arabia"/>
    <s v="Western Union"/>
    <s v="e.knapp@email.com"/>
    <n v="43087"/>
    <x v="444"/>
  </r>
  <r>
    <n v="2445"/>
    <s v="Geoffrey Skinner"/>
    <n v="5937804118"/>
    <s v="Egypt"/>
    <s v="Western Union"/>
    <s v="g.skinner@email.com"/>
    <n v="43411"/>
    <x v="445"/>
  </r>
  <r>
    <n v="2446"/>
    <s v="Nita Jarvis"/>
    <n v="5003428472"/>
    <s v="Egypt"/>
    <s v="Hawala"/>
    <s v="n.jarvis@email.com"/>
    <n v="42805"/>
    <x v="446"/>
  </r>
  <r>
    <n v="2447"/>
    <s v="Elizabeth Frye"/>
    <n v="5002870152"/>
    <s v="Egypt"/>
    <s v="Western Union"/>
    <s v="e.frye@email.com"/>
    <n v="43533"/>
    <x v="447"/>
  </r>
  <r>
    <n v="2448"/>
    <s v="Marah Vargas"/>
    <n v="5115427788"/>
    <s v="Saudi Arabia"/>
    <s v="Debt Card"/>
    <s v="m.vargas@email.com"/>
    <n v="43044"/>
    <x v="448"/>
  </r>
  <r>
    <n v="2449"/>
    <s v="Ashton Rose"/>
    <n v="5274215806"/>
    <s v="Iraq"/>
    <s v="Hawala"/>
    <s v="a.rose@email.com"/>
    <n v="43058"/>
    <x v="449"/>
  </r>
  <r>
    <n v="2450"/>
    <s v="Hayden Booker"/>
    <n v="5210521509"/>
    <s v="Syria"/>
    <s v="Hawala"/>
    <s v="h.booker@email.com"/>
    <n v="43059"/>
    <x v="450"/>
  </r>
  <r>
    <n v="2451"/>
    <s v="Raphael Farmer"/>
    <n v="5717087821"/>
    <s v="Saudi Arabia"/>
    <s v="Western Union"/>
    <s v="r.farmer@email.com"/>
    <n v="43589"/>
    <x v="451"/>
  </r>
  <r>
    <n v="2452"/>
    <s v="Tashya Flowers"/>
    <n v="5848616139"/>
    <s v="Iraq"/>
    <s v="Master Card"/>
    <s v="t.flowers@email.com"/>
    <n v="43403"/>
    <x v="452"/>
  </r>
  <r>
    <n v="2453"/>
    <s v="Kamal Jefferson"/>
    <n v="5581457120"/>
    <s v="Egypt"/>
    <s v="Hawala"/>
    <s v="k.jefferson@email.com"/>
    <n v="42957"/>
    <x v="453"/>
  </r>
  <r>
    <n v="2454"/>
    <s v="Donovan Bonner"/>
    <n v="5978492030"/>
    <s v="Egypt"/>
    <s v="Hawala"/>
    <s v="d.bonner@email.com"/>
    <n v="43399"/>
    <x v="454"/>
  </r>
  <r>
    <n v="2455"/>
    <s v="Sawyer Owen"/>
    <n v="5343664092"/>
    <s v="Egypt"/>
    <s v="Debt Card"/>
    <s v="s.owen@email.com"/>
    <n v="43623"/>
    <x v="455"/>
  </r>
  <r>
    <n v="2456"/>
    <s v="Alan Mccarty"/>
    <n v="5903584362"/>
    <s v="Saudi Arabia"/>
    <s v="Hawala"/>
    <s v="a.mccarty@email.com"/>
    <n v="43695"/>
    <x v="456"/>
  </r>
  <r>
    <n v="2457"/>
    <s v="Fleur Vaughn"/>
    <n v="5267566879"/>
    <s v="Egypt"/>
    <s v="Hawala"/>
    <s v="f.vaughn@email.com"/>
    <n v="43596"/>
    <x v="457"/>
  </r>
  <r>
    <n v="2458"/>
    <s v="Hector Jefferson"/>
    <n v="5109755280"/>
    <s v="Syria"/>
    <s v="Hawala"/>
    <s v="h.jefferson@email.com"/>
    <n v="42866"/>
    <x v="458"/>
  </r>
  <r>
    <n v="2459"/>
    <s v="September Jimenez"/>
    <n v="5816204345"/>
    <s v="Egypt"/>
    <s v="Hawala"/>
    <s v="s.jimenez@email.com"/>
    <n v="43643"/>
    <x v="459"/>
  </r>
  <r>
    <n v="2460"/>
    <s v="Rylee Maddox"/>
    <n v="5524787450"/>
    <s v="Iraq"/>
    <s v="Master Card"/>
    <s v="r.maddox@email.com"/>
    <n v="43104"/>
    <x v="460"/>
  </r>
  <r>
    <n v="2461"/>
    <s v="Flavia Lewis"/>
    <n v="5005478981"/>
    <s v="Egypt"/>
    <s v="Master Card"/>
    <s v="f.lewis@email.com"/>
    <n v="43048"/>
    <x v="461"/>
  </r>
  <r>
    <n v="2462"/>
    <s v="Brenna Salas"/>
    <n v="5880858870"/>
    <s v="Syria"/>
    <s v="Hawala"/>
    <s v="b.salas@email.com"/>
    <n v="43861"/>
    <x v="462"/>
  </r>
  <r>
    <n v="2463"/>
    <s v="Gil Foster"/>
    <n v="5645642432"/>
    <s v="Egypt"/>
    <s v="Master Card"/>
    <s v="g.foster@email.com"/>
    <n v="43066"/>
    <x v="463"/>
  </r>
  <r>
    <n v="2464"/>
    <s v="Emma Webb"/>
    <n v="5472055793"/>
    <s v="Saudi Arabia"/>
    <s v="Debt Card"/>
    <s v="e.webb@email.com"/>
    <n v="43450"/>
    <x v="464"/>
  </r>
  <r>
    <n v="2465"/>
    <s v="Debra Patrick"/>
    <n v="5097450318"/>
    <s v="Saudi Arabia"/>
    <s v="Debt Card"/>
    <s v="d.patrick@email.com"/>
    <n v="43418"/>
    <x v="465"/>
  </r>
  <r>
    <n v="2466"/>
    <s v="Madonna Dillard"/>
    <n v="5927079027"/>
    <s v="Iraq"/>
    <s v="Hawala"/>
    <s v="m.dillard@email.com"/>
    <n v="43628"/>
    <x v="466"/>
  </r>
  <r>
    <n v="2467"/>
    <s v="Briar Huff"/>
    <n v="5286313496"/>
    <s v="Syria"/>
    <s v="Hawala"/>
    <s v="b.huff@email.com"/>
    <n v="43166"/>
    <x v="467"/>
  </r>
  <r>
    <n v="2468"/>
    <s v="Mari Kerr"/>
    <n v="5070339559"/>
    <s v="Saudi Arabia"/>
    <s v="Master Card"/>
    <s v="m.kerr@email.com"/>
    <n v="43667"/>
    <x v="468"/>
  </r>
  <r>
    <n v="2469"/>
    <s v="Cassandra Fulton"/>
    <n v="5449441121"/>
    <s v="Egypt"/>
    <s v="Master Card"/>
    <s v="c.fulton@email.com"/>
    <n v="43212"/>
    <x v="469"/>
  </r>
  <r>
    <n v="2470"/>
    <s v="Unity Curtis"/>
    <n v="5102428390"/>
    <s v="Syria"/>
    <s v="Hawala"/>
    <s v="u.curtis@email.com"/>
    <n v="43889"/>
    <x v="470"/>
  </r>
  <r>
    <n v="2471"/>
    <s v="Desiree Rhodes"/>
    <n v="5598595363"/>
    <s v="Egypt"/>
    <s v="Western Union"/>
    <s v="d.rhodes@email.com"/>
    <n v="43798"/>
    <x v="471"/>
  </r>
  <r>
    <n v="2472"/>
    <s v="Ursa Pollard"/>
    <n v="5402383078"/>
    <s v="Saudi Arabia"/>
    <s v="Hawala"/>
    <s v="u.pollard@email.com"/>
    <n v="43707"/>
    <x v="472"/>
  </r>
  <r>
    <n v="2473"/>
    <s v="Ina Brown"/>
    <n v="5613169036"/>
    <s v="Egypt"/>
    <s v="Hawala"/>
    <s v="i.brown@email.com"/>
    <n v="43299"/>
    <x v="473"/>
  </r>
  <r>
    <n v="2474"/>
    <s v="Thor Chaney"/>
    <n v="5486755271"/>
    <s v="Iraq"/>
    <s v="Hawala"/>
    <s v="t.chaney@email.com"/>
    <n v="42980"/>
    <x v="474"/>
  </r>
  <r>
    <n v="2475"/>
    <s v="Gregory Roberts"/>
    <n v="5836654092"/>
    <s v="United Arab Emirates"/>
    <s v="Hawala"/>
    <s v="g.roberts@email.com"/>
    <n v="43626"/>
    <x v="475"/>
  </r>
  <r>
    <n v="2476"/>
    <s v="Vanna Walters"/>
    <n v="5305314195"/>
    <s v="Egypt"/>
    <s v="Hawala"/>
    <s v="v.walters@email.com"/>
    <n v="43698"/>
    <x v="476"/>
  </r>
  <r>
    <n v="2477"/>
    <s v="Dean Nelson"/>
    <n v="5723745197"/>
    <s v="Iraq"/>
    <s v="Master Card"/>
    <s v="d.nelson@email.com"/>
    <n v="43188"/>
    <x v="477"/>
  </r>
  <r>
    <n v="2478"/>
    <s v="Patrick Garrison"/>
    <n v="5967388934"/>
    <s v="Iraq"/>
    <s v="Debt Card"/>
    <s v="p.garrison@email.com"/>
    <n v="43618"/>
    <x v="478"/>
  </r>
  <r>
    <n v="2479"/>
    <s v="Mark Hurley"/>
    <n v="5880796313"/>
    <s v="Egypt"/>
    <s v="Hawala"/>
    <s v="m.hurley@email.com"/>
    <n v="43711"/>
    <x v="479"/>
  </r>
  <r>
    <n v="2480"/>
    <s v="Arthur Whitfield"/>
    <n v="5588230427"/>
    <s v="Egypt"/>
    <s v="Hawala"/>
    <s v="a.whitfield@email.com"/>
    <n v="43528"/>
    <x v="480"/>
  </r>
  <r>
    <n v="2481"/>
    <s v="Macon Velez"/>
    <n v="5156643518"/>
    <s v="Iraq"/>
    <s v="Debt Card"/>
    <s v="m.velez@email.com"/>
    <n v="43100"/>
    <x v="481"/>
  </r>
  <r>
    <n v="2482"/>
    <s v="Rinah Mcmahon"/>
    <n v="5504725063"/>
    <s v="Iraq"/>
    <s v="Hawala"/>
    <s v="r.mcmahon@email.com"/>
    <n v="43026"/>
    <x v="482"/>
  </r>
  <r>
    <n v="2483"/>
    <s v="Nina Kirk"/>
    <n v="5879475968"/>
    <s v="Egypt"/>
    <s v="Hawala"/>
    <s v="n.kirk@email.com"/>
    <n v="43102"/>
    <x v="483"/>
  </r>
  <r>
    <n v="2484"/>
    <s v="Boris Irwin"/>
    <n v="5013279572"/>
    <s v="United Arab Emirates"/>
    <s v="Master Card"/>
    <s v="b.irwin@email.com"/>
    <n v="43793"/>
    <x v="484"/>
  </r>
  <r>
    <n v="2485"/>
    <s v="Ashton Carney"/>
    <n v="5818648171"/>
    <s v="Egypt"/>
    <s v="Debt Card"/>
    <s v="a.carney@email.com"/>
    <n v="43368"/>
    <x v="485"/>
  </r>
  <r>
    <n v="2486"/>
    <s v="Isaac Farley"/>
    <n v="5156867778"/>
    <s v="Saudi Arabia"/>
    <s v="Debt Card"/>
    <s v="i.farley@email.com"/>
    <n v="42820"/>
    <x v="486"/>
  </r>
  <r>
    <n v="2487"/>
    <s v="Sacha Vaughan"/>
    <n v="5046982798"/>
    <s v="Saudi Arabia"/>
    <s v="Hawala"/>
    <s v="s.vaughan@email.com"/>
    <n v="42940"/>
    <x v="487"/>
  </r>
  <r>
    <n v="2488"/>
    <s v="Aidan Roman"/>
    <n v="5980993676"/>
    <s v="Egypt"/>
    <s v="Hawala"/>
    <s v="a.roman@email.com"/>
    <n v="43156"/>
    <x v="488"/>
  </r>
  <r>
    <n v="2489"/>
    <s v="Cora Mccarty"/>
    <n v="5835049069"/>
    <s v="Egypt"/>
    <s v="Hawala"/>
    <s v="c.mccarty@email.com"/>
    <n v="43737"/>
    <x v="489"/>
  </r>
  <r>
    <n v="2490"/>
    <s v="Justina Raymond"/>
    <n v="5458857890"/>
    <s v="Egypt"/>
    <s v="Debt Card"/>
    <s v="j.raymond@email.com"/>
    <n v="43863"/>
    <x v="490"/>
  </r>
  <r>
    <n v="2491"/>
    <s v="Cruz Heath"/>
    <n v="5946021305"/>
    <s v="Egypt"/>
    <s v="Hawala"/>
    <s v="c.heath@email.com"/>
    <n v="42948"/>
    <x v="491"/>
  </r>
  <r>
    <n v="2492"/>
    <s v="Hanna Gutierrez"/>
    <n v="5355106097"/>
    <s v="Iraq"/>
    <s v="Hawala"/>
    <s v="h.gutierrez@email.com"/>
    <n v="43521"/>
    <x v="492"/>
  </r>
  <r>
    <n v="2493"/>
    <s v="Kitra Dale"/>
    <n v="5767765555"/>
    <s v="Egypt"/>
    <s v="Master Card"/>
    <s v="k.dale@email.com"/>
    <n v="43890"/>
    <x v="493"/>
  </r>
  <r>
    <n v="2494"/>
    <s v="Priscilla Mitchell"/>
    <n v="5733904979"/>
    <s v="Saudi Arabia"/>
    <s v="Debt Card"/>
    <s v="p.mitchell@email.com"/>
    <n v="42838"/>
    <x v="494"/>
  </r>
  <r>
    <n v="2495"/>
    <s v="Erasmus Austin"/>
    <n v="5345360251"/>
    <s v="Egypt"/>
    <s v="Hawala"/>
    <s v="e.austin@email.com"/>
    <n v="43453"/>
    <x v="495"/>
  </r>
  <r>
    <n v="2496"/>
    <s v="Hashim Cohen"/>
    <n v="5170837700"/>
    <s v="Saudi Arabia"/>
    <s v="Hawala"/>
    <s v="h.cohen@email.com"/>
    <n v="43328"/>
    <x v="496"/>
  </r>
  <r>
    <n v="2497"/>
    <s v="Zahir Spears"/>
    <n v="5342064681"/>
    <s v="Iraq"/>
    <s v="Hawala"/>
    <s v="z.spears@email.com"/>
    <n v="43464"/>
    <x v="497"/>
  </r>
  <r>
    <n v="2498"/>
    <s v="Harlan Atkinson"/>
    <n v="5223750250"/>
    <s v="Iraq"/>
    <s v="Hawala"/>
    <s v="h.atkinson@email.com"/>
    <n v="42896"/>
    <x v="498"/>
  </r>
  <r>
    <n v="2499"/>
    <s v="Alea Larson"/>
    <n v="5570519779"/>
    <s v="Iraq"/>
    <s v="Master Card"/>
    <s v="a.larson@email.com"/>
    <n v="43686"/>
    <x v="499"/>
  </r>
  <r>
    <n v="2500"/>
    <s v="Aurora Williams"/>
    <n v="5589081593"/>
    <s v="Egypt"/>
    <s v="Hawala"/>
    <s v="a.williams@email.com"/>
    <n v="43252"/>
    <x v="500"/>
  </r>
  <r>
    <n v="2501"/>
    <s v="Ava Buckner"/>
    <n v="5708491545"/>
    <s v="Egypt"/>
    <s v="Hawala"/>
    <s v="a.buckner@email.com"/>
    <n v="43055"/>
    <x v="501"/>
  </r>
  <r>
    <n v="2502"/>
    <s v="Emily Lloyd"/>
    <n v="5755192950"/>
    <s v="Egypt"/>
    <s v="Master Card"/>
    <s v="e.lloyd@email.com"/>
    <n v="43840"/>
    <x v="502"/>
  </r>
  <r>
    <n v="2503"/>
    <s v="Gray Baker"/>
    <n v="5820366042"/>
    <s v="Saudi Arabia"/>
    <s v="Hawala"/>
    <s v="g.baker@email.com"/>
    <n v="43259"/>
    <x v="503"/>
  </r>
  <r>
    <n v="2504"/>
    <s v="Jorden Mitchell"/>
    <n v="5210577490"/>
    <s v="Saudi Arabia"/>
    <s v="Western Union"/>
    <s v="j.mitchell@email.com"/>
    <n v="43643"/>
    <x v="504"/>
  </r>
  <r>
    <n v="2505"/>
    <s v="Nero Alvarez"/>
    <n v="5598244890"/>
    <s v="Syria"/>
    <s v="Hawala"/>
    <s v="n.alvarez@email.com"/>
    <n v="43734"/>
    <x v="505"/>
  </r>
  <r>
    <n v="2506"/>
    <s v="Marsden Henderson"/>
    <n v="5257203664"/>
    <s v="Iraq"/>
    <s v="Master Card"/>
    <s v="m.henderson@email.com"/>
    <n v="43609"/>
    <x v="506"/>
  </r>
  <r>
    <n v="2507"/>
    <s v="Lance Hart"/>
    <n v="5926722158"/>
    <s v="Iraq"/>
    <s v="Hawala"/>
    <s v="l.hart@email.com"/>
    <n v="43159"/>
    <x v="507"/>
  </r>
  <r>
    <n v="2508"/>
    <s v="Jonas Patton"/>
    <n v="5181859873"/>
    <s v="Saudi Arabia"/>
    <s v="Debt Card"/>
    <s v="j.patton@email.com"/>
    <n v="42817"/>
    <x v="508"/>
  </r>
  <r>
    <n v="2509"/>
    <s v="Jade Cameron"/>
    <n v="5397721481"/>
    <s v="Saudi Arabia"/>
    <s v="Hawala"/>
    <s v="j.cameron@email.com"/>
    <n v="43802"/>
    <x v="509"/>
  </r>
  <r>
    <n v="2510"/>
    <s v="Quinlan Ramsey"/>
    <n v="5588609270"/>
    <s v="Egypt"/>
    <s v="Master Card"/>
    <s v="q.ramsey@email.com"/>
    <n v="43028"/>
    <x v="510"/>
  </r>
  <r>
    <n v="2511"/>
    <s v="Charity Maynard"/>
    <n v="5912529028"/>
    <s v="Iraq"/>
    <s v="Hawala"/>
    <s v="c.maynard@email.com"/>
    <n v="43588"/>
    <x v="511"/>
  </r>
  <r>
    <n v="2512"/>
    <s v="Xaviera Byrd"/>
    <n v="5044623362"/>
    <s v="Syria"/>
    <s v="Western Union"/>
    <s v="x.byrd@email.com"/>
    <n v="43404"/>
    <x v="512"/>
  </r>
  <r>
    <n v="2513"/>
    <s v="Jason Rich"/>
    <n v="5761945129"/>
    <s v="Egypt"/>
    <s v="Master Card"/>
    <s v="j.rich@email.com"/>
    <n v="43733"/>
    <x v="513"/>
  </r>
  <r>
    <n v="2514"/>
    <s v="Kibo Nieves"/>
    <n v="5559382957"/>
    <s v="Syria"/>
    <s v="Hawala"/>
    <s v="k.nieves@email.com"/>
    <n v="43584"/>
    <x v="90"/>
  </r>
  <r>
    <n v="2515"/>
    <s v="Arden Rocha"/>
    <n v="5326976855"/>
    <s v="Iraq"/>
    <s v="Hawala"/>
    <s v="a.rocha@email.com"/>
    <n v="43429"/>
    <x v="514"/>
  </r>
  <r>
    <n v="2516"/>
    <s v="Marah Rowe"/>
    <n v="5368065017"/>
    <s v="Iraq"/>
    <s v="Debt Card"/>
    <s v="m.rowe@email.com"/>
    <n v="43258"/>
    <x v="515"/>
  </r>
  <r>
    <n v="2517"/>
    <s v="Kaye Ramirez"/>
    <n v="5958726020"/>
    <s v="Saudi Arabia"/>
    <s v="Master Card"/>
    <s v="k.ramirez@email.com"/>
    <n v="43086"/>
    <x v="516"/>
  </r>
  <r>
    <n v="2518"/>
    <s v="Aurora Conner"/>
    <n v="5239644782"/>
    <s v="Egypt"/>
    <s v="Hawala"/>
    <s v="a.conner@email.com"/>
    <n v="42811"/>
    <x v="517"/>
  </r>
  <r>
    <n v="2519"/>
    <s v="Cally Rivera"/>
    <n v="5090203580"/>
    <s v="Iraq"/>
    <s v="Western Union"/>
    <s v="c.rivera@email.com"/>
    <n v="43153"/>
    <x v="518"/>
  </r>
  <r>
    <n v="2520"/>
    <s v="Tamekah Avery"/>
    <n v="5167001068"/>
    <s v="Saudi Arabia"/>
    <s v="Hawala"/>
    <s v="t.avery@email.com"/>
    <n v="43361"/>
    <x v="519"/>
  </r>
  <r>
    <n v="2521"/>
    <s v="Lareina Murray"/>
    <n v="5090010635"/>
    <s v="Saudi Arabia"/>
    <s v="Hawala"/>
    <s v="l.murray@email.com"/>
    <n v="43087"/>
    <x v="520"/>
  </r>
  <r>
    <n v="2522"/>
    <s v="Francesca Mendoza"/>
    <n v="5034087846"/>
    <s v="Iraq"/>
    <s v="Master Card"/>
    <s v="f.mendoza@email.com"/>
    <n v="43054"/>
    <x v="521"/>
  </r>
  <r>
    <n v="2523"/>
    <s v="Keely Mcgee"/>
    <n v="5937082305"/>
    <s v="Saudi Arabia"/>
    <s v="Hawala"/>
    <s v="k.mcgee@email.com"/>
    <n v="42937"/>
    <x v="522"/>
  </r>
  <r>
    <n v="2524"/>
    <s v="Farrah Browning"/>
    <n v="5328807457"/>
    <s v="Iraq"/>
    <s v="Hawala"/>
    <s v="f.browning@email.com"/>
    <n v="43605"/>
    <x v="523"/>
  </r>
  <r>
    <n v="2525"/>
    <s v="Hedda Simmons"/>
    <n v="5191126191"/>
    <s v="Syria"/>
    <s v="Hawala"/>
    <s v="h.simmons@email.com"/>
    <n v="43002"/>
    <x v="524"/>
  </r>
  <r>
    <n v="2526"/>
    <s v="Orlando Case"/>
    <n v="5178960042"/>
    <s v="Syria"/>
    <s v="Debt Card"/>
    <s v="o.case@email.com"/>
    <n v="43013"/>
    <x v="525"/>
  </r>
  <r>
    <n v="2527"/>
    <s v="Garrett Roberson"/>
    <n v="5086721959"/>
    <s v="Iraq"/>
    <s v="Hawala"/>
    <s v="g.roberson@email.com"/>
    <n v="43094"/>
    <x v="526"/>
  </r>
  <r>
    <n v="2528"/>
    <s v="Zahir Shields"/>
    <n v="5581838761"/>
    <s v="Egypt"/>
    <s v="Western Union"/>
    <s v="z.shields@email.com"/>
    <n v="43467"/>
    <x v="527"/>
  </r>
  <r>
    <n v="2529"/>
    <s v="Calvin Santana"/>
    <n v="5323311639"/>
    <s v="Syria"/>
    <s v="Master Card"/>
    <s v="c.santana@email.com"/>
    <n v="42928"/>
    <x v="528"/>
  </r>
  <r>
    <n v="2530"/>
    <s v="Shelly Mercer"/>
    <n v="5535312559"/>
    <s v="Syria"/>
    <s v="Western Union"/>
    <s v="s.mercer@email.com"/>
    <n v="43858"/>
    <x v="529"/>
  </r>
  <r>
    <n v="2531"/>
    <s v="Petra Oconnor"/>
    <n v="5841348831"/>
    <s v="Saudi Arabia"/>
    <s v="Hawala"/>
    <s v="p.oconnor@email.com"/>
    <n v="42796"/>
    <x v="530"/>
  </r>
  <r>
    <n v="2532"/>
    <s v="Hyatt Sullivan"/>
    <n v="5023448970"/>
    <s v="Egypt"/>
    <s v="Hawala"/>
    <s v="h.sullivan@email.com"/>
    <n v="43584"/>
    <x v="531"/>
  </r>
  <r>
    <n v="2533"/>
    <s v="Julie Christian"/>
    <n v="5477839464"/>
    <s v="Syria"/>
    <s v="Master Card"/>
    <s v="j.christian@email.com"/>
    <n v="43144"/>
    <x v="532"/>
  </r>
  <r>
    <n v="2534"/>
    <s v="Mary Holmes"/>
    <n v="5037634422"/>
    <s v="Saudi Arabia"/>
    <s v="Western Union"/>
    <s v="m.holmes@email.com"/>
    <n v="43894"/>
    <x v="533"/>
  </r>
  <r>
    <n v="2535"/>
    <s v="Francis Buchanan"/>
    <n v="5612684182"/>
    <s v="Iraq"/>
    <s v="Debt Card"/>
    <s v="f.buchanan@email.com"/>
    <n v="43872"/>
    <x v="534"/>
  </r>
  <r>
    <n v="2536"/>
    <s v="Ross Blackwell"/>
    <n v="5022158954"/>
    <s v="Iraq"/>
    <s v="Hawala"/>
    <s v="r.blackwell@email.com"/>
    <n v="42901"/>
    <x v="535"/>
  </r>
  <r>
    <n v="2537"/>
    <s v="Adrian Case"/>
    <n v="5144729164"/>
    <s v="Saudi Arabia"/>
    <s v="Master Card"/>
    <s v="a.case@email.com"/>
    <n v="42750"/>
    <x v="536"/>
  </r>
  <r>
    <n v="2538"/>
    <s v="Madonna York"/>
    <n v="5080722542"/>
    <s v="Egypt"/>
    <s v="Master Card"/>
    <s v="m.york@email.com"/>
    <n v="43874"/>
    <x v="537"/>
  </r>
  <r>
    <n v="2539"/>
    <s v="Zeus Rivas"/>
    <n v="5460712478"/>
    <s v="Syria"/>
    <s v="Master Card"/>
    <s v="z.rivas@email.com"/>
    <n v="43527"/>
    <x v="538"/>
  </r>
  <r>
    <n v="2540"/>
    <s v="Kyra Harrington"/>
    <n v="5573031038"/>
    <s v="Saudi Arabia"/>
    <s v="Hawala"/>
    <s v="k.harrington@email.com"/>
    <n v="43592"/>
    <x v="539"/>
  </r>
  <r>
    <n v="2541"/>
    <s v="Brenda Lee"/>
    <n v="5798219072"/>
    <s v="Saudi Arabia"/>
    <s v="Western Union"/>
    <s v="b.lee@email.com"/>
    <n v="43659"/>
    <x v="540"/>
  </r>
  <r>
    <n v="2542"/>
    <s v="Jemima Woodard"/>
    <n v="5374339992"/>
    <s v="Saudi Arabia"/>
    <s v="Debt Card"/>
    <s v="j.woodard@email.com"/>
    <n v="42804"/>
    <x v="541"/>
  </r>
  <r>
    <n v="2543"/>
    <s v="Sebastian Estrada"/>
    <n v="5903538136"/>
    <s v="United Arab Emirates"/>
    <s v="Western Union"/>
    <s v="s.estrada@email.com"/>
    <n v="43277"/>
    <x v="542"/>
  </r>
  <r>
    <n v="2544"/>
    <s v="Hall Scott"/>
    <n v="5030754547"/>
    <s v="Syria"/>
    <s v="Debt Card"/>
    <s v="h.scott@email.com"/>
    <n v="42811"/>
    <x v="543"/>
  </r>
  <r>
    <n v="2545"/>
    <s v="Flynn Ochoa"/>
    <n v="5864916593"/>
    <s v="Iraq"/>
    <s v="Hawala"/>
    <s v="f.ochoa@email.com"/>
    <n v="43210"/>
    <x v="544"/>
  </r>
  <r>
    <n v="2546"/>
    <s v="Kylie Mccall"/>
    <n v="5670942252"/>
    <s v="Syria"/>
    <s v="Debt Card"/>
    <s v="k.mccall@email.com"/>
    <n v="43286"/>
    <x v="545"/>
  </r>
  <r>
    <n v="2547"/>
    <s v="Jennifer Blake"/>
    <n v="5042200805"/>
    <s v="Iraq"/>
    <s v="Western Union"/>
    <s v="j.blake@email.com"/>
    <n v="42817"/>
    <x v="546"/>
  </r>
  <r>
    <n v="2548"/>
    <s v="Sage Henry"/>
    <n v="5383059964"/>
    <s v="Saudi Arabia"/>
    <s v="Debt Card"/>
    <s v="s.henry@email.com"/>
    <n v="42950"/>
    <x v="547"/>
  </r>
  <r>
    <n v="2549"/>
    <s v="Jack Salinas"/>
    <n v="5725506725"/>
    <s v="Syria"/>
    <s v="Master Card"/>
    <s v="j.salinas@email.com"/>
    <n v="43147"/>
    <x v="548"/>
  </r>
  <r>
    <n v="2550"/>
    <s v="Devin Fowler"/>
    <n v="5241072659"/>
    <s v="Egypt"/>
    <s v="Master Card"/>
    <s v="d.fowler@email.com"/>
    <n v="42895"/>
    <x v="549"/>
  </r>
  <r>
    <n v="2551"/>
    <s v="Zeph Mosley"/>
    <n v="5077558188"/>
    <s v="Egypt"/>
    <s v="Master Card"/>
    <s v="z.mosley@email.com"/>
    <n v="43462"/>
    <x v="550"/>
  </r>
  <r>
    <n v="2552"/>
    <s v="Mallory Rich"/>
    <n v="5650322230"/>
    <s v="Egypt"/>
    <s v="Hawala"/>
    <s v="m.rich@email.com"/>
    <n v="43907"/>
    <x v="551"/>
  </r>
  <r>
    <n v="2553"/>
    <s v="Mohammad Moreno"/>
    <n v="5685474436"/>
    <s v="Egypt"/>
    <s v="Western Union"/>
    <s v="m.moreno@email.com"/>
    <n v="43145"/>
    <x v="552"/>
  </r>
  <r>
    <n v="2554"/>
    <s v="Bethany Phillips"/>
    <n v="5569380826"/>
    <s v="Egypt"/>
    <s v="Master Card"/>
    <s v="b.phillips@email.com"/>
    <n v="43026"/>
    <x v="553"/>
  </r>
  <r>
    <n v="2555"/>
    <s v="Shoshana Olson"/>
    <n v="5338071778"/>
    <s v="Syria"/>
    <s v="Master Card"/>
    <s v="s.olson@email.com"/>
    <n v="42937"/>
    <x v="554"/>
  </r>
  <r>
    <n v="2556"/>
    <s v="Christopher Carey"/>
    <n v="5855825239"/>
    <s v="Syria"/>
    <s v="Debt Card"/>
    <s v="c.carey@email.com"/>
    <n v="43645"/>
    <x v="555"/>
  </r>
  <r>
    <n v="2557"/>
    <s v="Tarik Morse"/>
    <n v="5247683239"/>
    <s v="Syria"/>
    <s v="Master Card"/>
    <s v="t.morse@email.com"/>
    <n v="43260"/>
    <x v="556"/>
  </r>
  <r>
    <n v="2558"/>
    <s v="Audrey Lynch"/>
    <n v="5879236185"/>
    <s v="Saudi Arabia"/>
    <s v="Hawala"/>
    <s v="a.lynch@email.com"/>
    <n v="43138"/>
    <x v="557"/>
  </r>
  <r>
    <n v="2559"/>
    <s v="Fiona Finch"/>
    <n v="5986217875"/>
    <s v="Egypt"/>
    <s v="Master Card"/>
    <s v="f.finch@email.com"/>
    <n v="43094"/>
    <x v="558"/>
  </r>
  <r>
    <n v="2560"/>
    <s v="Hanae Doyle"/>
    <n v="5612162480"/>
    <s v="United Arab Emirates"/>
    <s v="Hawala"/>
    <s v="h.doyle@email.com"/>
    <n v="43768"/>
    <x v="559"/>
  </r>
  <r>
    <n v="2561"/>
    <s v="Ella Leach"/>
    <n v="5995639746"/>
    <s v="Iraq"/>
    <s v="Hawala"/>
    <s v="e.leach@email.com"/>
    <n v="42926"/>
    <x v="560"/>
  </r>
  <r>
    <n v="2562"/>
    <s v="Autumn Copeland"/>
    <n v="5208078988"/>
    <s v="Syria"/>
    <s v="Debt Card"/>
    <s v="a.copeland@email.com"/>
    <n v="42920"/>
    <x v="561"/>
  </r>
  <r>
    <n v="2563"/>
    <s v="Nayda Sheppard"/>
    <n v="5747014478"/>
    <s v="Iraq"/>
    <s v="Hawala"/>
    <s v="n.sheppard@email.com"/>
    <n v="43190"/>
    <x v="562"/>
  </r>
  <r>
    <n v="2564"/>
    <s v="Lyle Mcgee"/>
    <n v="5336362810"/>
    <s v="Egypt"/>
    <s v="Master Card"/>
    <s v="l.mcgee@email.com"/>
    <n v="43735"/>
    <x v="563"/>
  </r>
  <r>
    <n v="2565"/>
    <s v="Merrill Valdez"/>
    <n v="5975679875"/>
    <s v="Egypt"/>
    <s v="Hawala"/>
    <s v="m.valdez@email.com"/>
    <n v="42882"/>
    <x v="564"/>
  </r>
  <r>
    <n v="2566"/>
    <s v="Xandra Warner"/>
    <n v="5741979436"/>
    <s v="Iraq"/>
    <s v="Hawala"/>
    <s v="x.warner@email.com"/>
    <n v="43629"/>
    <x v="565"/>
  </r>
  <r>
    <n v="2567"/>
    <s v="Darryl Benton"/>
    <n v="5894570291"/>
    <s v="Iraq"/>
    <s v="Master Card"/>
    <s v="d.benton@email.com"/>
    <n v="43622"/>
    <x v="566"/>
  </r>
  <r>
    <n v="2568"/>
    <s v="Amy Edwards"/>
    <n v="5818979059"/>
    <s v="Egypt"/>
    <s v="Western Union"/>
    <s v="a.edwards@email.com"/>
    <n v="43768"/>
    <x v="567"/>
  </r>
  <r>
    <n v="2569"/>
    <s v="Latifah Jackson"/>
    <n v="5363513670"/>
    <s v="Iraq"/>
    <s v="Hawala"/>
    <s v="l.jackson@email.com"/>
    <n v="43902"/>
    <x v="568"/>
  </r>
  <r>
    <n v="2570"/>
    <s v="Ezekiel Caldwell"/>
    <n v="5705025538"/>
    <s v="Saudi Arabia"/>
    <s v="Hawala"/>
    <s v="e.caldwell@email.com"/>
    <n v="42892"/>
    <x v="569"/>
  </r>
  <r>
    <n v="2571"/>
    <s v="Erica Kennedy"/>
    <n v="5670878880"/>
    <s v="Saudi Arabia"/>
    <s v="Master Card"/>
    <s v="e.kennedy@email.com"/>
    <n v="43903"/>
    <x v="570"/>
  </r>
  <r>
    <n v="2572"/>
    <s v="Mia Hatfield"/>
    <n v="5199530346"/>
    <s v="Saudi Arabia"/>
    <s v="Western Union"/>
    <s v="m.hatfield@email.com"/>
    <n v="43774"/>
    <x v="571"/>
  </r>
  <r>
    <n v="2573"/>
    <s v="Keiko Frost"/>
    <n v="5997800336"/>
    <s v="Saudi Arabia"/>
    <s v="Hawala"/>
    <s v="k.frost@email.com"/>
    <n v="43384"/>
    <x v="572"/>
  </r>
  <r>
    <n v="2574"/>
    <s v="Vaughan Webb"/>
    <n v="5774434734"/>
    <s v="United Arab Emirates"/>
    <s v="Western Union"/>
    <s v="v.webb@email.com"/>
    <n v="43197"/>
    <x v="573"/>
  </r>
  <r>
    <n v="2575"/>
    <s v="Cole Coffey"/>
    <n v="5884947047"/>
    <s v="Egypt"/>
    <s v="Hawala"/>
    <s v="c.coffey@email.com"/>
    <n v="43157"/>
    <x v="574"/>
  </r>
  <r>
    <n v="2576"/>
    <s v="Zeph Stuart"/>
    <n v="5456180900"/>
    <s v="Iraq"/>
    <s v="Hawala"/>
    <s v="z.stuart@email.com"/>
    <n v="43028"/>
    <x v="575"/>
  </r>
  <r>
    <n v="2577"/>
    <s v="Ignacia Sawyer"/>
    <n v="5016899690"/>
    <s v="Saudi Arabia"/>
    <s v="Western Union"/>
    <s v="i.sawyer@email.com"/>
    <n v="43778"/>
    <x v="576"/>
  </r>
  <r>
    <n v="2578"/>
    <s v="Paloma Higgins"/>
    <n v="5244805690"/>
    <s v="Iraq"/>
    <s v="Master Card"/>
    <s v="p.higgins@email.com"/>
    <n v="43044"/>
    <x v="577"/>
  </r>
  <r>
    <n v="2579"/>
    <s v="Adam Bishop"/>
    <n v="5480428874"/>
    <s v="Iraq"/>
    <s v="Debt Card"/>
    <s v="a.bishop@email.com"/>
    <n v="43545"/>
    <x v="578"/>
  </r>
  <r>
    <n v="2580"/>
    <s v="Michael Dunlap"/>
    <n v="5640195358"/>
    <s v="Iraq"/>
    <s v="Hawala"/>
    <s v="m.dunlap@email.com"/>
    <n v="43852"/>
    <x v="579"/>
  </r>
  <r>
    <n v="2581"/>
    <s v="Lance Rivers"/>
    <n v="5993226337"/>
    <s v="Saudi Arabia"/>
    <s v="Master Card"/>
    <s v="l.rivers@email.com"/>
    <n v="43192"/>
    <x v="580"/>
  </r>
  <r>
    <n v="2582"/>
    <s v="Jack Wilkins"/>
    <n v="5934031793"/>
    <s v="Iraq"/>
    <s v="Master Card"/>
    <s v="j.wilkins@email.com"/>
    <n v="43654"/>
    <x v="581"/>
  </r>
  <r>
    <n v="2583"/>
    <s v="Ashton Hyde"/>
    <n v="5864137499"/>
    <s v="Egypt"/>
    <s v="Hawala"/>
    <s v="a.hyde@email.com"/>
    <n v="43775"/>
    <x v="582"/>
  </r>
  <r>
    <n v="2584"/>
    <s v="Catherine Vang"/>
    <n v="5814548449"/>
    <s v="Egypt"/>
    <s v="Master Card"/>
    <s v="c.vang@email.com"/>
    <n v="43398"/>
    <x v="583"/>
  </r>
  <r>
    <n v="2585"/>
    <s v="Gisela Valdez"/>
    <n v="5308014888"/>
    <s v="Saudi Arabia"/>
    <s v="Hawala"/>
    <s v="g.valdez@email.com"/>
    <n v="43195"/>
    <x v="584"/>
  </r>
  <r>
    <n v="2586"/>
    <s v="Kalia Jordan"/>
    <n v="5233521169"/>
    <s v="Syria"/>
    <s v="Hawala"/>
    <s v="k.jordan@email.com"/>
    <n v="43788"/>
    <x v="585"/>
  </r>
  <r>
    <n v="2587"/>
    <s v="Clark Kaufman"/>
    <n v="5889134681"/>
    <s v="Egypt"/>
    <s v="Hawala"/>
    <s v="c.kaufman@email.com"/>
    <n v="43888"/>
    <x v="586"/>
  </r>
  <r>
    <n v="2588"/>
    <s v="Yasir Franco"/>
    <n v="5832598662"/>
    <s v="Iraq"/>
    <s v="Western Union"/>
    <s v="y.franco@email.com"/>
    <n v="43798"/>
    <x v="587"/>
  </r>
  <r>
    <n v="2589"/>
    <s v="Kareem Erickson"/>
    <n v="5825375526"/>
    <s v="Egypt"/>
    <s v="Western Union"/>
    <s v="k.erickson@email.com"/>
    <n v="42763"/>
    <x v="588"/>
  </r>
  <r>
    <n v="2590"/>
    <s v="Lee Rose"/>
    <n v="5104880105"/>
    <s v="Egypt"/>
    <s v="Master Card"/>
    <s v="l.rose@email.com"/>
    <n v="42749"/>
    <x v="589"/>
  </r>
  <r>
    <n v="2591"/>
    <s v="Arsenio Booth"/>
    <n v="5756278698"/>
    <s v="Iraq"/>
    <s v="Debt Card"/>
    <s v="a.booth@email.com"/>
    <n v="42849"/>
    <x v="590"/>
  </r>
  <r>
    <n v="2592"/>
    <s v="Giselle Kidd"/>
    <n v="5625648597"/>
    <s v="Saudi Arabia"/>
    <s v="Hawala"/>
    <s v="g.kidd@email.com"/>
    <n v="42951"/>
    <x v="591"/>
  </r>
  <r>
    <n v="2593"/>
    <s v="Maggie Shepard"/>
    <n v="5264553396"/>
    <s v="Saudi Arabia"/>
    <s v="Hawala"/>
    <s v="m.shepard@email.com"/>
    <n v="43140"/>
    <x v="592"/>
  </r>
  <r>
    <n v="2594"/>
    <s v="Autumn Tucker"/>
    <n v="5197093802"/>
    <s v="Saudi Arabia"/>
    <s v="Debt Card"/>
    <s v="a.tucker@email.com"/>
    <n v="43755"/>
    <x v="593"/>
  </r>
  <r>
    <n v="2595"/>
    <s v="Gary Mills"/>
    <n v="5080317880"/>
    <s v="Egypt"/>
    <s v="Western Union"/>
    <s v="g.mills@email.com"/>
    <n v="42751"/>
    <x v="594"/>
  </r>
  <r>
    <n v="2596"/>
    <s v="Katelyn Elliott"/>
    <n v="5169070073"/>
    <s v="Saudi Arabia"/>
    <s v="Western Union"/>
    <s v="k.elliott@email.com"/>
    <n v="43367"/>
    <x v="595"/>
  </r>
  <r>
    <n v="2597"/>
    <s v="Herrod Chavez"/>
    <n v="5488513641"/>
    <s v="Saudi Arabia"/>
    <s v="Debt Card"/>
    <s v="h.chavez@email.com"/>
    <n v="43100"/>
    <x v="596"/>
  </r>
  <r>
    <n v="2598"/>
    <s v="Erica Hansen"/>
    <n v="5305878304"/>
    <s v="Syria"/>
    <s v="Hawala"/>
    <s v="e.hansen@email.com"/>
    <n v="43157"/>
    <x v="597"/>
  </r>
  <r>
    <n v="2599"/>
    <s v="Vernon Padilla"/>
    <n v="5302122532"/>
    <s v="Iraq"/>
    <s v="Master Card"/>
    <s v="v.padilla@email.com"/>
    <n v="42933"/>
    <x v="598"/>
  </r>
  <r>
    <n v="2600"/>
    <s v="Grace Duncan"/>
    <n v="5651342546"/>
    <s v="United Arab Emirates"/>
    <s v="Hawala"/>
    <s v="g.duncan@email.com"/>
    <n v="43725"/>
    <x v="599"/>
  </r>
  <r>
    <n v="2601"/>
    <s v="Salvador Giles"/>
    <n v="5263637114"/>
    <s v="Saudi Arabia"/>
    <s v="Hawala"/>
    <s v="s.giles@email.com"/>
    <n v="43490"/>
    <x v="600"/>
  </r>
  <r>
    <n v="2602"/>
    <s v="Brady Kennedy"/>
    <n v="5240107152"/>
    <s v="Egypt"/>
    <s v="Hawala"/>
    <s v="b.kennedy@email.com"/>
    <n v="43392"/>
    <x v="601"/>
  </r>
  <r>
    <n v="2603"/>
    <s v="Elaine Bell"/>
    <n v="5192872500"/>
    <s v="Syria"/>
    <s v="Hawala"/>
    <s v="e.bell@email.com"/>
    <n v="43283"/>
    <x v="602"/>
  </r>
  <r>
    <n v="2604"/>
    <s v="Oren Shepherd"/>
    <n v="5473632651"/>
    <s v="Egypt"/>
    <s v="Hawala"/>
    <s v="o.shepherd@email.com"/>
    <n v="42737"/>
    <x v="603"/>
  </r>
  <r>
    <n v="2605"/>
    <s v="Chastity Stephens"/>
    <n v="5490272472"/>
    <s v="Iraq"/>
    <s v="Hawala"/>
    <s v="c.stephens@email.com"/>
    <n v="43207"/>
    <x v="604"/>
  </r>
  <r>
    <n v="2606"/>
    <s v="Jamalia Stanton"/>
    <n v="5819320929"/>
    <s v="United Arab Emirates"/>
    <s v="Western Union"/>
    <s v="j.stanton@email.com"/>
    <n v="43879"/>
    <x v="605"/>
  </r>
  <r>
    <n v="2607"/>
    <s v="Erin Morris"/>
    <n v="5764074715"/>
    <s v="Egypt"/>
    <s v="Master Card"/>
    <s v="e.morris@email.com"/>
    <n v="43192"/>
    <x v="606"/>
  </r>
  <r>
    <n v="2608"/>
    <s v="Tobias Valenzuela"/>
    <n v="5950430007"/>
    <s v="United Arab Emirates"/>
    <s v="Hawala"/>
    <s v="t.valenzuela@email.com"/>
    <n v="43185"/>
    <x v="607"/>
  </r>
  <r>
    <n v="2609"/>
    <s v="Winifred Fowler"/>
    <n v="5733217141"/>
    <s v="Egypt"/>
    <s v="Hawala"/>
    <s v="w.fowler@email.com"/>
    <n v="43644"/>
    <x v="608"/>
  </r>
  <r>
    <n v="2610"/>
    <s v="Patience Mccarthy"/>
    <n v="5119915157"/>
    <s v="Egypt"/>
    <s v="Hawala"/>
    <s v="p.mccarthy@email.com"/>
    <n v="43121"/>
    <x v="609"/>
  </r>
  <r>
    <n v="2611"/>
    <s v="Rama Cunningham"/>
    <n v="5362216609"/>
    <s v="Egypt"/>
    <s v="Debt Card"/>
    <s v="r.cunningham@email.com"/>
    <n v="43493"/>
    <x v="610"/>
  </r>
  <r>
    <n v="2612"/>
    <s v="Macaulay Holt"/>
    <n v="5511258915"/>
    <s v="Egypt"/>
    <s v="Hawala"/>
    <s v="m.holt@email.com"/>
    <n v="43448"/>
    <x v="611"/>
  </r>
  <r>
    <n v="2613"/>
    <s v="Pamela Albert"/>
    <n v="5792098648"/>
    <s v="Saudi Arabia"/>
    <s v="Western Union"/>
    <s v="p.albert@email.com"/>
    <n v="43765"/>
    <x v="612"/>
  </r>
  <r>
    <n v="2614"/>
    <s v="Neve Graves"/>
    <n v="5300516765"/>
    <s v="Syria"/>
    <s v="Master Card"/>
    <s v="n.graves@email.com"/>
    <n v="42946"/>
    <x v="613"/>
  </r>
  <r>
    <n v="2615"/>
    <s v="Aimee Baker"/>
    <n v="5542129960"/>
    <s v="Egypt"/>
    <s v="Debt Card"/>
    <s v="a.baker@email.com"/>
    <n v="43313"/>
    <x v="614"/>
  </r>
  <r>
    <n v="2616"/>
    <s v="Germaine Mccarty"/>
    <n v="5794183160"/>
    <s v="Saudi Arabia"/>
    <s v="Debt Card"/>
    <s v="g.mccarty@email.com"/>
    <n v="43092"/>
    <x v="615"/>
  </r>
  <r>
    <n v="2617"/>
    <s v="Scarlet Rodriguez"/>
    <n v="5210244412"/>
    <s v="Egypt"/>
    <s v="Master Card"/>
    <s v="s.rodriguez@email.com"/>
    <n v="43234"/>
    <x v="616"/>
  </r>
  <r>
    <n v="2618"/>
    <s v="Logan Alston"/>
    <n v="5605301762"/>
    <s v="Egypt"/>
    <s v="Hawala"/>
    <s v="l.alston@email.com"/>
    <n v="43306"/>
    <x v="617"/>
  </r>
  <r>
    <n v="2619"/>
    <s v="Hiram Martinez"/>
    <n v="5412941751"/>
    <s v="Egypt"/>
    <s v="Western Union"/>
    <s v="h.martinez@email.com"/>
    <n v="43363"/>
    <x v="618"/>
  </r>
  <r>
    <n v="2620"/>
    <s v="Kato Grant"/>
    <n v="5277189130"/>
    <s v="Egypt"/>
    <s v="Western Union"/>
    <s v="k.grant@email.com"/>
    <n v="43909"/>
    <x v="619"/>
  </r>
  <r>
    <n v="2621"/>
    <s v="Igor Delaney"/>
    <n v="5950460939"/>
    <s v="Syria"/>
    <s v="Hawala"/>
    <s v="i.delaney@email.com"/>
    <n v="42764"/>
    <x v="620"/>
  </r>
  <r>
    <n v="2622"/>
    <s v="Joan Conley"/>
    <n v="5848874618"/>
    <s v="Egypt"/>
    <s v="Western Union"/>
    <s v="j.conley@email.com"/>
    <n v="42742"/>
    <x v="621"/>
  </r>
  <r>
    <n v="2623"/>
    <s v="Duncan Gordon"/>
    <n v="5204136353"/>
    <s v="Egypt"/>
    <s v="Western Union"/>
    <s v="d.gordon@email.com"/>
    <n v="43872"/>
    <x v="622"/>
  </r>
  <r>
    <n v="2624"/>
    <s v="Rae Hahn"/>
    <n v="5331280232"/>
    <s v="Saudi Arabia"/>
    <s v="Hawala"/>
    <s v="r.hahn@email.com"/>
    <n v="43626"/>
    <x v="623"/>
  </r>
  <r>
    <n v="2625"/>
    <s v="Lysandra Farrell"/>
    <n v="5502161820"/>
    <s v="Iraq"/>
    <s v="Master Card"/>
    <s v="l.farrell@email.com"/>
    <n v="43494"/>
    <x v="624"/>
  </r>
  <r>
    <n v="2626"/>
    <s v="Micah Navarro"/>
    <n v="5520420513"/>
    <s v="Iraq"/>
    <s v="Hawala"/>
    <s v="m.navarro@email.com"/>
    <n v="42978"/>
    <x v="625"/>
  </r>
  <r>
    <n v="2627"/>
    <s v="Aileen Hart"/>
    <n v="5991996520"/>
    <s v="Syria"/>
    <s v="Master Card"/>
    <s v="a.hart@email.com"/>
    <n v="43226"/>
    <x v="626"/>
  </r>
  <r>
    <n v="2628"/>
    <s v="Yuli Phelps"/>
    <n v="5465064276"/>
    <s v="Iraq"/>
    <s v="Debt Card"/>
    <s v="y.phelps@email.com"/>
    <n v="43820"/>
    <x v="627"/>
  </r>
  <r>
    <n v="2629"/>
    <s v="Colleen James"/>
    <n v="5843183429"/>
    <s v="Saudi Arabia"/>
    <s v="Western Union"/>
    <s v="c.james@email.com"/>
    <n v="42989"/>
    <x v="628"/>
  </r>
  <r>
    <n v="2630"/>
    <s v="Brielle Payne"/>
    <n v="5403037328"/>
    <s v="Saudi Arabia"/>
    <s v="Master Card"/>
    <s v="b.payne@email.com"/>
    <n v="43369"/>
    <x v="629"/>
  </r>
  <r>
    <n v="2631"/>
    <s v="Kenneth Daugherty"/>
    <n v="5655737740"/>
    <s v="Saudi Arabia"/>
    <s v="Debt Card"/>
    <s v="k.daugherty@email.com"/>
    <n v="43051"/>
    <x v="630"/>
  </r>
  <r>
    <n v="2632"/>
    <s v="Sheila Bruce"/>
    <n v="5411328769"/>
    <s v="Saudi Arabia"/>
    <s v="Master Card"/>
    <s v="s.bruce@email.com"/>
    <n v="43832"/>
    <x v="631"/>
  </r>
  <r>
    <n v="2633"/>
    <s v="Dexter Manning"/>
    <n v="5646375462"/>
    <s v="Saudi Arabia"/>
    <s v="Debt Card"/>
    <s v="d.manning@email.com"/>
    <n v="43496"/>
    <x v="632"/>
  </r>
  <r>
    <n v="2634"/>
    <s v="Nora Conner"/>
    <n v="5432066050"/>
    <s v="Iraq"/>
    <s v="Master Card"/>
    <s v="n.conner@email.com"/>
    <n v="42964"/>
    <x v="633"/>
  </r>
  <r>
    <n v="2635"/>
    <s v="Ethan Jimenez"/>
    <n v="5053735329"/>
    <s v="Egypt"/>
    <s v="Debt Card"/>
    <s v="e.jimenez@email.com"/>
    <n v="43745"/>
    <x v="634"/>
  </r>
  <r>
    <n v="2636"/>
    <s v="Aline Ashley"/>
    <n v="5442832225"/>
    <s v="Iraq"/>
    <s v="Hawala"/>
    <s v="a.ashley@email.com"/>
    <n v="43870"/>
    <x v="635"/>
  </r>
  <r>
    <n v="2637"/>
    <s v="Olivia Mitchell"/>
    <n v="5986858390"/>
    <s v="Syria"/>
    <s v="Master Card"/>
    <s v="o.mitchell@email.com"/>
    <n v="43009"/>
    <x v="636"/>
  </r>
  <r>
    <n v="2638"/>
    <s v="Beck Reyes"/>
    <n v="5392906535"/>
    <s v="Iraq"/>
    <s v="Debt Card"/>
    <s v="b.reyes@email.com"/>
    <n v="43330"/>
    <x v="637"/>
  </r>
  <r>
    <n v="2639"/>
    <s v="Ina Stephenson"/>
    <n v="5047808108"/>
    <s v="Saudi Arabia"/>
    <s v="Western Union"/>
    <s v="i.stephenson@email.com"/>
    <n v="43787"/>
    <x v="638"/>
  </r>
  <r>
    <n v="2640"/>
    <s v="Troy Austin"/>
    <n v="5540205811"/>
    <s v="United Arab Emirates"/>
    <s v="Western Union"/>
    <s v="t.austin@email.com"/>
    <n v="42826"/>
    <x v="639"/>
  </r>
  <r>
    <n v="2641"/>
    <s v="Remedios Donaldson"/>
    <n v="5266436893"/>
    <s v="Egypt"/>
    <s v="Master Card"/>
    <s v="r.donaldson@email.com"/>
    <n v="43861"/>
    <x v="640"/>
  </r>
  <r>
    <n v="2642"/>
    <s v="Hamilton Mckee"/>
    <n v="5808720785"/>
    <s v="Egypt"/>
    <s v="Hawala"/>
    <s v="h.mckee@email.com"/>
    <n v="43171"/>
    <x v="641"/>
  </r>
  <r>
    <n v="2643"/>
    <s v="Cassidy Castro"/>
    <n v="5107735314"/>
    <s v="Iraq"/>
    <s v="Hawala"/>
    <s v="c.castro@email.com"/>
    <n v="43012"/>
    <x v="642"/>
  </r>
  <r>
    <n v="2644"/>
    <s v="Martena Dejesus"/>
    <n v="5496349582"/>
    <s v="Saudi Arabia"/>
    <s v="Western Union"/>
    <s v="m.dejesus@email.com"/>
    <n v="43444"/>
    <x v="643"/>
  </r>
  <r>
    <n v="2645"/>
    <s v="Jana Banks"/>
    <n v="5778398854"/>
    <s v="Iraq"/>
    <s v="Hawala"/>
    <s v="j.banks@email.com"/>
    <n v="43813"/>
    <x v="644"/>
  </r>
  <r>
    <n v="2646"/>
    <s v="Lance Mills"/>
    <n v="5383121193"/>
    <s v="Egypt"/>
    <s v="Hawala"/>
    <s v="l.mills@email.com"/>
    <n v="43232"/>
    <x v="645"/>
  </r>
  <r>
    <n v="2647"/>
    <s v="Raymond Knapp"/>
    <n v="5353179972"/>
    <s v="Iraq"/>
    <s v="Master Card"/>
    <s v="r.knapp@email.com"/>
    <n v="43497"/>
    <x v="646"/>
  </r>
  <r>
    <n v="2648"/>
    <s v="Maia Miller"/>
    <n v="5957708095"/>
    <s v="United Arab Emirates"/>
    <s v="Master Card"/>
    <s v="m.miller@email.com"/>
    <n v="43385"/>
    <x v="647"/>
  </r>
  <r>
    <n v="2649"/>
    <s v="Kay Everett"/>
    <n v="5153793388"/>
    <s v="Saudi Arabia"/>
    <s v="Hawala"/>
    <s v="k.everett@email.com"/>
    <n v="43675"/>
    <x v="648"/>
  </r>
  <r>
    <n v="2650"/>
    <s v="Ira Tillman"/>
    <n v="5470201377"/>
    <s v="Saudi Arabia"/>
    <s v="Master Card"/>
    <s v="i.tillman@email.com"/>
    <n v="43010"/>
    <x v="649"/>
  </r>
  <r>
    <n v="2651"/>
    <s v="Sloane Knight"/>
    <n v="5773675479"/>
    <s v="Egypt"/>
    <s v="Debt Card"/>
    <s v="s.knight@email.com"/>
    <n v="43277"/>
    <x v="650"/>
  </r>
  <r>
    <n v="2652"/>
    <s v="Eaton Horne"/>
    <n v="5327633599"/>
    <s v="Egypt"/>
    <s v="Debt Card"/>
    <s v="e.horne@email.com"/>
    <n v="43527"/>
    <x v="651"/>
  </r>
  <r>
    <n v="2653"/>
    <s v="Isabelle Lowe"/>
    <n v="5646728793"/>
    <s v="Saudi Arabia"/>
    <s v="Master Card"/>
    <s v="i.lowe@email.com"/>
    <n v="43073"/>
    <x v="652"/>
  </r>
  <r>
    <n v="2654"/>
    <s v="Rylee Beck"/>
    <n v="5613016954"/>
    <s v="Iraq"/>
    <s v="Hawala"/>
    <s v="r.beck@email.com"/>
    <n v="43093"/>
    <x v="653"/>
  </r>
  <r>
    <n v="2655"/>
    <s v="Yoko Humphrey"/>
    <n v="5224930862"/>
    <s v="Saudi Arabia"/>
    <s v="Master Card"/>
    <s v="y.humphrey@email.com"/>
    <n v="42755"/>
    <x v="654"/>
  </r>
  <r>
    <n v="2656"/>
    <s v="Burke Andrews"/>
    <n v="5001104775"/>
    <s v="Iraq"/>
    <s v="Hawala"/>
    <s v="b.andrews@email.com"/>
    <n v="43725"/>
    <x v="655"/>
  </r>
  <r>
    <n v="2657"/>
    <s v="Carolyn Brock"/>
    <n v="5412511640"/>
    <s v="Saudi Arabia"/>
    <s v="Debt Card"/>
    <s v="c.brock@email.com"/>
    <n v="43440"/>
    <x v="656"/>
  </r>
  <r>
    <n v="2658"/>
    <s v="Sylvia Calderon"/>
    <n v="5583391645"/>
    <s v="Iraq"/>
    <s v="Western Union"/>
    <s v="s.calderon@email.com"/>
    <n v="42872"/>
    <x v="657"/>
  </r>
  <r>
    <n v="2659"/>
    <s v="Imani Reilly"/>
    <n v="5926285294"/>
    <s v="Syria"/>
    <s v="Hawala"/>
    <s v="i.reilly@email.com"/>
    <n v="43562"/>
    <x v="658"/>
  </r>
  <r>
    <n v="2660"/>
    <s v="Dacey Dominguez"/>
    <n v="5666205266"/>
    <s v="Syria"/>
    <s v="Western Union"/>
    <s v="d.dominguez@email.com"/>
    <n v="43792"/>
    <x v="659"/>
  </r>
  <r>
    <n v="2661"/>
    <s v="Beck Cantrell"/>
    <n v="5511244037"/>
    <s v="Egypt"/>
    <s v="Hawala"/>
    <s v="b.cantrell@email.com"/>
    <n v="43138"/>
    <x v="660"/>
  </r>
  <r>
    <n v="2662"/>
    <s v="Jonah Pittman"/>
    <n v="5312216145"/>
    <s v="Iraq"/>
    <s v="Hawala"/>
    <s v="j.pittman@email.com"/>
    <n v="43252"/>
    <x v="661"/>
  </r>
  <r>
    <n v="2663"/>
    <s v="Ivana Tyler"/>
    <n v="5471850162"/>
    <s v="Syria"/>
    <s v="Western Union"/>
    <s v="i.tyler@email.com"/>
    <n v="43600"/>
    <x v="662"/>
  </r>
  <r>
    <n v="2664"/>
    <s v="Hollee Briggs"/>
    <n v="5240349235"/>
    <s v="Egypt"/>
    <s v="Hawala"/>
    <s v="h.briggs@email.com"/>
    <n v="42951"/>
    <x v="531"/>
  </r>
  <r>
    <n v="2665"/>
    <s v="Ishmael Buchanan"/>
    <n v="5984454410"/>
    <s v="Saudi Arabia"/>
    <s v="Master Card"/>
    <s v="i.buchanan@email.com"/>
    <n v="43014"/>
    <x v="663"/>
  </r>
  <r>
    <n v="2666"/>
    <s v="Cara Sweet"/>
    <n v="5529150796"/>
    <s v="Egypt"/>
    <s v="Hawala"/>
    <s v="c.sweet@email.com"/>
    <n v="43404"/>
    <x v="664"/>
  </r>
  <r>
    <n v="2667"/>
    <s v="Robin Mclaughlin"/>
    <n v="5646285705"/>
    <s v="Egypt"/>
    <s v="Western Union"/>
    <s v="r.mclaughlin@email.com"/>
    <n v="42954"/>
    <x v="665"/>
  </r>
  <r>
    <n v="2668"/>
    <s v="Solomon Bowen"/>
    <n v="5435843465"/>
    <s v="Iraq"/>
    <s v="Hawala"/>
    <s v="s.bowen@email.com"/>
    <n v="43560"/>
    <x v="666"/>
  </r>
  <r>
    <n v="2669"/>
    <s v="Larissa Murphy"/>
    <n v="5329283685"/>
    <s v="Egypt"/>
    <s v="Master Card"/>
    <s v="l.murphy@email.com"/>
    <n v="43226"/>
    <x v="667"/>
  </r>
  <r>
    <n v="2670"/>
    <s v="Rinah Bolton"/>
    <n v="5974299448"/>
    <s v="Iraq"/>
    <s v="Hawala"/>
    <s v="r.bolton@email.com"/>
    <n v="43724"/>
    <x v="668"/>
  </r>
  <r>
    <n v="2671"/>
    <s v="Chiquita Ratliff"/>
    <n v="5608341897"/>
    <s v="Iraq"/>
    <s v="Debt Card"/>
    <s v="c.ratliff@email.com"/>
    <n v="43281"/>
    <x v="669"/>
  </r>
  <r>
    <n v="2672"/>
    <s v="Joelle Cantu"/>
    <n v="5471547163"/>
    <s v="Syria"/>
    <s v="Hawala"/>
    <s v="j.cantu@email.com"/>
    <n v="43288"/>
    <x v="670"/>
  </r>
  <r>
    <n v="2673"/>
    <s v="Liberty Hansen"/>
    <n v="5875228539"/>
    <s v="Iraq"/>
    <s v="Hawala"/>
    <s v="l.hansen@email.com"/>
    <n v="43311"/>
    <x v="671"/>
  </r>
  <r>
    <n v="2674"/>
    <s v="Nina Crosby"/>
    <n v="5848680148"/>
    <s v="Iraq"/>
    <s v="Debt Card"/>
    <s v="n.crosby@email.com"/>
    <n v="42747"/>
    <x v="672"/>
  </r>
  <r>
    <n v="2675"/>
    <s v="Samson Lara"/>
    <n v="5568300143"/>
    <s v="Saudi Arabia"/>
    <s v="Debt Card"/>
    <s v="s.lara@email.com"/>
    <n v="43832"/>
    <x v="673"/>
  </r>
  <r>
    <n v="2676"/>
    <s v="Quinn Robertson"/>
    <n v="5956279346"/>
    <s v="Syria"/>
    <s v="Debt Card"/>
    <s v="q.robertson@email.com"/>
    <n v="43802"/>
    <x v="674"/>
  </r>
  <r>
    <n v="2677"/>
    <s v="Eve Jordan"/>
    <n v="5392057112"/>
    <s v="Egypt"/>
    <s v="Hawala"/>
    <s v="e.jordan@email.com"/>
    <n v="42940"/>
    <x v="675"/>
  </r>
  <r>
    <n v="2678"/>
    <s v="Keaton Compton"/>
    <n v="5482115311"/>
    <s v="Saudi Arabia"/>
    <s v="Master Card"/>
    <s v="k.compton@email.com"/>
    <n v="43805"/>
    <x v="676"/>
  </r>
  <r>
    <n v="2679"/>
    <s v="Uma Wilkinson"/>
    <n v="5264817752"/>
    <s v="United Arab Emirates"/>
    <s v="Debt Card"/>
    <s v="u.wilkinson@email.com"/>
    <n v="42747"/>
    <x v="677"/>
  </r>
  <r>
    <n v="2680"/>
    <s v="TaShya Pitts"/>
    <n v="5772268805"/>
    <s v="Egypt"/>
    <s v="Hawala"/>
    <s v="t.pitts@email.com"/>
    <n v="43654"/>
    <x v="678"/>
  </r>
  <r>
    <n v="2681"/>
    <s v="Burton Contreras"/>
    <n v="5490102259"/>
    <s v="Saudi Arabia"/>
    <s v="Hawala"/>
    <s v="b.contreras@email.com"/>
    <n v="42995"/>
    <x v="679"/>
  </r>
  <r>
    <n v="2682"/>
    <s v="Celeste Black"/>
    <n v="5811865709"/>
    <s v="United Arab Emirates"/>
    <s v="Western Union"/>
    <s v="c.black@email.com"/>
    <n v="43482"/>
    <x v="680"/>
  </r>
  <r>
    <n v="2683"/>
    <s v="Ursula Larsen"/>
    <n v="5171458867"/>
    <s v="Saudi Arabia"/>
    <s v="Hawala"/>
    <s v="u.larsen@email.com"/>
    <n v="43739"/>
    <x v="681"/>
  </r>
  <r>
    <n v="2684"/>
    <s v="Hilda Dunn"/>
    <n v="5606692980"/>
    <s v="Egypt"/>
    <s v="Hawala"/>
    <s v="h.dunn@email.com"/>
    <n v="43201"/>
    <x v="682"/>
  </r>
  <r>
    <n v="2685"/>
    <s v="Patricia Emerson"/>
    <n v="5730142902"/>
    <s v="Iraq"/>
    <s v="Hawala"/>
    <s v="p.emerson@email.com"/>
    <n v="43858"/>
    <x v="683"/>
  </r>
  <r>
    <n v="2686"/>
    <s v="Cynthia Lester"/>
    <n v="5897130788"/>
    <s v="Egypt"/>
    <s v="Hawala"/>
    <s v="c.lester@email.com"/>
    <n v="43165"/>
    <x v="684"/>
  </r>
  <r>
    <n v="2687"/>
    <s v="Sebastian Cole"/>
    <n v="5150075331"/>
    <s v="Syria"/>
    <s v="Master Card"/>
    <s v="s.cole@email.com"/>
    <n v="43164"/>
    <x v="685"/>
  </r>
  <r>
    <n v="2688"/>
    <s v="Kylie Arnold"/>
    <n v="5011650490"/>
    <s v="Egypt"/>
    <s v="Master Card"/>
    <s v="k.arnold@email.com"/>
    <n v="43330"/>
    <x v="686"/>
  </r>
  <r>
    <n v="2689"/>
    <s v="Nina Shepherd"/>
    <n v="5409395156"/>
    <s v="Egypt"/>
    <s v="Western Union"/>
    <s v="n.shepherd@email.com"/>
    <n v="42799"/>
    <x v="687"/>
  </r>
  <r>
    <n v="2690"/>
    <s v="Katelyn Holder"/>
    <n v="5944676158"/>
    <s v="Egypt"/>
    <s v="Hawala"/>
    <s v="k.holder@email.com"/>
    <n v="42893"/>
    <x v="688"/>
  </r>
  <r>
    <n v="2691"/>
    <s v="Cleo Carr"/>
    <n v="5073210015"/>
    <s v="Syria"/>
    <s v="Hawala"/>
    <s v="c.carr@email.com"/>
    <n v="43533"/>
    <x v="689"/>
  </r>
  <r>
    <n v="2692"/>
    <s v="Dorothy Vaughan"/>
    <n v="5917672622"/>
    <s v="Egypt"/>
    <s v="Western Union"/>
    <s v="d.vaughan@email.com"/>
    <n v="43726"/>
    <x v="690"/>
  </r>
  <r>
    <n v="2693"/>
    <s v="Ronan Oneil"/>
    <n v="5518335762"/>
    <s v="Iraq"/>
    <s v="Debt Card"/>
    <s v="r.oneil@email.com"/>
    <n v="43515"/>
    <x v="691"/>
  </r>
  <r>
    <n v="2694"/>
    <s v="Meghan Talley"/>
    <n v="5420769714"/>
    <s v="Egypt"/>
    <s v="Western Union"/>
    <s v="m.talley@email.com"/>
    <n v="43893"/>
    <x v="692"/>
  </r>
  <r>
    <n v="2695"/>
    <s v="Ainsley Oneill"/>
    <n v="5252608121"/>
    <s v="Egypt"/>
    <s v="Debt Card"/>
    <s v="a.oneill@email.com"/>
    <n v="43181"/>
    <x v="693"/>
  </r>
  <r>
    <n v="2696"/>
    <s v="Rogan Roach"/>
    <n v="5762578268"/>
    <s v="Egypt"/>
    <s v="Master Card"/>
    <s v="r.roach@email.com"/>
    <n v="43246"/>
    <x v="694"/>
  </r>
  <r>
    <n v="2697"/>
    <s v="Odessa Hahn"/>
    <n v="5686032587"/>
    <s v="Syria"/>
    <s v="Debt Card"/>
    <s v="o.hahn@email.com"/>
    <n v="43058"/>
    <x v="695"/>
  </r>
  <r>
    <n v="2698"/>
    <s v="Laith Flowers"/>
    <n v="5966180966"/>
    <s v="Syria"/>
    <s v="Hawala"/>
    <s v="l.flowers@email.com"/>
    <n v="42833"/>
    <x v="696"/>
  </r>
  <r>
    <n v="2699"/>
    <s v="Sigourney Summers"/>
    <n v="5299240286"/>
    <s v="Egypt"/>
    <s v="Western Union"/>
    <s v="s.summers@email.com"/>
    <n v="42985"/>
    <x v="697"/>
  </r>
  <r>
    <n v="2700"/>
    <s v="Guinevere Manning"/>
    <n v="5966187921"/>
    <s v="Syria"/>
    <s v="Debt Card"/>
    <s v="g.manning@email.com"/>
    <n v="43752"/>
    <x v="698"/>
  </r>
  <r>
    <n v="2701"/>
    <s v="Leila Sloan"/>
    <n v="5047808301"/>
    <s v="Saudi Arabia"/>
    <s v="Hawala"/>
    <s v="l.sloan@email.com"/>
    <n v="43034"/>
    <x v="284"/>
  </r>
  <r>
    <n v="2702"/>
    <s v="Nadine Suarez"/>
    <n v="5349110979"/>
    <s v="Egypt"/>
    <s v="Debt Card"/>
    <s v="n.suarez@email.com"/>
    <n v="43577"/>
    <x v="699"/>
  </r>
  <r>
    <n v="2703"/>
    <s v="Kieran Brewer"/>
    <n v="5072162820"/>
    <s v="Saudi Arabia"/>
    <s v="Hawala"/>
    <s v="k.brewer@email.com"/>
    <n v="43866"/>
    <x v="700"/>
  </r>
  <r>
    <n v="2704"/>
    <s v="Bruce Mcfarland"/>
    <n v="5081837619"/>
    <s v="Saudi Arabia"/>
    <s v="Hawala"/>
    <s v="b.mcfarland@email.com"/>
    <n v="42844"/>
    <x v="701"/>
  </r>
  <r>
    <n v="2705"/>
    <s v="Caleb Kelly"/>
    <n v="5328278896"/>
    <s v="United Arab Emirates"/>
    <s v="Debt Card"/>
    <s v="c.kelly@email.com"/>
    <n v="43247"/>
    <x v="702"/>
  </r>
  <r>
    <n v="2706"/>
    <s v="Neil Patterson"/>
    <n v="5051800145"/>
    <s v="Syria"/>
    <s v="Master Card"/>
    <s v="n.patterson@email.com"/>
    <n v="43485"/>
    <x v="703"/>
  </r>
  <r>
    <n v="2707"/>
    <s v="Daniel Ware"/>
    <n v="5154983261"/>
    <s v="Egypt"/>
    <s v="Debt Card"/>
    <s v="d.ware@email.com"/>
    <n v="43658"/>
    <x v="704"/>
  </r>
  <r>
    <n v="2708"/>
    <s v="Rebekah Gallegos"/>
    <n v="5126435168"/>
    <s v="Iraq"/>
    <s v="Master Card"/>
    <s v="r.gallegos@email.com"/>
    <n v="43387"/>
    <x v="705"/>
  </r>
  <r>
    <n v="2709"/>
    <s v="Donna Harrell"/>
    <n v="5257254921"/>
    <s v="Egypt"/>
    <s v="Master Card"/>
    <s v="d.harrell@email.com"/>
    <n v="42861"/>
    <x v="706"/>
  </r>
  <r>
    <n v="2710"/>
    <s v="Quintessa Aguirre"/>
    <n v="5380273298"/>
    <s v="Iraq"/>
    <s v="Western Union"/>
    <s v="q.aguirre@email.com"/>
    <n v="43440"/>
    <x v="707"/>
  </r>
  <r>
    <n v="2711"/>
    <s v="Rooney Willis"/>
    <n v="5473666823"/>
    <s v="Saudi Arabia"/>
    <s v="Debt Card"/>
    <s v="r.willis@email.com"/>
    <n v="43702"/>
    <x v="708"/>
  </r>
  <r>
    <n v="2712"/>
    <s v="Phyllis Daugherty"/>
    <n v="5005761919"/>
    <s v="Egypt"/>
    <s v="Western Union"/>
    <s v="p.daugherty@email.com"/>
    <n v="43274"/>
    <x v="709"/>
  </r>
  <r>
    <n v="2713"/>
    <s v="Beau Anthony"/>
    <n v="5060865303"/>
    <s v="Egypt"/>
    <s v="Master Card"/>
    <s v="b.anthony@email.com"/>
    <n v="43436"/>
    <x v="710"/>
  </r>
  <r>
    <n v="2714"/>
    <s v="Macy Joseph"/>
    <n v="5114724032"/>
    <s v="Syria"/>
    <s v="Master Card"/>
    <s v="m.joseph@email.com"/>
    <n v="42930"/>
    <x v="711"/>
  </r>
  <r>
    <n v="2715"/>
    <s v="Rudyard Hinton"/>
    <n v="5624869710"/>
    <s v="Iraq"/>
    <s v="Western Union"/>
    <s v="r.hinton@email.com"/>
    <n v="43900"/>
    <x v="712"/>
  </r>
  <r>
    <n v="2716"/>
    <s v="Ciaran Quinn"/>
    <n v="5862908985"/>
    <s v="Iraq"/>
    <s v="Master Card"/>
    <s v="c.quinn@email.com"/>
    <n v="43512"/>
    <x v="713"/>
  </r>
  <r>
    <n v="2717"/>
    <s v="Ocean Kramer"/>
    <n v="5662550744"/>
    <s v="Syria"/>
    <s v="Western Union"/>
    <s v="o.kramer@email.com"/>
    <n v="42895"/>
    <x v="714"/>
  </r>
  <r>
    <n v="2718"/>
    <s v="Mia Graham"/>
    <n v="5716220289"/>
    <s v="Saudi Arabia"/>
    <s v="Debt Card"/>
    <s v="m.graham@email.com"/>
    <n v="43467"/>
    <x v="715"/>
  </r>
  <r>
    <n v="2719"/>
    <s v="Rooney Conway"/>
    <n v="5862571426"/>
    <s v="Iraq"/>
    <s v="Hawala"/>
    <s v="r.conway@email.com"/>
    <n v="42865"/>
    <x v="716"/>
  </r>
  <r>
    <n v="2720"/>
    <s v="Kimberly Webster"/>
    <n v="5033362354"/>
    <s v="Saudi Arabia"/>
    <s v="Hawala"/>
    <s v="k.webster@email.com"/>
    <n v="43017"/>
    <x v="717"/>
  </r>
  <r>
    <n v="2721"/>
    <s v="Hunter Cantu"/>
    <n v="5693763040"/>
    <s v="Iraq"/>
    <s v="Master Card"/>
    <s v="h.cantu@email.com"/>
    <n v="43542"/>
    <x v="718"/>
  </r>
  <r>
    <n v="2722"/>
    <s v="Ezekiel Miles"/>
    <n v="5392787431"/>
    <s v="Egypt"/>
    <s v="Master Card"/>
    <s v="e.miles@email.com"/>
    <n v="43705"/>
    <x v="719"/>
  </r>
  <r>
    <n v="2723"/>
    <s v="Maxine Moon"/>
    <n v="5880528623"/>
    <s v="Egypt"/>
    <s v="Hawala"/>
    <s v="m.moon@email.com"/>
    <n v="43095"/>
    <x v="720"/>
  </r>
  <r>
    <n v="2724"/>
    <s v="Hunter Burks"/>
    <n v="5021659962"/>
    <s v="Syria"/>
    <s v="Master Card"/>
    <s v="h.burks@email.com"/>
    <n v="42772"/>
    <x v="721"/>
  </r>
  <r>
    <n v="2725"/>
    <s v="Emerald Bowers"/>
    <n v="5198272835"/>
    <s v="Saudi Arabia"/>
    <s v="Hawala"/>
    <s v="e.bowers@email.com"/>
    <n v="43879"/>
    <x v="722"/>
  </r>
  <r>
    <n v="2726"/>
    <s v="Ishmael Simmons"/>
    <n v="5978783626"/>
    <s v="Saudi Arabia"/>
    <s v="Debt Card"/>
    <s v="i.simmons@email.com"/>
    <n v="43346"/>
    <x v="723"/>
  </r>
  <r>
    <n v="2727"/>
    <s v="Zenia Williams"/>
    <n v="5031781551"/>
    <s v="Iraq"/>
    <s v="Hawala"/>
    <s v="z.williams@email.com"/>
    <n v="43323"/>
    <x v="724"/>
  </r>
  <r>
    <n v="2728"/>
    <s v="Alden Hardy"/>
    <n v="5423484500"/>
    <s v="Iraq"/>
    <s v="Hawala"/>
    <s v="a.hardy@email.com"/>
    <n v="43648"/>
    <x v="725"/>
  </r>
  <r>
    <n v="2729"/>
    <s v="Noble Pierce"/>
    <n v="5438664942"/>
    <s v="Egypt"/>
    <s v="Western Union"/>
    <s v="n.pierce@email.com"/>
    <n v="43550"/>
    <x v="726"/>
  </r>
  <r>
    <n v="2730"/>
    <s v="Martha Trevino"/>
    <n v="5729218353"/>
    <s v="Iraq"/>
    <s v="Western Union"/>
    <s v="m.trevino@email.com"/>
    <n v="43402"/>
    <x v="727"/>
  </r>
  <r>
    <n v="2731"/>
    <s v="Duncan Robbins"/>
    <n v="5719771844"/>
    <s v="Iraq"/>
    <s v="Hawala"/>
    <s v="d.robbins@email.com"/>
    <n v="43573"/>
    <x v="728"/>
  </r>
  <r>
    <n v="2732"/>
    <s v="Edan Figueroa"/>
    <n v="5786479129"/>
    <s v="Egypt"/>
    <s v="Master Card"/>
    <s v="e.figueroa@email.com"/>
    <n v="43217"/>
    <x v="729"/>
  </r>
  <r>
    <n v="2733"/>
    <s v="Kevyn House"/>
    <n v="5331380863"/>
    <s v="Egypt"/>
    <s v="Western Union"/>
    <s v="k.house@email.com"/>
    <n v="43739"/>
    <x v="730"/>
  </r>
  <r>
    <n v="2734"/>
    <s v="Nasim Rush"/>
    <n v="5461205970"/>
    <s v="United Arab Emirates"/>
    <s v="Hawala"/>
    <s v="n.rush@email.com"/>
    <n v="43084"/>
    <x v="731"/>
  </r>
  <r>
    <n v="2735"/>
    <s v="Donovan Meyer"/>
    <n v="5823688907"/>
    <s v="Egypt"/>
    <s v="Western Union"/>
    <s v="d.meyer@email.com"/>
    <n v="43068"/>
    <x v="732"/>
  </r>
  <r>
    <n v="2736"/>
    <s v="Alec Levy"/>
    <n v="5245868905"/>
    <s v="Saudi Arabia"/>
    <s v="Debt Card"/>
    <s v="a.levy@email.com"/>
    <n v="43839"/>
    <x v="733"/>
  </r>
  <r>
    <n v="2737"/>
    <s v="Guy Turner"/>
    <n v="5411003765"/>
    <s v="Iraq"/>
    <s v="Debt Card"/>
    <s v="g.turner@email.com"/>
    <n v="43543"/>
    <x v="734"/>
  </r>
  <r>
    <n v="2738"/>
    <s v="Ginger Hodges"/>
    <n v="5153731593"/>
    <s v="Saudi Arabia"/>
    <s v="Western Union"/>
    <s v="g.hodges@email.com"/>
    <n v="43048"/>
    <x v="735"/>
  </r>
  <r>
    <n v="2739"/>
    <s v="Hannah Robertson"/>
    <n v="5281267019"/>
    <s v="Saudi Arabia"/>
    <s v="Hawala"/>
    <s v="h.robertson@email.com"/>
    <n v="43432"/>
    <x v="736"/>
  </r>
  <r>
    <n v="2740"/>
    <s v="Armando Singleton"/>
    <n v="5567537470"/>
    <s v="Syria"/>
    <s v="Hawala"/>
    <s v="a.singleton@email.com"/>
    <n v="43514"/>
    <x v="737"/>
  </r>
  <r>
    <n v="2741"/>
    <s v="Timon Bradford"/>
    <n v="5377274764"/>
    <s v="Syria"/>
    <s v="Western Union"/>
    <s v="t.bradford@email.com"/>
    <n v="43634"/>
    <x v="738"/>
  </r>
  <r>
    <n v="2742"/>
    <s v="Lane Brady"/>
    <n v="5867864753"/>
    <s v="Saudi Arabia"/>
    <s v="Master Card"/>
    <s v="l.brady@email.com"/>
    <n v="43850"/>
    <x v="739"/>
  </r>
  <r>
    <n v="2743"/>
    <s v="Courtney Blake"/>
    <n v="5093198582"/>
    <s v="Saudi Arabia"/>
    <s v="Western Union"/>
    <s v="c.blake@email.com"/>
    <n v="43131"/>
    <x v="740"/>
  </r>
  <r>
    <n v="2744"/>
    <s v="Oscar Kramer"/>
    <n v="5514302395"/>
    <s v="Egypt"/>
    <s v="Master Card"/>
    <s v="o.kramer@email.com"/>
    <n v="43027"/>
    <x v="741"/>
  </r>
  <r>
    <n v="2745"/>
    <s v="Kyra Pena"/>
    <n v="5739748800"/>
    <s v="Iraq"/>
    <s v="Debt Card"/>
    <s v="k.pena@email.com"/>
    <n v="43180"/>
    <x v="742"/>
  </r>
  <r>
    <n v="2746"/>
    <s v="Darius Hensley"/>
    <n v="5218481210"/>
    <s v="Egypt"/>
    <s v="Hawala"/>
    <s v="d.hensley@email.com"/>
    <n v="42998"/>
    <x v="743"/>
  </r>
  <r>
    <n v="2747"/>
    <s v="Flavia Flynn"/>
    <n v="5610484230"/>
    <s v="Iraq"/>
    <s v="Western Union"/>
    <s v="f.flynn@email.com"/>
    <n v="43676"/>
    <x v="744"/>
  </r>
  <r>
    <n v="2748"/>
    <s v="Kay Gilliam"/>
    <n v="5292271611"/>
    <s v="United Arab Emirates"/>
    <s v="Debt Card"/>
    <s v="k.gilliam@email.com"/>
    <n v="42754"/>
    <x v="745"/>
  </r>
  <r>
    <n v="2749"/>
    <s v="Kirk Brennan"/>
    <n v="5572009303"/>
    <s v="Egypt"/>
    <s v="Debt Card"/>
    <s v="k.brennan@email.com"/>
    <n v="43439"/>
    <x v="746"/>
  </r>
  <r>
    <n v="2750"/>
    <s v="Keefe Mitchell"/>
    <n v="5011136997"/>
    <s v="Iraq"/>
    <s v="Master Card"/>
    <s v="k.mitchell@email.com"/>
    <n v="42782"/>
    <x v="747"/>
  </r>
  <r>
    <n v="2751"/>
    <s v="Justine Yang"/>
    <n v="5098091255"/>
    <s v="Saudi Arabia"/>
    <s v="Hawala"/>
    <s v="j.yang@email.com"/>
    <n v="42934"/>
    <x v="748"/>
  </r>
  <r>
    <n v="2752"/>
    <s v="Salvador Dale"/>
    <n v="5740179633"/>
    <s v="Egypt"/>
    <s v="Hawala"/>
    <s v="s.dale@email.com"/>
    <n v="43420"/>
    <x v="749"/>
  </r>
  <r>
    <n v="2753"/>
    <s v="Nyssa Maldonado"/>
    <n v="5569630371"/>
    <s v="Saudi Arabia"/>
    <s v="Hawala"/>
    <s v="n.maldonado@email.com"/>
    <n v="43100"/>
    <x v="750"/>
  </r>
  <r>
    <n v="2754"/>
    <s v="Deacon Delacruz"/>
    <n v="5932665936"/>
    <s v="Saudi Arabia"/>
    <s v="Hawala"/>
    <s v="d.delacruz@email.com"/>
    <n v="43210"/>
    <x v="751"/>
  </r>
  <r>
    <n v="2755"/>
    <s v="Lois Gill"/>
    <n v="5790711924"/>
    <s v="Egypt"/>
    <s v="Western Union"/>
    <s v="l.gill@email.com"/>
    <n v="43641"/>
    <x v="752"/>
  </r>
  <r>
    <n v="2756"/>
    <s v="Aileen Kelley"/>
    <n v="5219048635"/>
    <s v="Egypt"/>
    <s v="Master Card"/>
    <s v="a.kelley@email.com"/>
    <n v="43651"/>
    <x v="753"/>
  </r>
  <r>
    <n v="2757"/>
    <s v="Kirby Benton"/>
    <n v="5389079920"/>
    <s v="Saudi Arabia"/>
    <s v="Hawala"/>
    <s v="k.benton@email.com"/>
    <n v="43129"/>
    <x v="754"/>
  </r>
  <r>
    <n v="2758"/>
    <s v="Ursula Ashley"/>
    <n v="5933650636"/>
    <s v="Iraq"/>
    <s v="Hawala"/>
    <s v="u.ashley@email.com"/>
    <n v="43609"/>
    <x v="755"/>
  </r>
  <r>
    <n v="2759"/>
    <s v="Ezekiel Delaney"/>
    <n v="5728146321"/>
    <s v="United Arab Emirates"/>
    <s v="Western Union"/>
    <s v="e.delaney@email.com"/>
    <n v="43333"/>
    <x v="756"/>
  </r>
  <r>
    <n v="2760"/>
    <s v="Mohammad Salazar"/>
    <n v="5541989588"/>
    <s v="Egypt"/>
    <s v="Debt Card"/>
    <s v="m.salazar@email.com"/>
    <n v="43578"/>
    <x v="757"/>
  </r>
  <r>
    <n v="2761"/>
    <s v="Marah Warren"/>
    <n v="5632810741"/>
    <s v="Iraq"/>
    <s v="Debt Card"/>
    <s v="m.warren@email.com"/>
    <n v="43564"/>
    <x v="758"/>
  </r>
  <r>
    <n v="2762"/>
    <s v="Harding Lott"/>
    <n v="5867164255"/>
    <s v="Saudi Arabia"/>
    <s v="Hawala"/>
    <s v="h.lott@email.com"/>
    <n v="43784"/>
    <x v="759"/>
  </r>
  <r>
    <n v="2763"/>
    <s v="Zeus Workman"/>
    <n v="5456508414"/>
    <s v="Iraq"/>
    <s v="Western Union"/>
    <s v="z.workman@email.com"/>
    <n v="43417"/>
    <x v="760"/>
  </r>
  <r>
    <n v="2764"/>
    <s v="Martena Palmer"/>
    <n v="5224361858"/>
    <s v="Saudi Arabia"/>
    <s v="Debt Card"/>
    <s v="m.palmer@email.com"/>
    <n v="43195"/>
    <x v="761"/>
  </r>
  <r>
    <n v="2765"/>
    <s v="Venus Little"/>
    <n v="5652745034"/>
    <s v="Egypt"/>
    <s v="Master Card"/>
    <s v="v.little@email.com"/>
    <n v="42777"/>
    <x v="762"/>
  </r>
  <r>
    <n v="2766"/>
    <s v="Katelyn Hunter"/>
    <n v="5570287933"/>
    <s v="Egypt"/>
    <s v="Debt Card"/>
    <s v="k.hunter@email.com"/>
    <n v="43038"/>
    <x v="763"/>
  </r>
  <r>
    <n v="2767"/>
    <s v="Nevada Irwin"/>
    <n v="5235926523"/>
    <s v="Saudi Arabia"/>
    <s v="Western Union"/>
    <s v="n.irwin@email.com"/>
    <n v="43436"/>
    <x v="764"/>
  </r>
  <r>
    <n v="2768"/>
    <s v="Naida Branch"/>
    <n v="5424896271"/>
    <s v="Egypt"/>
    <s v="Debt Card"/>
    <s v="n.branch@email.com"/>
    <n v="43826"/>
    <x v="765"/>
  </r>
  <r>
    <n v="2769"/>
    <s v="Graham Wilcox"/>
    <n v="5034078760"/>
    <s v="Saudi Arabia"/>
    <s v="Western Union"/>
    <s v="g.wilcox@email.com"/>
    <n v="43183"/>
    <x v="766"/>
  </r>
  <r>
    <n v="2770"/>
    <s v="Gil French"/>
    <n v="5459120171"/>
    <s v="Saudi Arabia"/>
    <s v="Western Union"/>
    <s v="g.french@email.com"/>
    <n v="43763"/>
    <x v="767"/>
  </r>
  <r>
    <n v="2771"/>
    <s v="Geraldine Hunter"/>
    <n v="5426796795"/>
    <s v="Egypt"/>
    <s v="Hawala"/>
    <s v="g.hunter@email.com"/>
    <n v="42861"/>
    <x v="768"/>
  </r>
  <r>
    <n v="2772"/>
    <s v="Bruno Guy"/>
    <n v="5497832579"/>
    <s v="Syria"/>
    <s v="Hawala"/>
    <s v="b.guy@email.com"/>
    <n v="43109"/>
    <x v="769"/>
  </r>
  <r>
    <n v="2773"/>
    <s v="Kibo Ayala"/>
    <n v="5354388880"/>
    <s v="Iraq"/>
    <s v="Debt Card"/>
    <s v="k.ayala@email.com"/>
    <n v="43260"/>
    <x v="770"/>
  </r>
  <r>
    <n v="2774"/>
    <s v="Melodie Singleton"/>
    <n v="5088817983"/>
    <s v="Saudi Arabia"/>
    <s v="Debt Card"/>
    <s v="m.singleton@email.com"/>
    <n v="43166"/>
    <x v="771"/>
  </r>
  <r>
    <n v="2775"/>
    <s v="Deborah Hurst"/>
    <n v="5594368441"/>
    <s v="Saudi Arabia"/>
    <s v="Debt Card"/>
    <s v="d.hurst@email.com"/>
    <n v="43717"/>
    <x v="772"/>
  </r>
  <r>
    <n v="2776"/>
    <s v="Ivory Leblanc"/>
    <n v="5032831419"/>
    <s v="United Arab Emirates"/>
    <s v="Debt Card"/>
    <s v="i.leblanc@email.com"/>
    <n v="42771"/>
    <x v="773"/>
  </r>
  <r>
    <n v="2777"/>
    <s v="Christine Bryant"/>
    <n v="5065815168"/>
    <s v="Iraq"/>
    <s v="Western Union"/>
    <s v="c.bryant@email.com"/>
    <n v="43147"/>
    <x v="774"/>
  </r>
  <r>
    <n v="2778"/>
    <s v="Nero Fleming"/>
    <n v="5296332007"/>
    <s v="Egypt"/>
    <s v="Debt Card"/>
    <s v="n.fleming@email.com"/>
    <n v="43138"/>
    <x v="775"/>
  </r>
  <r>
    <n v="2779"/>
    <s v="Naomi Rosa"/>
    <n v="5116280386"/>
    <s v="Egypt"/>
    <s v="Hawala"/>
    <s v="n.rosa@email.com"/>
    <n v="43740"/>
    <x v="776"/>
  </r>
  <r>
    <n v="2780"/>
    <s v="Clark Rios"/>
    <n v="5566561434"/>
    <s v="Iraq"/>
    <s v="Hawala"/>
    <s v="c.rios@email.com"/>
    <n v="42911"/>
    <x v="777"/>
  </r>
  <r>
    <n v="2781"/>
    <s v="Hadassah Vasquez"/>
    <n v="5033733242"/>
    <s v="Iraq"/>
    <s v="Hawala"/>
    <s v="h.vasquez@email.com"/>
    <n v="43870"/>
    <x v="778"/>
  </r>
  <r>
    <n v="2782"/>
    <s v="Gillian Albert"/>
    <n v="5271083705"/>
    <s v="Egypt"/>
    <s v="Master Card"/>
    <s v="g.albert@email.com"/>
    <n v="43414"/>
    <x v="779"/>
  </r>
  <r>
    <n v="2783"/>
    <s v="Charlotte Conley"/>
    <n v="5606728819"/>
    <s v="Saudi Arabia"/>
    <s v="Debt Card"/>
    <s v="c.conley@email.com"/>
    <n v="43831"/>
    <x v="780"/>
  </r>
  <r>
    <n v="2784"/>
    <s v="Reagan Coleman"/>
    <n v="5910538860"/>
    <s v="United Arab Emirates"/>
    <s v="Western Union"/>
    <s v="r.coleman@email.com"/>
    <n v="42804"/>
    <x v="781"/>
  </r>
  <r>
    <n v="2785"/>
    <s v="Mary Meyers"/>
    <n v="5327186228"/>
    <s v="Syria"/>
    <s v="Debt Card"/>
    <s v="m.meyers@email.com"/>
    <n v="43076"/>
    <x v="782"/>
  </r>
  <r>
    <n v="2786"/>
    <s v="Brooke Romero"/>
    <n v="5751305201"/>
    <s v="Syria"/>
    <s v="Debt Card"/>
    <s v="b.romero@email.com"/>
    <n v="42755"/>
    <x v="783"/>
  </r>
  <r>
    <n v="2787"/>
    <s v="Tobias Dyer"/>
    <n v="5288598249"/>
    <s v="Iraq"/>
    <s v="Hawala"/>
    <s v="t.dyer@email.com"/>
    <n v="43572"/>
    <x v="784"/>
  </r>
  <r>
    <n v="2788"/>
    <s v="Idona Slater"/>
    <n v="5793031495"/>
    <s v="Egypt"/>
    <s v="Western Union"/>
    <s v="i.slater@email.com"/>
    <n v="43567"/>
    <x v="785"/>
  </r>
  <r>
    <n v="2789"/>
    <s v="Whitney Russell"/>
    <n v="5752627547"/>
    <s v="Saudi Arabia"/>
    <s v="Master Card"/>
    <s v="w.russell@email.com"/>
    <n v="43337"/>
    <x v="786"/>
  </r>
  <r>
    <n v="2790"/>
    <s v="Eaton Vincent"/>
    <n v="5338891434"/>
    <s v="Saudi Arabia"/>
    <s v="Hawala"/>
    <s v="e.vincent@email.com"/>
    <n v="43650"/>
    <x v="787"/>
  </r>
  <r>
    <n v="2791"/>
    <s v="Stuart Rogers"/>
    <n v="5087766799"/>
    <s v="United Arab Emirates"/>
    <s v="Western Union"/>
    <s v="s.rogers@email.com"/>
    <n v="43362"/>
    <x v="788"/>
  </r>
  <r>
    <n v="2792"/>
    <s v="Ursa Warner"/>
    <n v="5573787466"/>
    <s v="Saudi Arabia"/>
    <s v="Western Union"/>
    <s v="u.warner@email.com"/>
    <n v="43579"/>
    <x v="789"/>
  </r>
  <r>
    <n v="2793"/>
    <s v="Cally Dotson"/>
    <n v="5332574818"/>
    <s v="Saudi Arabia"/>
    <s v="Hawala"/>
    <s v="c.dotson@email.com"/>
    <n v="42946"/>
    <x v="790"/>
  </r>
  <r>
    <n v="2794"/>
    <s v="Melissa Santana"/>
    <n v="5343407543"/>
    <s v="Saudi Arabia"/>
    <s v="Master Card"/>
    <s v="m.santana@email.com"/>
    <n v="43145"/>
    <x v="791"/>
  </r>
  <r>
    <n v="2795"/>
    <s v="Cadman Rodriguez"/>
    <n v="5917111326"/>
    <s v="Iraq"/>
    <s v="Master Card"/>
    <s v="c.rodriguez@email.com"/>
    <n v="43755"/>
    <x v="792"/>
  </r>
  <r>
    <n v="2796"/>
    <s v="Levi Hampton"/>
    <n v="5701467612"/>
    <s v="Egypt"/>
    <s v="Debt Card"/>
    <s v="l.hampton@email.com"/>
    <n v="43177"/>
    <x v="793"/>
  </r>
  <r>
    <n v="2797"/>
    <s v="Brett Tran"/>
    <n v="5723262176"/>
    <s v="Iraq"/>
    <s v="Hawala"/>
    <s v="b.tran@email.com"/>
    <n v="42855"/>
    <x v="794"/>
  </r>
  <r>
    <n v="2798"/>
    <s v="Ivy Patton"/>
    <n v="5005821094"/>
    <s v="Egypt"/>
    <s v="Hawala"/>
    <s v="i.patton@email.com"/>
    <n v="43685"/>
    <x v="795"/>
  </r>
  <r>
    <n v="2799"/>
    <s v="Abdul Wilkerson"/>
    <n v="5708387203"/>
    <s v="Iraq"/>
    <s v="Debt Card"/>
    <s v="a.wilkerson@email.com"/>
    <n v="43074"/>
    <x v="796"/>
  </r>
  <r>
    <n v="2800"/>
    <s v="Winter Workman"/>
    <n v="5188605314"/>
    <s v="Egypt"/>
    <s v="Master Card"/>
    <s v="w.workman@email.com"/>
    <n v="42784"/>
    <x v="797"/>
  </r>
  <r>
    <n v="2801"/>
    <s v="Marny Lindsay"/>
    <n v="5907554129"/>
    <s v="Saudi Arabia"/>
    <s v="Debt Card"/>
    <s v="m.lindsay@email.com"/>
    <n v="43655"/>
    <x v="798"/>
  </r>
  <r>
    <n v="2802"/>
    <s v="Ezekiel Talley"/>
    <n v="5448055376"/>
    <s v="Egypt"/>
    <s v="Hawala"/>
    <s v="e.talley@email.com"/>
    <n v="43019"/>
    <x v="799"/>
  </r>
  <r>
    <n v="2803"/>
    <s v="Mary Schmidt"/>
    <n v="5059404795"/>
    <s v="Saudi Arabia"/>
    <s v="Debt Card"/>
    <s v="m.schmidt@email.com"/>
    <n v="43502"/>
    <x v="800"/>
  </r>
  <r>
    <n v="2804"/>
    <s v="Brian Barnett"/>
    <n v="5506505398"/>
    <s v="Egypt"/>
    <s v="Western Union"/>
    <s v="b.barnett@email.com"/>
    <n v="43532"/>
    <x v="801"/>
  </r>
  <r>
    <n v="2805"/>
    <s v="Carlos Madden"/>
    <n v="5167127382"/>
    <s v="Saudi Arabia"/>
    <s v="Western Union"/>
    <s v="c.madden@email.com"/>
    <n v="42804"/>
    <x v="802"/>
  </r>
  <r>
    <n v="2806"/>
    <s v="Zephania Walker"/>
    <n v="5273439115"/>
    <s v="United Arab Emirates"/>
    <s v="Hawala"/>
    <s v="z.walker@email.com"/>
    <n v="42780"/>
    <x v="803"/>
  </r>
  <r>
    <n v="2807"/>
    <s v="Mallory Barnes"/>
    <n v="5370434463"/>
    <s v="Egypt"/>
    <s v="Master Card"/>
    <s v="m.barnes@email.com"/>
    <n v="43278"/>
    <x v="804"/>
  </r>
  <r>
    <n v="2808"/>
    <s v="Emily Carney"/>
    <n v="5055412812"/>
    <s v="Egypt"/>
    <s v="Hawala"/>
    <s v="e.carney@email.com"/>
    <n v="42835"/>
    <x v="805"/>
  </r>
  <r>
    <n v="2809"/>
    <s v="Marny Petersen"/>
    <n v="5975847667"/>
    <s v="Iraq"/>
    <s v="Master Card"/>
    <s v="m.petersen@email.com"/>
    <n v="43431"/>
    <x v="806"/>
  </r>
  <r>
    <n v="2810"/>
    <s v="Hayes Alford"/>
    <n v="5929981101"/>
    <s v="Saudi Arabia"/>
    <s v="Master Card"/>
    <s v="h.alford@email.com"/>
    <n v="43373"/>
    <x v="807"/>
  </r>
  <r>
    <n v="2811"/>
    <s v="Dacey Jennings"/>
    <n v="5557532547"/>
    <s v="Egypt"/>
    <s v="Hawala"/>
    <s v="d.jennings@email.com"/>
    <n v="43144"/>
    <x v="808"/>
  </r>
  <r>
    <n v="2812"/>
    <s v="Dai Byrd"/>
    <n v="5401508744"/>
    <s v="Iraq"/>
    <s v="Debt Card"/>
    <s v="d.byrd@email.com"/>
    <n v="43539"/>
    <x v="809"/>
  </r>
  <r>
    <n v="2813"/>
    <s v="Sonia Castaneda"/>
    <n v="5223704533"/>
    <s v="Saudi Arabia"/>
    <s v="Hawala"/>
    <s v="s.castaneda@email.com"/>
    <n v="43474"/>
    <x v="810"/>
  </r>
  <r>
    <n v="2814"/>
    <s v="Arthur Ballard"/>
    <n v="5159006332"/>
    <s v="Syria"/>
    <s v="Hawala"/>
    <s v="a.ballard@email.com"/>
    <n v="43814"/>
    <x v="811"/>
  </r>
  <r>
    <n v="2815"/>
    <s v="Gisela Puckett"/>
    <n v="5595895656"/>
    <s v="Egypt"/>
    <s v="Hawala"/>
    <s v="g.puckett@email.com"/>
    <n v="43591"/>
    <x v="812"/>
  </r>
  <r>
    <n v="2816"/>
    <s v="Igor Merrill"/>
    <n v="5210747893"/>
    <s v="United Arab Emirates"/>
    <s v="Master Card"/>
    <s v="i.merrill@email.com"/>
    <n v="43284"/>
    <x v="813"/>
  </r>
  <r>
    <n v="2817"/>
    <s v="Jordan Buckner"/>
    <n v="5205895955"/>
    <s v="Saudi Arabia"/>
    <s v="Master Card"/>
    <s v="j.buckner@email.com"/>
    <n v="43145"/>
    <x v="814"/>
  </r>
  <r>
    <n v="2818"/>
    <s v="September Kirby"/>
    <n v="5310257223"/>
    <s v="United Arab Emirates"/>
    <s v="Master Card"/>
    <s v="s.kirby@email.com"/>
    <n v="43321"/>
    <x v="815"/>
  </r>
  <r>
    <n v="2819"/>
    <s v="Herrod Lucas"/>
    <n v="5396681181"/>
    <s v="Saudi Arabia"/>
    <s v="Hawala"/>
    <s v="h.lucas@email.com"/>
    <n v="43292"/>
    <x v="816"/>
  </r>
  <r>
    <n v="2820"/>
    <s v="Britanney King"/>
    <n v="5139750065"/>
    <s v="Egypt"/>
    <s v="Hawala"/>
    <s v="b.king@email.com"/>
    <n v="43219"/>
    <x v="817"/>
  </r>
  <r>
    <n v="2821"/>
    <s v="Kameko Mayer"/>
    <n v="5852114120"/>
    <s v="Saudi Arabia"/>
    <s v="Master Card"/>
    <s v="k.mayer@email.com"/>
    <n v="43129"/>
    <x v="818"/>
  </r>
  <r>
    <n v="2822"/>
    <s v="Kaseem Mays"/>
    <n v="5677425293"/>
    <s v="Egypt"/>
    <s v="Debt Card"/>
    <s v="k.mays@email.com"/>
    <n v="43619"/>
    <x v="819"/>
  </r>
  <r>
    <n v="2823"/>
    <s v="Jennifer Mccarty"/>
    <n v="5574560620"/>
    <s v="Egypt"/>
    <s v="Debt Card"/>
    <s v="j.mccarty@email.com"/>
    <n v="43884"/>
    <x v="820"/>
  </r>
  <r>
    <n v="2824"/>
    <s v="August Saunders"/>
    <n v="5745435721"/>
    <s v="Saudi Arabia"/>
    <s v="Western Union"/>
    <s v="a.saunders@email.com"/>
    <n v="43114"/>
    <x v="821"/>
  </r>
  <r>
    <n v="2825"/>
    <s v="Jermaine Hyde"/>
    <n v="5303551396"/>
    <s v="Egypt"/>
    <s v="Hawala"/>
    <s v="j.hyde@email.com"/>
    <n v="42863"/>
    <x v="822"/>
  </r>
  <r>
    <n v="2826"/>
    <s v="Kirby Britt"/>
    <n v="5994605602"/>
    <s v="Egypt"/>
    <s v="Debt Card"/>
    <s v="k.britt@email.com"/>
    <n v="43614"/>
    <x v="823"/>
  </r>
  <r>
    <n v="2827"/>
    <s v="Kenyon Harper"/>
    <n v="5279167423"/>
    <s v="Saudi Arabia"/>
    <s v="Master Card"/>
    <s v="k.harper@email.com"/>
    <n v="43506"/>
    <x v="824"/>
  </r>
  <r>
    <n v="2828"/>
    <s v="Timon Sosa"/>
    <n v="5610840477"/>
    <s v="Iraq"/>
    <s v="Debt Card"/>
    <s v="t.sosa@email.com"/>
    <n v="42897"/>
    <x v="825"/>
  </r>
  <r>
    <n v="2829"/>
    <s v="Charde Clayton"/>
    <n v="5292140834"/>
    <s v="Saudi Arabia"/>
    <s v="Debt Card"/>
    <s v="c.clayton@email.com"/>
    <n v="43203"/>
    <x v="826"/>
  </r>
  <r>
    <n v="2830"/>
    <s v="Blythe Mcintosh"/>
    <n v="5771135452"/>
    <s v="Syria"/>
    <s v="Western Union"/>
    <s v="b.mcintosh@email.com"/>
    <n v="43521"/>
    <x v="827"/>
  </r>
  <r>
    <n v="2831"/>
    <s v="Yuri English"/>
    <n v="5268364612"/>
    <s v="Syria"/>
    <s v="Debt Card"/>
    <s v="y.english@email.com"/>
    <n v="43272"/>
    <x v="828"/>
  </r>
  <r>
    <n v="2832"/>
    <s v="Noelle Mercer"/>
    <n v="5040261420"/>
    <s v="Syria"/>
    <s v="Master Card"/>
    <s v="n.mercer@email.com"/>
    <n v="43053"/>
    <x v="829"/>
  </r>
  <r>
    <n v="2833"/>
    <s v="Harper Small"/>
    <n v="5940515149"/>
    <s v="Syria"/>
    <s v="Hawala"/>
    <s v="h.small@email.com"/>
    <n v="43095"/>
    <x v="830"/>
  </r>
  <r>
    <n v="2834"/>
    <s v="Igor May"/>
    <n v="5972602431"/>
    <s v="Saudi Arabia"/>
    <s v="Hawala"/>
    <s v="i.may@email.com"/>
    <n v="43294"/>
    <x v="831"/>
  </r>
  <r>
    <n v="2835"/>
    <s v="Walker Murray"/>
    <n v="5960785322"/>
    <s v="Egypt"/>
    <s v="Master Card"/>
    <s v="w.murray@email.com"/>
    <n v="43673"/>
    <x v="832"/>
  </r>
  <r>
    <n v="2836"/>
    <s v="Oren Berg"/>
    <n v="5298190870"/>
    <s v="Egypt"/>
    <s v="Debt Card"/>
    <s v="o.berg@email.com"/>
    <n v="43193"/>
    <x v="833"/>
  </r>
  <r>
    <n v="2837"/>
    <s v="Barclay Sweet"/>
    <n v="5293527907"/>
    <s v="Egypt"/>
    <s v="Western Union"/>
    <s v="b.sweet@email.com"/>
    <n v="43437"/>
    <x v="834"/>
  </r>
  <r>
    <n v="2838"/>
    <s v="Brooke Huber"/>
    <n v="5939383000"/>
    <s v="Saudi Arabia"/>
    <s v="Master Card"/>
    <s v="b.huber@email.com"/>
    <n v="43119"/>
    <x v="835"/>
  </r>
  <r>
    <n v="2839"/>
    <s v="Luke Hood"/>
    <n v="5814669743"/>
    <s v="Egypt"/>
    <s v="Debt Card"/>
    <s v="l.hood@email.com"/>
    <n v="43312"/>
    <x v="836"/>
  </r>
  <r>
    <n v="2840"/>
    <s v="Tashya Osborn"/>
    <n v="5990042227"/>
    <s v="Syria"/>
    <s v="Western Union"/>
    <s v="t.osborn@email.com"/>
    <n v="43431"/>
    <x v="837"/>
  </r>
  <r>
    <n v="2841"/>
    <s v="Cassady Walls"/>
    <n v="5037955256"/>
    <s v="Saudi Arabia"/>
    <s v="Western Union"/>
    <s v="c.walls@email.com"/>
    <n v="43563"/>
    <x v="838"/>
  </r>
  <r>
    <n v="2842"/>
    <s v="Mari Woodard"/>
    <n v="5005985360"/>
    <s v="Saudi Arabia"/>
    <s v="Hawala"/>
    <s v="m.woodard@email.com"/>
    <n v="42838"/>
    <x v="839"/>
  </r>
  <r>
    <n v="2843"/>
    <s v="Leigh Trujillo"/>
    <n v="5399491605"/>
    <s v="Saudi Arabia"/>
    <s v="Hawala"/>
    <s v="l.trujillo@email.com"/>
    <n v="43897"/>
    <x v="840"/>
  </r>
  <r>
    <n v="2844"/>
    <s v="Jack Acosta"/>
    <n v="5182694427"/>
    <s v="Saudi Arabia"/>
    <s v="Master Card"/>
    <s v="j.acosta@email.com"/>
    <n v="43777"/>
    <x v="841"/>
  </r>
  <r>
    <n v="2845"/>
    <s v="Aretha Barber"/>
    <n v="5221868768"/>
    <s v="Saudi Arabia"/>
    <s v="Debt Card"/>
    <s v="a.barber@email.com"/>
    <n v="42803"/>
    <x v="842"/>
  </r>
  <r>
    <n v="2846"/>
    <s v="Alisa Livingston"/>
    <n v="5156931517"/>
    <s v="Egypt"/>
    <s v="Hawala"/>
    <s v="a.livingston@email.com"/>
    <n v="42771"/>
    <x v="843"/>
  </r>
  <r>
    <n v="2847"/>
    <s v="Savannah Collier"/>
    <n v="5131562388"/>
    <s v="Saudi Arabia"/>
    <s v="Debt Card"/>
    <s v="s.collier@email.com"/>
    <n v="43326"/>
    <x v="844"/>
  </r>
  <r>
    <n v="2848"/>
    <s v="Eric Harmon"/>
    <n v="5210374645"/>
    <s v="Egypt"/>
    <s v="Hawala"/>
    <s v="e.harmon@email.com"/>
    <n v="43858"/>
    <x v="845"/>
  </r>
  <r>
    <n v="2849"/>
    <s v="Bernard Beach"/>
    <n v="5456602968"/>
    <s v="Egypt"/>
    <s v="Hawala"/>
    <s v="b.beach@email.com"/>
    <n v="43066"/>
    <x v="846"/>
  </r>
  <r>
    <n v="2850"/>
    <s v="Graham Ferguson"/>
    <n v="5379108248"/>
    <s v="Syria"/>
    <s v="Hawala"/>
    <s v="g.ferguson@email.com"/>
    <n v="43461"/>
    <x v="847"/>
  </r>
  <r>
    <n v="2851"/>
    <s v="Nicole Joseph"/>
    <n v="5019742984"/>
    <s v="Egypt"/>
    <s v="Debt Card"/>
    <s v="n.joseph@email.com"/>
    <n v="43755"/>
    <x v="848"/>
  </r>
  <r>
    <n v="2852"/>
    <s v="Desiree Sloan"/>
    <n v="5000273532"/>
    <s v="Egypt"/>
    <s v="Western Union"/>
    <s v="d.sloan@email.com"/>
    <n v="42806"/>
    <x v="849"/>
  </r>
  <r>
    <n v="2853"/>
    <s v="Nicole Figueroa"/>
    <n v="5323344681"/>
    <s v="Iraq"/>
    <s v="Western Union"/>
    <s v="n.figueroa@email.com"/>
    <n v="43091"/>
    <x v="850"/>
  </r>
  <r>
    <n v="2854"/>
    <s v="Sopoline Glenn"/>
    <n v="5478511284"/>
    <s v="Saudi Arabia"/>
    <s v="Hawala"/>
    <s v="s.glenn@email.com"/>
    <n v="43903"/>
    <x v="851"/>
  </r>
  <r>
    <n v="2855"/>
    <s v="Rylee Chan"/>
    <n v="5562186738"/>
    <s v="Syria"/>
    <s v="Debt Card"/>
    <s v="r.chan@email.com"/>
    <n v="43726"/>
    <x v="852"/>
  </r>
  <r>
    <n v="2856"/>
    <s v="Cadman Hamilton"/>
    <n v="5184510254"/>
    <s v="Syria"/>
    <s v="Hawala"/>
    <s v="c.hamilton@email.com"/>
    <n v="43343"/>
    <x v="853"/>
  </r>
  <r>
    <n v="2857"/>
    <s v="Kelsie Pierce"/>
    <n v="5460947629"/>
    <s v="United Arab Emirates"/>
    <s v="Hawala"/>
    <s v="k.pierce@email.com"/>
    <n v="43586"/>
    <x v="854"/>
  </r>
  <r>
    <n v="2858"/>
    <s v="Alice Ochoa"/>
    <n v="5571673533"/>
    <s v="Iraq"/>
    <s v="Hawala"/>
    <s v="a.ochoa@email.com"/>
    <n v="42962"/>
    <x v="855"/>
  </r>
  <r>
    <n v="2859"/>
    <s v="Charissa Lang"/>
    <n v="5111631428"/>
    <s v="United Arab Emirates"/>
    <s v="Debt Card"/>
    <s v="c.lang@email.com"/>
    <n v="43329"/>
    <x v="856"/>
  </r>
  <r>
    <n v="2860"/>
    <s v="Nadine Flores"/>
    <n v="5786040736"/>
    <s v="Egypt"/>
    <s v="Debt Card"/>
    <s v="n.flores@email.com"/>
    <n v="43619"/>
    <x v="857"/>
  </r>
  <r>
    <n v="2861"/>
    <s v="Fulton Harper"/>
    <n v="5186767207"/>
    <s v="Iraq"/>
    <s v="Western Union"/>
    <s v="f.harper@email.com"/>
    <n v="43472"/>
    <x v="858"/>
  </r>
  <r>
    <n v="2862"/>
    <s v="Jerome Tucker"/>
    <n v="5897555878"/>
    <s v="Egypt"/>
    <s v="Debt Card"/>
    <s v="j.tucker@email.com"/>
    <n v="42918"/>
    <x v="859"/>
  </r>
  <r>
    <n v="2863"/>
    <s v="Shannon Witt"/>
    <n v="5328052786"/>
    <s v="Egypt"/>
    <s v="Hawala"/>
    <s v="s.witt@email.com"/>
    <n v="43505"/>
    <x v="860"/>
  </r>
  <r>
    <n v="2864"/>
    <s v="Candice Jennings"/>
    <n v="5895592454"/>
    <s v="Syria"/>
    <s v="Master Card"/>
    <s v="c.jennings@email.com"/>
    <n v="42919"/>
    <x v="861"/>
  </r>
  <r>
    <n v="2865"/>
    <s v="Reagan Parrish"/>
    <n v="5429377745"/>
    <s v="Iraq"/>
    <s v="Master Card"/>
    <s v="r.parrish@email.com"/>
    <n v="43701"/>
    <x v="215"/>
  </r>
  <r>
    <n v="2866"/>
    <s v="Ezra Ortega"/>
    <n v="5222704588"/>
    <s v="Syria"/>
    <s v="Master Card"/>
    <s v="e.ortega@email.com"/>
    <n v="42830"/>
    <x v="862"/>
  </r>
  <r>
    <n v="2867"/>
    <s v="Daria Goff"/>
    <n v="5559557810"/>
    <s v="Saudi Arabia"/>
    <s v="Master Card"/>
    <s v="d.goff@email.com"/>
    <n v="43080"/>
    <x v="863"/>
  </r>
  <r>
    <n v="2868"/>
    <s v="Angelica Le"/>
    <n v="5501988411"/>
    <s v="Egypt"/>
    <s v="Hawala"/>
    <s v="a.le@email.com"/>
    <n v="43779"/>
    <x v="864"/>
  </r>
  <r>
    <n v="2869"/>
    <s v="MacKenzie Watson"/>
    <n v="5452030066"/>
    <s v="Iraq"/>
    <s v="Hawala"/>
    <s v="m.watson@email.com"/>
    <n v="43763"/>
    <x v="865"/>
  </r>
  <r>
    <n v="2870"/>
    <s v="Dorian Graham"/>
    <n v="5128425777"/>
    <s v="Syria"/>
    <s v="Debt Card"/>
    <s v="d.graham@email.com"/>
    <n v="43303"/>
    <x v="866"/>
  </r>
  <r>
    <n v="2871"/>
    <s v="Sheila Torres"/>
    <n v="5467581669"/>
    <s v="Saudi Arabia"/>
    <s v="Hawala"/>
    <s v="s.torres@email.com"/>
    <n v="43012"/>
    <x v="867"/>
  </r>
  <r>
    <n v="2872"/>
    <s v="Giselle Rodriquez"/>
    <n v="5833082787"/>
    <s v="United Arab Emirates"/>
    <s v="Master Card"/>
    <s v="g.rodriquez@email.com"/>
    <n v="42821"/>
    <x v="868"/>
  </r>
  <r>
    <n v="2873"/>
    <s v="Dorian Sharp"/>
    <n v="5231778032"/>
    <s v="United Arab Emirates"/>
    <s v="Hawala"/>
    <s v="d.sharp@email.com"/>
    <n v="42754"/>
    <x v="869"/>
  </r>
  <r>
    <n v="2874"/>
    <s v="Rahim Cherry"/>
    <n v="5482773648"/>
    <s v="Egypt"/>
    <s v="Debt Card"/>
    <s v="r.cherry@email.com"/>
    <n v="42860"/>
    <x v="870"/>
  </r>
  <r>
    <n v="2875"/>
    <s v="Geraldine Ferrell"/>
    <n v="5443711825"/>
    <s v="Saudi Arabia"/>
    <s v="Hawala"/>
    <s v="g.ferrell@email.com"/>
    <n v="43447"/>
    <x v="871"/>
  </r>
  <r>
    <n v="2876"/>
    <s v="Kitra Glover"/>
    <n v="5112032361"/>
    <s v="United Arab Emirates"/>
    <s v="Master Card"/>
    <s v="k.glover@email.com"/>
    <n v="43519"/>
    <x v="872"/>
  </r>
  <r>
    <n v="2877"/>
    <s v="Mufutau Patterson"/>
    <n v="5099275329"/>
    <s v="Egypt"/>
    <s v="Hawala"/>
    <s v="m.patterson@email.com"/>
    <n v="42796"/>
    <x v="873"/>
  </r>
  <r>
    <n v="2878"/>
    <s v="Igor Lynn"/>
    <n v="5090760175"/>
    <s v="Egypt"/>
    <s v="Western Union"/>
    <s v="i.lynn@email.com"/>
    <n v="43299"/>
    <x v="874"/>
  </r>
  <r>
    <n v="2879"/>
    <s v="Whitney Caldwell"/>
    <n v="5596462149"/>
    <s v="Saudi Arabia"/>
    <s v="Hawala"/>
    <s v="w.caldwell@email.com"/>
    <n v="42982"/>
    <x v="875"/>
  </r>
  <r>
    <n v="2880"/>
    <s v="Jordan Alexander"/>
    <n v="5275320729"/>
    <s v="United Arab Emirates"/>
    <s v="Hawala"/>
    <s v="j.alexander@email.com"/>
    <n v="43821"/>
    <x v="876"/>
  </r>
  <r>
    <n v="2881"/>
    <s v="Ulric Anderson"/>
    <n v="5333743654"/>
    <s v="Egypt"/>
    <s v="Hawala"/>
    <s v="u.anderson@email.com"/>
    <n v="43286"/>
    <x v="877"/>
  </r>
  <r>
    <n v="2882"/>
    <s v="Brynn Palmer"/>
    <n v="5866006996"/>
    <s v="Saudi Arabia"/>
    <s v="Western Union"/>
    <s v="b.palmer@email.com"/>
    <n v="43340"/>
    <x v="878"/>
  </r>
  <r>
    <n v="2883"/>
    <s v="Beverly Jennings"/>
    <n v="5395636672"/>
    <s v="Egypt"/>
    <s v="Debt Card"/>
    <s v="b.jennings@email.com"/>
    <n v="43653"/>
    <x v="879"/>
  </r>
  <r>
    <n v="2884"/>
    <s v="Isadora Velazquez"/>
    <n v="5137352065"/>
    <s v="Egypt"/>
    <s v="Hawala"/>
    <s v="i.velazquez@email.com"/>
    <n v="42852"/>
    <x v="880"/>
  </r>
  <r>
    <n v="2885"/>
    <s v="Ingrid Payne"/>
    <n v="5160834009"/>
    <s v="Iraq"/>
    <s v="Hawala"/>
    <s v="i.payne@email.com"/>
    <n v="42851"/>
    <x v="881"/>
  </r>
  <r>
    <n v="2886"/>
    <s v="Steel Blevins"/>
    <n v="5195377756"/>
    <s v="Egypt"/>
    <s v="Master Card"/>
    <s v="s.blevins@email.com"/>
    <n v="43268"/>
    <x v="882"/>
  </r>
  <r>
    <n v="2887"/>
    <s v="Rama Quinn"/>
    <n v="5946127632"/>
    <s v="Egypt"/>
    <s v="Hawala"/>
    <s v="r.quinn@email.com"/>
    <n v="43655"/>
    <x v="883"/>
  </r>
  <r>
    <n v="2888"/>
    <s v="Cade Pope"/>
    <n v="5020872283"/>
    <s v="Saudi Arabia"/>
    <s v="Hawala"/>
    <s v="c.pope@email.com"/>
    <n v="43473"/>
    <x v="884"/>
  </r>
  <r>
    <n v="2889"/>
    <s v="Julie Cantu"/>
    <n v="5187380456"/>
    <s v="Egypt"/>
    <s v="Master Card"/>
    <s v="j.cantu@email.com"/>
    <n v="43461"/>
    <x v="885"/>
  </r>
  <r>
    <n v="2890"/>
    <s v="Quinlan Heath"/>
    <n v="5703077202"/>
    <s v="Iraq"/>
    <s v="Debt Card"/>
    <s v="q.heath@email.com"/>
    <n v="43295"/>
    <x v="886"/>
  </r>
  <r>
    <n v="2891"/>
    <s v="Buffy Franco"/>
    <n v="5868598877"/>
    <s v="Egypt"/>
    <s v="Hawala"/>
    <s v="b.franco@email.com"/>
    <n v="43713"/>
    <x v="887"/>
  </r>
  <r>
    <n v="2892"/>
    <s v="Kaden Carver"/>
    <n v="5267263511"/>
    <s v="Iraq"/>
    <s v="Hawala"/>
    <s v="k.carver@email.com"/>
    <n v="43414"/>
    <x v="888"/>
  </r>
  <r>
    <n v="2893"/>
    <s v="Lani Taylor"/>
    <n v="5496122466"/>
    <s v="Saudi Arabia"/>
    <s v="Debt Card"/>
    <s v="l.taylor@email.com"/>
    <n v="43552"/>
    <x v="889"/>
  </r>
  <r>
    <n v="2894"/>
    <s v="Callie Rivers"/>
    <n v="5297333277"/>
    <s v="Saudi Arabia"/>
    <s v="Debt Card"/>
    <s v="c.rivers@email.com"/>
    <n v="43669"/>
    <x v="890"/>
  </r>
  <r>
    <n v="2895"/>
    <s v="Ulysses Vaughan"/>
    <n v="5540162985"/>
    <s v="Iraq"/>
    <s v="Hawala"/>
    <s v="u.vaughan@email.com"/>
    <n v="43678"/>
    <x v="891"/>
  </r>
  <r>
    <n v="2896"/>
    <s v="Armand Boyle"/>
    <n v="5870896613"/>
    <s v="United Arab Emirates"/>
    <s v="Debt Card"/>
    <s v="a.boyle@email.com"/>
    <n v="43334"/>
    <x v="892"/>
  </r>
  <r>
    <n v="2897"/>
    <s v="Walter Duke"/>
    <n v="5898711914"/>
    <s v="Egypt"/>
    <s v="Hawala"/>
    <s v="w.duke@email.com"/>
    <n v="43353"/>
    <x v="893"/>
  </r>
  <r>
    <n v="2898"/>
    <s v="Sarah Taylor"/>
    <n v="5579541370"/>
    <s v="Iraq"/>
    <s v="Debt Card"/>
    <s v="s.taylor@email.com"/>
    <n v="43254"/>
    <x v="894"/>
  </r>
  <r>
    <n v="2899"/>
    <s v="Yael Sweet"/>
    <n v="5390911122"/>
    <s v="Egypt"/>
    <s v="Hawala"/>
    <s v="y.sweet@email.com"/>
    <n v="43751"/>
    <x v="895"/>
  </r>
  <r>
    <n v="2900"/>
    <s v="Sonya Brown"/>
    <n v="5579847687"/>
    <s v="Egypt"/>
    <s v="Master Card"/>
    <s v="s.brown@email.com"/>
    <n v="43733"/>
    <x v="896"/>
  </r>
  <r>
    <n v="2901"/>
    <s v="Mona Perkins"/>
    <n v="5153884060"/>
    <s v="Egypt"/>
    <s v="Western Union"/>
    <s v="m.perkins@email.com"/>
    <n v="43434"/>
    <x v="897"/>
  </r>
  <r>
    <n v="2902"/>
    <s v="Sylvester James"/>
    <n v="5641685174"/>
    <s v="Iraq"/>
    <s v="Hawala"/>
    <s v="s.james@email.com"/>
    <n v="43149"/>
    <x v="898"/>
  </r>
  <r>
    <n v="2903"/>
    <s v="Lila Mckee"/>
    <n v="5114768707"/>
    <s v="Syria"/>
    <s v="Hawala"/>
    <s v="l.mckee@email.com"/>
    <n v="43256"/>
    <x v="899"/>
  </r>
  <r>
    <n v="2904"/>
    <s v="Zenia Sloan"/>
    <n v="5097082376"/>
    <s v="Saudi Arabia"/>
    <s v="Hawala"/>
    <s v="z.sloan@email.com"/>
    <n v="43342"/>
    <x v="900"/>
  </r>
  <r>
    <n v="2905"/>
    <s v="Xander Bates"/>
    <n v="5305005788"/>
    <s v="Syria"/>
    <s v="Hawala"/>
    <s v="x.bates@email.com"/>
    <n v="43074"/>
    <x v="901"/>
  </r>
  <r>
    <n v="2906"/>
    <s v="Diana Aguirre"/>
    <n v="5047429662"/>
    <s v="Egypt"/>
    <s v="Hawala"/>
    <s v="d.aguirre@email.com"/>
    <n v="43860"/>
    <x v="902"/>
  </r>
  <r>
    <n v="2907"/>
    <s v="Suki Martinez"/>
    <n v="5919701411"/>
    <s v="Egypt"/>
    <s v="Hawala"/>
    <s v="s.martinez@email.com"/>
    <n v="42993"/>
    <x v="903"/>
  </r>
  <r>
    <n v="2908"/>
    <s v="Candice Quinn"/>
    <n v="5555618461"/>
    <s v="Saudi Arabia"/>
    <s v="Western Union"/>
    <s v="c.quinn@email.com"/>
    <n v="42789"/>
    <x v="904"/>
  </r>
  <r>
    <n v="2909"/>
    <s v="Rajah Schneider"/>
    <n v="5085812761"/>
    <s v="Iraq"/>
    <s v="Hawala"/>
    <s v="r.schneider@email.com"/>
    <n v="43743"/>
    <x v="905"/>
  </r>
  <r>
    <n v="2910"/>
    <s v="Herrod Rios"/>
    <n v="5152140482"/>
    <s v="Saudi Arabia"/>
    <s v="Western Union"/>
    <s v="h.rios@email.com"/>
    <n v="43408"/>
    <x v="906"/>
  </r>
  <r>
    <n v="2911"/>
    <s v="Ross Henson"/>
    <n v="5639545044"/>
    <s v="Egypt"/>
    <s v="Master Card"/>
    <s v="r.henson@email.com"/>
    <n v="43636"/>
    <x v="907"/>
  </r>
  <r>
    <n v="2912"/>
    <s v="Sylvia Graves"/>
    <n v="5646018543"/>
    <s v="Iraq"/>
    <s v="Hawala"/>
    <s v="s.graves@email.com"/>
    <n v="43891"/>
    <x v="908"/>
  </r>
  <r>
    <n v="2913"/>
    <s v="Stacy Le"/>
    <n v="5649784082"/>
    <s v="Saudi Arabia"/>
    <s v="Hawala"/>
    <s v="s.le@email.com"/>
    <n v="43007"/>
    <x v="909"/>
  </r>
  <r>
    <n v="2914"/>
    <s v="Idona Woods"/>
    <n v="5919798085"/>
    <s v="Egypt"/>
    <s v="Debt Card"/>
    <s v="i.woods@email.com"/>
    <n v="42810"/>
    <x v="910"/>
  </r>
  <r>
    <n v="2915"/>
    <s v="Maisie Hood"/>
    <n v="5142697276"/>
    <s v="Egypt"/>
    <s v="Debt Card"/>
    <s v="m.hood@email.com"/>
    <n v="42819"/>
    <x v="911"/>
  </r>
  <r>
    <n v="2916"/>
    <s v="Charissa Gould"/>
    <n v="5424141904"/>
    <s v="Iraq"/>
    <s v="Western Union"/>
    <s v="c.gould@email.com"/>
    <n v="43899"/>
    <x v="912"/>
  </r>
  <r>
    <n v="2917"/>
    <s v="Minerva Grimes"/>
    <n v="5356010768"/>
    <s v="Egypt"/>
    <s v="Debt Card"/>
    <s v="m.grimes@email.com"/>
    <n v="43415"/>
    <x v="913"/>
  </r>
  <r>
    <n v="2918"/>
    <s v="Ina Reilly"/>
    <n v="5512504716"/>
    <s v="Iraq"/>
    <s v="Master Card"/>
    <s v="i.reilly@email.com"/>
    <n v="43816"/>
    <x v="914"/>
  </r>
  <r>
    <n v="2919"/>
    <s v="Benedict Carney"/>
    <n v="5704179980"/>
    <s v="Saudi Arabia"/>
    <s v="Debt Card"/>
    <s v="b.carney@email.com"/>
    <n v="42992"/>
    <x v="915"/>
  </r>
  <r>
    <n v="2920"/>
    <s v="Samantha Humphrey"/>
    <n v="5637556861"/>
    <s v="Egypt"/>
    <s v="Hawala"/>
    <s v="s.humphrey@email.com"/>
    <n v="43304"/>
    <x v="916"/>
  </r>
  <r>
    <n v="2921"/>
    <s v="Melvin Roberson"/>
    <n v="5549792747"/>
    <s v="Egypt"/>
    <s v="Master Card"/>
    <s v="m.roberson@email.com"/>
    <n v="43519"/>
    <x v="917"/>
  </r>
  <r>
    <n v="2922"/>
    <s v="Paula Leonard"/>
    <n v="5250761598"/>
    <s v="Syria"/>
    <s v="Debt Card"/>
    <s v="p.leonard@email.com"/>
    <n v="42782"/>
    <x v="918"/>
  </r>
  <r>
    <n v="2923"/>
    <s v="Cathleen Goodman"/>
    <n v="5203297816"/>
    <s v="Egypt"/>
    <s v="Hawala"/>
    <s v="c.goodman@email.com"/>
    <n v="43127"/>
    <x v="919"/>
  </r>
  <r>
    <n v="2924"/>
    <s v="Karleigh Moody"/>
    <n v="5038827450"/>
    <s v="Egypt"/>
    <s v="Debt Card"/>
    <s v="k.moody@email.com"/>
    <n v="43029"/>
    <x v="920"/>
  </r>
  <r>
    <n v="2925"/>
    <s v="George Norman"/>
    <n v="5137590417"/>
    <s v="Iraq"/>
    <s v="Master Card"/>
    <s v="g.norman@email.com"/>
    <n v="43016"/>
    <x v="921"/>
  </r>
  <r>
    <n v="2926"/>
    <s v="Price Beck"/>
    <n v="5430792769"/>
    <s v="Egypt"/>
    <s v="Master Card"/>
    <s v="p.beck@email.com"/>
    <n v="43474"/>
    <x v="922"/>
  </r>
  <r>
    <n v="2927"/>
    <s v="Anne Maxwell"/>
    <n v="5898007905"/>
    <s v="United Arab Emirates"/>
    <s v="Hawala"/>
    <s v="a.maxwell@email.com"/>
    <n v="43903"/>
    <x v="923"/>
  </r>
  <r>
    <n v="2928"/>
    <s v="Chanda Lindsey"/>
    <n v="5128168319"/>
    <s v="Egypt"/>
    <s v="Western Union"/>
    <s v="c.lindsey@email.com"/>
    <n v="42987"/>
    <x v="924"/>
  </r>
  <r>
    <n v="2929"/>
    <s v="Chester Malone"/>
    <n v="5258189882"/>
    <s v="United Arab Emirates"/>
    <s v="Debt Card"/>
    <s v="c.malone@email.com"/>
    <n v="43295"/>
    <x v="925"/>
  </r>
  <r>
    <n v="2930"/>
    <s v="Hanna Brock"/>
    <n v="5093324962"/>
    <s v="Saudi Arabia"/>
    <s v="Western Union"/>
    <s v="h.brock@email.com"/>
    <n v="43748"/>
    <x v="926"/>
  </r>
  <r>
    <n v="2931"/>
    <s v="Buffy Moses"/>
    <n v="5622466288"/>
    <s v="Saudi Arabia"/>
    <s v="Western Union"/>
    <s v="b.moses@email.com"/>
    <n v="43098"/>
    <x v="927"/>
  </r>
  <r>
    <n v="2932"/>
    <s v="Beatrice Jenkins"/>
    <n v="5323967144"/>
    <s v="Iraq"/>
    <s v="Debt Card"/>
    <s v="b.jenkins@email.com"/>
    <n v="43140"/>
    <x v="928"/>
  </r>
  <r>
    <n v="2933"/>
    <s v="Rhiannon Kirby"/>
    <n v="5019978180"/>
    <s v="Egypt"/>
    <s v="Hawala"/>
    <s v="r.kirby@email.com"/>
    <n v="43909"/>
    <x v="929"/>
  </r>
  <r>
    <n v="2934"/>
    <s v="Raya Watkins"/>
    <n v="5271414433"/>
    <s v="Egypt"/>
    <s v="Hawala"/>
    <s v="r.watkins@email.com"/>
    <n v="43238"/>
    <x v="930"/>
  </r>
  <r>
    <n v="2935"/>
    <s v="Candice Farrell"/>
    <n v="5464388310"/>
    <s v="Saudi Arabia"/>
    <s v="Hawala"/>
    <s v="c.farrell@email.com"/>
    <n v="42783"/>
    <x v="931"/>
  </r>
  <r>
    <n v="2936"/>
    <s v="Maisie Cohen"/>
    <n v="5998245023"/>
    <s v="Syria"/>
    <s v="Hawala"/>
    <s v="m.cohen@email.com"/>
    <n v="43238"/>
    <x v="932"/>
  </r>
  <r>
    <n v="2937"/>
    <s v="Mufutau Buckley"/>
    <n v="5766875826"/>
    <s v="Saudi Arabia"/>
    <s v="Hawala"/>
    <s v="m.buckley@email.com"/>
    <n v="42828"/>
    <x v="933"/>
  </r>
  <r>
    <n v="2938"/>
    <s v="Yael Abbott"/>
    <n v="5095744102"/>
    <s v="Egypt"/>
    <s v="Master Card"/>
    <s v="y.abbott@email.com"/>
    <n v="43900"/>
    <x v="934"/>
  </r>
  <r>
    <n v="2939"/>
    <s v="Madeson Knowles"/>
    <n v="5881782904"/>
    <s v="Saudi Arabia"/>
    <s v="Western Union"/>
    <s v="m.knowles@email.com"/>
    <n v="43620"/>
    <x v="935"/>
  </r>
  <r>
    <n v="2940"/>
    <s v="Kathleen Mays"/>
    <n v="5017981091"/>
    <s v="Saudi Arabia"/>
    <s v="Western Union"/>
    <s v="k.mays@email.com"/>
    <n v="42973"/>
    <x v="936"/>
  </r>
  <r>
    <n v="2941"/>
    <s v="Xandra Marquez"/>
    <n v="5873788655"/>
    <s v="Syria"/>
    <s v="Hawala"/>
    <s v="x.marquez@email.com"/>
    <n v="43300"/>
    <x v="937"/>
  </r>
  <r>
    <n v="2942"/>
    <s v="Zahir Fisher"/>
    <n v="5403158981"/>
    <s v="Egypt"/>
    <s v="Hawala"/>
    <s v="z.fisher@email.com"/>
    <n v="43422"/>
    <x v="938"/>
  </r>
  <r>
    <n v="2943"/>
    <s v="Jordan Mcclain"/>
    <n v="5380433518"/>
    <s v="Saudi Arabia"/>
    <s v="Hawala"/>
    <s v="j.mcclain@email.com"/>
    <n v="43416"/>
    <x v="939"/>
  </r>
  <r>
    <n v="2944"/>
    <s v="Keelie Blackwell"/>
    <n v="5978149013"/>
    <s v="Egypt"/>
    <s v="Master Card"/>
    <s v="k.blackwell@email.com"/>
    <n v="43733"/>
    <x v="940"/>
  </r>
  <r>
    <n v="2945"/>
    <s v="Byron Wooten"/>
    <n v="5861396097"/>
    <s v="Saudi Arabia"/>
    <s v="Master Card"/>
    <s v="b.wooten@email.com"/>
    <n v="42752"/>
    <x v="941"/>
  </r>
  <r>
    <n v="2946"/>
    <s v="Quincy Terry"/>
    <n v="5689318732"/>
    <s v="United Arab Emirates"/>
    <s v="Hawala"/>
    <s v="q.terry@email.com"/>
    <n v="43383"/>
    <x v="942"/>
  </r>
  <r>
    <n v="2947"/>
    <s v="Aspen Bishop"/>
    <n v="5340127189"/>
    <s v="Saudi Arabia"/>
    <s v="Debt Card"/>
    <s v="a.bishop@email.com"/>
    <n v="43825"/>
    <x v="943"/>
  </r>
  <r>
    <n v="2948"/>
    <s v="Sean York"/>
    <n v="5650843318"/>
    <s v="Egypt"/>
    <s v="Hawala"/>
    <s v="s.york@email.com"/>
    <n v="43069"/>
    <x v="944"/>
  </r>
  <r>
    <n v="2949"/>
    <s v="Paula Browning"/>
    <n v="5232017904"/>
    <s v="Saudi Arabia"/>
    <s v="Master Card"/>
    <s v="p.browning@email.com"/>
    <n v="43413"/>
    <x v="945"/>
  </r>
  <r>
    <n v="2950"/>
    <s v="Price Burris"/>
    <n v="5697962467"/>
    <s v="Egypt"/>
    <s v="Master Card"/>
    <s v="p.burris@email.com"/>
    <n v="43732"/>
    <x v="946"/>
  </r>
  <r>
    <n v="2951"/>
    <s v="Harper Carpenter"/>
    <n v="5606703282"/>
    <s v="Saudi Arabia"/>
    <s v="Master Card"/>
    <s v="h.carpenter@email.com"/>
    <n v="43135"/>
    <x v="947"/>
  </r>
  <r>
    <n v="2952"/>
    <s v="Imogene Guy"/>
    <n v="5453997041"/>
    <s v="Saudi Arabia"/>
    <s v="Hawala"/>
    <s v="i.guy@email.com"/>
    <n v="42844"/>
    <x v="948"/>
  </r>
  <r>
    <n v="2953"/>
    <s v="Laurel Gordon"/>
    <n v="5787523998"/>
    <s v="Iraq"/>
    <s v="Debt Card"/>
    <s v="l.gordon@email.com"/>
    <n v="43589"/>
    <x v="949"/>
  </r>
  <r>
    <n v="2954"/>
    <s v="Abra Mills"/>
    <n v="5973490603"/>
    <s v="Saudi Arabia"/>
    <s v="Western Union"/>
    <s v="a.mills@email.com"/>
    <n v="43127"/>
    <x v="950"/>
  </r>
  <r>
    <n v="2955"/>
    <s v="Taylor House"/>
    <n v="5101062529"/>
    <s v="Egypt"/>
    <s v="Debt Card"/>
    <s v="t.house@email.com"/>
    <n v="43411"/>
    <x v="951"/>
  </r>
  <r>
    <n v="2956"/>
    <s v="Yen Bridges"/>
    <n v="5507972482"/>
    <s v="Egypt"/>
    <s v="Debt Card"/>
    <s v="y.bridges@email.com"/>
    <n v="43420"/>
    <x v="952"/>
  </r>
  <r>
    <n v="2957"/>
    <s v="Haviva Mejia"/>
    <n v="5841582623"/>
    <s v="Egypt"/>
    <s v="Western Union"/>
    <s v="h.mejia@email.com"/>
    <n v="42940"/>
    <x v="953"/>
  </r>
  <r>
    <n v="2958"/>
    <s v="Shana Jarvis"/>
    <n v="5576367923"/>
    <s v="Saudi Arabia"/>
    <s v="Master Card"/>
    <s v="s.jarvis@email.com"/>
    <n v="43576"/>
    <x v="954"/>
  </r>
  <r>
    <n v="2959"/>
    <s v="Malachi Terry"/>
    <n v="5754743379"/>
    <s v="Syria"/>
    <s v="Hawala"/>
    <s v="m.terry@email.com"/>
    <n v="43123"/>
    <x v="955"/>
  </r>
  <r>
    <n v="2960"/>
    <s v="Anika Sullivan"/>
    <n v="5225997809"/>
    <s v="Egypt"/>
    <s v="Debt Card"/>
    <s v="a.sullivan@email.com"/>
    <n v="43824"/>
    <x v="956"/>
  </r>
  <r>
    <n v="2961"/>
    <s v="John Garrison"/>
    <n v="5396091450"/>
    <s v="Egypt"/>
    <s v="Master Card"/>
    <s v="j.garrison@email.com"/>
    <n v="42833"/>
    <x v="957"/>
  </r>
  <r>
    <n v="2962"/>
    <s v="Alexis Madden"/>
    <n v="5504433235"/>
    <s v="Egypt"/>
    <s v="Hawala"/>
    <s v="a.madden@email.com"/>
    <n v="43299"/>
    <x v="958"/>
  </r>
  <r>
    <n v="2963"/>
    <s v="Bryar Green"/>
    <n v="5743891431"/>
    <s v="Egypt"/>
    <s v="Debt Card"/>
    <s v="b.green@email.com"/>
    <n v="42782"/>
    <x v="959"/>
  </r>
  <r>
    <n v="2964"/>
    <s v="Maryam Young"/>
    <n v="5798436860"/>
    <s v="Iraq"/>
    <s v="Hawala"/>
    <s v="m.young@email.com"/>
    <n v="43617"/>
    <x v="960"/>
  </r>
  <r>
    <n v="2965"/>
    <s v="Jamal James"/>
    <n v="5151394462"/>
    <s v="United Arab Emirates"/>
    <s v="Hawala"/>
    <s v="j.james@email.com"/>
    <n v="43025"/>
    <x v="961"/>
  </r>
  <r>
    <n v="2966"/>
    <s v="Jarrod Casey"/>
    <n v="5394800741"/>
    <s v="Syria"/>
    <s v="Debt Card"/>
    <s v="j.casey@email.com"/>
    <n v="43527"/>
    <x v="962"/>
  </r>
  <r>
    <n v="2967"/>
    <s v="Warren Chaney"/>
    <n v="5298452572"/>
    <s v="Saudi Arabia"/>
    <s v="Western Union"/>
    <s v="w.chaney@email.com"/>
    <n v="43136"/>
    <x v="963"/>
  </r>
  <r>
    <n v="2968"/>
    <s v="Yardley Mills"/>
    <n v="5482596302"/>
    <s v="Syria"/>
    <s v="Hawala"/>
    <s v="y.mills@email.com"/>
    <n v="43802"/>
    <x v="964"/>
  </r>
  <r>
    <n v="2969"/>
    <s v="Alexander Macias"/>
    <n v="5261066191"/>
    <s v="Iraq"/>
    <s v="Western Union"/>
    <s v="a.macias@email.com"/>
    <n v="43030"/>
    <x v="965"/>
  </r>
  <r>
    <n v="2970"/>
    <s v="Illana Knox"/>
    <n v="5883289594"/>
    <s v="Saudi Arabia"/>
    <s v="Master Card"/>
    <s v="i.knox@email.com"/>
    <n v="43083"/>
    <x v="966"/>
  </r>
  <r>
    <n v="2971"/>
    <s v="Angelica Mosley"/>
    <n v="5372462988"/>
    <s v="Egypt"/>
    <s v="Master Card"/>
    <s v="a.mosley@email.com"/>
    <n v="42975"/>
    <x v="967"/>
  </r>
  <r>
    <n v="2972"/>
    <s v="Tana Conley"/>
    <n v="5806389282"/>
    <s v="Iraq"/>
    <s v="Hawala"/>
    <s v="t.conley@email.com"/>
    <n v="43321"/>
    <x v="968"/>
  </r>
  <r>
    <n v="2973"/>
    <s v="Anastasia Vance"/>
    <n v="5854782734"/>
    <s v="Egypt"/>
    <s v="Master Card"/>
    <s v="a.vance@email.com"/>
    <n v="43396"/>
    <x v="969"/>
  </r>
  <r>
    <n v="2974"/>
    <s v="Vivien Gilmore"/>
    <n v="5399879603"/>
    <s v="Egypt"/>
    <s v="Western Union"/>
    <s v="v.gilmore@email.com"/>
    <n v="43193"/>
    <x v="970"/>
  </r>
  <r>
    <n v="2975"/>
    <s v="Kennedy Reid"/>
    <n v="5188561059"/>
    <s v="Egypt"/>
    <s v="Western Union"/>
    <s v="k.reid@email.com"/>
    <n v="42736"/>
    <x v="971"/>
  </r>
  <r>
    <n v="2976"/>
    <s v="Jasper Townsend"/>
    <n v="5340760437"/>
    <s v="Egypt"/>
    <s v="Master Card"/>
    <s v="j.townsend@email.com"/>
    <n v="43432"/>
    <x v="972"/>
  </r>
  <r>
    <n v="2977"/>
    <s v="Scott Short"/>
    <n v="5994782656"/>
    <s v="Egypt"/>
    <s v="Hawala"/>
    <s v="s.short@email.com"/>
    <n v="43086"/>
    <x v="973"/>
  </r>
  <r>
    <n v="2978"/>
    <s v="Geraldine Bentley"/>
    <n v="5931360462"/>
    <s v="Syria"/>
    <s v="Hawala"/>
    <s v="g.bentley@email.com"/>
    <n v="42818"/>
    <x v="974"/>
  </r>
  <r>
    <n v="2979"/>
    <s v="Adena Pope"/>
    <n v="5857327060"/>
    <s v="Saudi Arabia"/>
    <s v="Debt Card"/>
    <s v="a.pope@email.com"/>
    <n v="43193"/>
    <x v="975"/>
  </r>
  <r>
    <n v="2980"/>
    <s v="Branden Daniel"/>
    <n v="5578895778"/>
    <s v="Syria"/>
    <s v="Western Union"/>
    <s v="b.daniel@email.com"/>
    <n v="42752"/>
    <x v="976"/>
  </r>
  <r>
    <n v="2981"/>
    <s v="Naida Head"/>
    <n v="5272595348"/>
    <s v="Egypt"/>
    <s v="Master Card"/>
    <s v="n.head@email.com"/>
    <n v="42986"/>
    <x v="977"/>
  </r>
  <r>
    <n v="2982"/>
    <s v="Bo Ochoa"/>
    <n v="5113246259"/>
    <s v="Egypt"/>
    <s v="Hawala"/>
    <s v="b.ochoa@email.com"/>
    <n v="42989"/>
    <x v="978"/>
  </r>
  <r>
    <n v="2983"/>
    <s v="Jillian Tucker"/>
    <n v="5689127808"/>
    <s v="Egypt"/>
    <s v="Hawala"/>
    <s v="j.tucker@email.com"/>
    <n v="43112"/>
    <x v="979"/>
  </r>
  <r>
    <n v="2984"/>
    <s v="Cherokee Waller"/>
    <n v="5098139067"/>
    <s v="Egypt"/>
    <s v="Hawala"/>
    <s v="c.waller@email.com"/>
    <n v="43333"/>
    <x v="980"/>
  </r>
  <r>
    <n v="2985"/>
    <s v="Rebekah Dodson"/>
    <n v="5904941584"/>
    <s v="Saudi Arabia"/>
    <s v="Hawala"/>
    <s v="r.dodson@email.com"/>
    <n v="43546"/>
    <x v="981"/>
  </r>
  <r>
    <n v="2986"/>
    <s v="Nita Farley"/>
    <n v="5822345225"/>
    <s v="Egypt"/>
    <s v="Master Card"/>
    <s v="n.farley@email.com"/>
    <n v="43642"/>
    <x v="982"/>
  </r>
  <r>
    <n v="2987"/>
    <s v="Barrett Vega"/>
    <n v="5281373591"/>
    <s v="Saudi Arabia"/>
    <s v="Hawala"/>
    <s v="b.vega@email.com"/>
    <n v="43712"/>
    <x v="983"/>
  </r>
  <r>
    <n v="2988"/>
    <s v="Denton Craig"/>
    <n v="5089210312"/>
    <s v="Egypt"/>
    <s v="Master Card"/>
    <s v="d.craig@email.com"/>
    <n v="42874"/>
    <x v="984"/>
  </r>
  <r>
    <n v="2989"/>
    <s v="Chloe Strickland"/>
    <n v="5980579601"/>
    <s v="Egypt"/>
    <s v="Hawala"/>
    <s v="c.strickland@email.com"/>
    <n v="43428"/>
    <x v="985"/>
  </r>
  <r>
    <n v="2990"/>
    <s v="Nayda Ryan"/>
    <n v="5438953479"/>
    <s v="Saudi Arabia"/>
    <s v="Debt Card"/>
    <s v="n.ryan@email.com"/>
    <n v="43397"/>
    <x v="986"/>
  </r>
  <r>
    <n v="2991"/>
    <s v="Ifeoma Estes"/>
    <n v="5948547102"/>
    <s v="Syria"/>
    <s v="Hawala"/>
    <s v="i.estes@email.com"/>
    <n v="42786"/>
    <x v="987"/>
  </r>
  <r>
    <n v="2992"/>
    <s v="Marshall Stafford"/>
    <n v="5857987171"/>
    <s v="Egypt"/>
    <s v="Hawala"/>
    <s v="m.stafford@email.com"/>
    <n v="42877"/>
    <x v="988"/>
  </r>
  <r>
    <n v="2993"/>
    <s v="Rhoda Bernard"/>
    <n v="5630114564"/>
    <s v="Saudi Arabia"/>
    <s v="Hawala"/>
    <s v="r.bernard@email.com"/>
    <n v="42746"/>
    <x v="989"/>
  </r>
  <r>
    <n v="2994"/>
    <s v="Dieter Marks"/>
    <n v="5015404338"/>
    <s v="Saudi Arabia"/>
    <s v="Debt Card"/>
    <s v="d.marks@email.com"/>
    <n v="42937"/>
    <x v="990"/>
  </r>
  <r>
    <n v="2995"/>
    <s v="Jackson Stanley"/>
    <n v="5990297098"/>
    <s v="Iraq"/>
    <s v="Hawala"/>
    <s v="j.stanley@email.com"/>
    <n v="42973"/>
    <x v="991"/>
  </r>
  <r>
    <n v="2996"/>
    <s v="Lydia Morgan"/>
    <n v="5393567413"/>
    <s v="Saudi Arabia"/>
    <s v="Western Union"/>
    <s v="l.morgan@email.com"/>
    <n v="43625"/>
    <x v="992"/>
  </r>
  <r>
    <n v="2997"/>
    <s v="Mary Summers"/>
    <n v="5609245372"/>
    <s v="Syria"/>
    <s v="Hawala"/>
    <s v="m.summers@email.com"/>
    <n v="43056"/>
    <x v="993"/>
  </r>
  <r>
    <n v="2998"/>
    <s v="Zena Barnes"/>
    <n v="5850603654"/>
    <s v="Iraq"/>
    <s v="Hawala"/>
    <s v="z.barnes@email.com"/>
    <n v="43073"/>
    <x v="994"/>
  </r>
  <r>
    <n v="2999"/>
    <s v="Quyn Suarez"/>
    <n v="5487050518"/>
    <s v="Iraq"/>
    <s v="Master Card"/>
    <s v="q.suarez@email.com"/>
    <n v="42744"/>
    <x v="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49F92C-44DE-4ACB-8A5B-146AB878C2B8}" name="TopContriesWCustomers" cacheId="15" applyNumberFormats="0" applyBorderFormats="0" applyFontFormats="0" applyPatternFormats="0" applyAlignmentFormats="0" applyWidthHeightFormats="1" dataCaption="Values" tag="6770dc3b-ebc5-47c5-aa55-2024381142ed" updatedVersion="8" minRefreshableVersion="3" useAutoFormatting="1" subtotalHiddenItems="1" itemPrintTitles="1" createdVersion="8" indent="0" outline="1" outlineData="1" multipleFieldFilters="0" chartFormat="20">
  <location ref="B178:D184" firstHeaderRow="0" firstDataRow="1" firstDataCol="1"/>
  <pivotFields count="5">
    <pivotField allDrilled="1" subtotalTop="0" showAll="0" dataSourceSort="1" defaultSubtotal="0" defaultAttributeDrillState="1">
      <items count="10">
        <item n="AOB" x="0"/>
        <item n="BJH" x="1"/>
        <item n="BZE" x="2"/>
        <item n="CSZ" x="3"/>
        <item n="ENW" x="4"/>
        <item n="JUE" x="5"/>
        <item n="JYF" x="6"/>
        <item n="NQA" x="7"/>
        <item n="RCC" x="8"/>
        <item n="Unknown" x="9"/>
      </items>
    </pivotField>
    <pivotField axis="axisRow" allDrilled="1" subtotalTop="0" showAll="0" defaultSubtotal="0" defaultAttributeDrillState="1">
      <items count="5">
        <item x="0"/>
        <item x="1"/>
        <item n="KSA" x="2"/>
        <item x="3"/>
        <item n="UAE" x="4"/>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6">
    <i>
      <x/>
    </i>
    <i>
      <x v="1"/>
    </i>
    <i>
      <x v="2"/>
    </i>
    <i>
      <x v="3"/>
    </i>
    <i>
      <x v="4"/>
    </i>
    <i t="grand">
      <x/>
    </i>
  </rowItems>
  <colFields count="1">
    <field x="-2"/>
  </colFields>
  <colItems count="2">
    <i>
      <x/>
    </i>
    <i i="1">
      <x v="1"/>
    </i>
  </colItems>
  <dataFields count="2">
    <dataField name="Count of CustomerID" fld="2" subtotal="count" baseField="1" baseItem="0"/>
    <dataField name="Count of CustomerID2" fld="4" subtotal="count" baseField="1" baseItem="1">
      <extLst>
        <ext xmlns:x14="http://schemas.microsoft.com/office/spreadsheetml/2009/9/main" uri="{E15A36E0-9728-4e99-A89B-3F7291B0FE68}">
          <x14:dataField sourceField="2" uniqueName="[__Xl2].[Measures].[Count of CustomerID]"/>
        </ext>
      </extLst>
    </dataField>
  </dataFields>
  <chartFormats count="12">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pivotArea type="data" outline="0" fieldPosition="0">
        <references count="2">
          <reference field="4294967294" count="1" selected="0">
            <x v="0"/>
          </reference>
          <reference field="1" count="1" selected="0">
            <x v="4"/>
          </reference>
        </references>
      </pivotArea>
    </chartFormat>
    <chartFormat chart="17" format="7">
      <pivotArea type="data" outline="0" fieldPosition="0">
        <references count="2">
          <reference field="4294967294" count="1" selected="0">
            <x v="0"/>
          </reference>
          <reference field="1" count="1" selected="0">
            <x v="3"/>
          </reference>
        </references>
      </pivotArea>
    </chartFormat>
    <chartFormat chart="17" format="8">
      <pivotArea type="data" outline="0" fieldPosition="0">
        <references count="2">
          <reference field="4294967294" count="1" selected="0">
            <x v="0"/>
          </reference>
          <reference field="1" count="1" selected="0">
            <x v="2"/>
          </reference>
        </references>
      </pivotArea>
    </chartFormat>
    <chartFormat chart="17" format="9">
      <pivotArea type="data" outline="0" fieldPosition="0">
        <references count="2">
          <reference field="4294967294" count="1" selected="0">
            <x v="0"/>
          </reference>
          <reference field="1" count="1" selected="0">
            <x v="1"/>
          </reference>
        </references>
      </pivotArea>
    </chartFormat>
    <chartFormat chart="17" format="10">
      <pivotArea type="data" outline="0" fieldPosition="0">
        <references count="2">
          <reference field="4294967294" count="1" selected="0">
            <x v="0"/>
          </reference>
          <reference field="1" count="1" selected="0">
            <x v="0"/>
          </reference>
        </references>
      </pivotArea>
    </chartFormat>
    <chartFormat chart="17" format="11">
      <pivotArea type="data" outline="0" fieldPosition="0">
        <references count="2">
          <reference field="4294967294" count="1" selected="0">
            <x v="1"/>
          </reference>
          <reference field="1" count="1" selected="0">
            <x v="0"/>
          </reference>
        </references>
      </pivotArea>
    </chartFormat>
    <chartFormat chart="17" format="12">
      <pivotArea type="data" outline="0" fieldPosition="0">
        <references count="2">
          <reference field="4294967294" count="1" selected="0">
            <x v="1"/>
          </reference>
          <reference field="1" count="1" selected="0">
            <x v="1"/>
          </reference>
        </references>
      </pivotArea>
    </chartFormat>
    <chartFormat chart="17" format="13">
      <pivotArea type="data" outline="0" fieldPosition="0">
        <references count="2">
          <reference field="4294967294" count="1" selected="0">
            <x v="1"/>
          </reference>
          <reference field="1" count="1" selected="0">
            <x v="2"/>
          </reference>
        </references>
      </pivotArea>
    </chartFormat>
    <chartFormat chart="17" format="14">
      <pivotArea type="data" outline="0" fieldPosition="0">
        <references count="2">
          <reference field="4294967294" count="1" selected="0">
            <x v="1"/>
          </reference>
          <reference field="1" count="1" selected="0">
            <x v="3"/>
          </reference>
        </references>
      </pivotArea>
    </chartFormat>
    <chartFormat chart="17" format="15">
      <pivotArea type="data" outline="0" fieldPosition="0">
        <references count="2">
          <reference field="4294967294" count="1" selected="0">
            <x v="1"/>
          </reference>
          <reference field="1" count="1" selected="0">
            <x v="4"/>
          </reference>
        </references>
      </pivotArea>
    </chartFormat>
  </chartFormats>
  <pivotHierarchies count="7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2"/>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81E926-B178-4393-9FC4-4E7F00DC85BB}" name="multiLinePymntMtd" cacheId="735" applyNumberFormats="0" applyBorderFormats="0" applyFontFormats="0" applyPatternFormats="0" applyAlignmentFormats="0" applyWidthHeightFormats="1" dataCaption="Values" tag="8f8b74de-fd50-4a13-9931-db59c94c01f7" updatedVersion="8" minRefreshableVersion="3" useAutoFormatting="1" subtotalHiddenItems="1" itemPrintTitles="1" createdVersion="8" indent="0" outline="1" outlineData="1" multipleFieldFilters="0" chartFormat="18">
  <location ref="B77:G91" firstHeaderRow="1" firstDataRow="2" firstDataCol="1"/>
  <pivotFields count="4">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0"/>
  </colFields>
  <colItems count="5">
    <i>
      <x/>
    </i>
    <i>
      <x v="1"/>
    </i>
    <i>
      <x v="2"/>
    </i>
    <i>
      <x v="3"/>
    </i>
    <i t="grand">
      <x/>
    </i>
  </colItems>
  <dataFields count="1">
    <dataField name="Count of OrderID" fld="2" subtotal="count" baseField="1" baseItem="0"/>
  </dataFields>
  <chartFormats count="8">
    <chartFormat chart="17" format="25" series="1">
      <pivotArea type="data" outline="0" fieldPosition="0">
        <references count="1">
          <reference field="0" count="1" selected="0">
            <x v="0"/>
          </reference>
        </references>
      </pivotArea>
    </chartFormat>
    <chartFormat chart="17" format="26" series="1">
      <pivotArea type="data" outline="0" fieldPosition="0">
        <references count="1">
          <reference field="0" count="1" selected="0">
            <x v="1"/>
          </reference>
        </references>
      </pivotArea>
    </chartFormat>
    <chartFormat chart="17" format="27" series="1">
      <pivotArea type="data" outline="0" fieldPosition="0">
        <references count="1">
          <reference field="0" count="1" selected="0">
            <x v="2"/>
          </reference>
        </references>
      </pivotArea>
    </chartFormat>
    <chartFormat chart="17" format="28" series="1">
      <pivotArea type="data" outline="0" fieldPosition="0">
        <references count="1">
          <reference field="0" count="1" selected="0">
            <x v="3"/>
          </reference>
        </references>
      </pivotArea>
    </chartFormat>
    <chartFormat chart="17" format="29" series="1">
      <pivotArea type="data" outline="0" fieldPosition="0">
        <references count="2">
          <reference field="4294967294" count="1" selected="0">
            <x v="0"/>
          </reference>
          <reference field="0" count="1" selected="0">
            <x v="1"/>
          </reference>
        </references>
      </pivotArea>
    </chartFormat>
    <chartFormat chart="17" format="30" series="1">
      <pivotArea type="data" outline="0" fieldPosition="0">
        <references count="2">
          <reference field="4294967294" count="1" selected="0">
            <x v="0"/>
          </reference>
          <reference field="0" count="1" selected="0">
            <x v="3"/>
          </reference>
        </references>
      </pivotArea>
    </chartFormat>
    <chartFormat chart="17" format="31" series="1">
      <pivotArea type="data" outline="0" fieldPosition="0">
        <references count="2">
          <reference field="4294967294" count="1" selected="0">
            <x v="0"/>
          </reference>
          <reference field="0" count="1" selected="0">
            <x v="2"/>
          </reference>
        </references>
      </pivotArea>
    </chartFormat>
    <chartFormat chart="17" format="32" series="1">
      <pivotArea type="data" outline="0" fieldPosition="0">
        <references count="2">
          <reference field="4294967294" count="1" selected="0">
            <x v="0"/>
          </reference>
          <reference field="0" count="1" selected="0">
            <x v="0"/>
          </reference>
        </references>
      </pivotArea>
    </chartFormat>
  </chart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caption="Sum of OrderID"/>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333226-FA4F-4204-B515-2D5EC7129A11}" name="AoVByCountry" cacheId="564" applyNumberFormats="0" applyBorderFormats="0" applyFontFormats="0" applyPatternFormats="0" applyAlignmentFormats="0" applyWidthHeightFormats="1" dataCaption="Values" tag="b64f971a-8ffc-4799-a3a4-fd3f0c2a68a3" updatedVersion="8" minRefreshableVersion="3" useAutoFormatting="1" subtotalHiddenItems="1" itemPrintTitles="1" createdVersion="8" indent="0" outline="1" outlineData="1" multipleFieldFilters="0" chartFormat="45">
  <location ref="B211:C217" firstHeaderRow="1" firstDataRow="1" firstDataCol="1"/>
  <pivotFields count="3">
    <pivotField allDrilled="1" subtotalTop="0" showAll="0" dataSourceSort="1" defaultSubtotal="0" defaultAttributeDrillState="1">
      <items count="10">
        <item n="AOB" x="0"/>
        <item n="BJH" x="1"/>
        <item n="BZE" x="2"/>
        <item n="CSZ" x="3"/>
        <item n="ENW" x="4"/>
        <item n="JUE" x="5"/>
        <item n="JYF" x="6"/>
        <item n="NQA" x="7"/>
        <item n="RCC" x="8"/>
        <item n="Unknown" x="9"/>
      </items>
    </pivotField>
    <pivotField axis="axisRow" allDrilled="1" subtotalTop="0" showAll="0" defaultSubtotal="0" defaultAttributeDrillState="1">
      <items count="5">
        <item n="KSA" x="2"/>
        <item n="UAE" x="4"/>
        <item x="0"/>
        <item x="1"/>
        <item x="3"/>
      </items>
    </pivotField>
    <pivotField dataField="1" subtotalTop="0" showAll="0" defaultSubtotal="0"/>
  </pivotFields>
  <rowFields count="1">
    <field x="1"/>
  </rowFields>
  <rowItems count="6">
    <i>
      <x/>
    </i>
    <i>
      <x v="1"/>
    </i>
    <i>
      <x v="2"/>
    </i>
    <i>
      <x v="3"/>
    </i>
    <i>
      <x v="4"/>
    </i>
    <i t="grand">
      <x/>
    </i>
  </rowItems>
  <colItems count="1">
    <i/>
  </colItems>
  <dataFields count="1">
    <dataField fld="2" subtotal="count" baseField="0" baseItem="0" numFmtId="173"/>
  </dataFields>
  <formats count="2">
    <format dxfId="70">
      <pivotArea outline="0" collapsedLevelsAreSubtotals="1" fieldPosition="0"/>
    </format>
    <format dxfId="71">
      <pivotArea outline="0" collapsedLevelsAreSubtotals="1" fieldPosition="0"/>
    </format>
  </formats>
  <chartFormats count="2">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2"/>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Customer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1DF777-CCF7-4A02-869A-EB82F14872B9}" name="TopSalesPersons" cacheId="753" applyNumberFormats="0" applyBorderFormats="0" applyFontFormats="0" applyPatternFormats="0" applyAlignmentFormats="0" applyWidthHeightFormats="1" dataCaption="Values" tag="9b07fe0b-3ad2-4e41-9f66-6b57c0a2e2bb" updatedVersion="8" minRefreshableVersion="3" useAutoFormatting="1" subtotalHiddenItems="1" itemPrintTitles="1" createdVersion="8" indent="0" outline="1" outlineData="1" multipleFieldFilters="0" chartFormat="11">
  <location ref="B131:H145" firstHeaderRow="1" firstDataRow="2" firstDataCol="1"/>
  <pivotFields count="5">
    <pivotField allDrilled="1" subtotalTop="0" showAll="0" measureFilter="1" defaultSubtotal="0" defaultAttributeDrillState="1">
      <items count="5">
        <item n="BZE" x="0"/>
        <item n="CSZ" x="1"/>
        <item n="ENW" x="2"/>
        <item n="NQA" x="3"/>
        <item n="Unknown" x="4"/>
      </items>
    </pivotField>
    <pivotField axis="axisCol" allDrilled="1" subtotalTop="0" showAll="0" measureFilter="1"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Fields count="1">
    <field x="1"/>
  </colFields>
  <colItems count="6">
    <i>
      <x/>
    </i>
    <i>
      <x v="1"/>
    </i>
    <i>
      <x v="2"/>
    </i>
    <i>
      <x v="3"/>
    </i>
    <i>
      <x v="4"/>
    </i>
    <i t="grand">
      <x/>
    </i>
  </colItems>
  <dataFields count="1">
    <dataField name="Sum of Price" fld="2" baseField="0" baseItem="0"/>
  </dataFields>
  <formats count="1">
    <format dxfId="62">
      <pivotArea outline="0" collapsedLevelsAreSubtotals="1" fieldPosition="0"/>
    </format>
  </formats>
  <chartFormats count="18">
    <chartFormat chart="8" format="25" series="1">
      <pivotArea type="data" outline="0" fieldPosition="0">
        <references count="2">
          <reference field="4294967294" count="1" selected="0">
            <x v="0"/>
          </reference>
          <reference field="1" count="1" selected="0">
            <x v="0"/>
          </reference>
        </references>
      </pivotArea>
    </chartFormat>
    <chartFormat chart="8" format="26" series="1">
      <pivotArea type="data" outline="0" fieldPosition="0">
        <references count="2">
          <reference field="4294967294" count="1" selected="0">
            <x v="0"/>
          </reference>
          <reference field="1" count="1" selected="0">
            <x v="1"/>
          </reference>
        </references>
      </pivotArea>
    </chartFormat>
    <chartFormat chart="8" format="27" series="1">
      <pivotArea type="data" outline="0" fieldPosition="0">
        <references count="2">
          <reference field="4294967294" count="1" selected="0">
            <x v="0"/>
          </reference>
          <reference field="1" count="1" selected="0">
            <x v="2"/>
          </reference>
        </references>
      </pivotArea>
    </chartFormat>
    <chartFormat chart="8" format="28" series="1">
      <pivotArea type="data" outline="0" fieldPosition="0">
        <references count="2">
          <reference field="4294967294" count="1" selected="0">
            <x v="0"/>
          </reference>
          <reference field="1" count="1" selected="0">
            <x v="3"/>
          </reference>
        </references>
      </pivotArea>
    </chartFormat>
    <chartFormat chart="8" format="29" series="1">
      <pivotArea type="data" outline="0" fieldPosition="0">
        <references count="2">
          <reference field="4294967294" count="1" selected="0">
            <x v="0"/>
          </reference>
          <reference field="1" count="1" selected="0">
            <x v="4"/>
          </reference>
        </references>
      </pivotArea>
    </chartFormat>
    <chartFormat chart="8" format="30" series="1">
      <pivotArea type="data" outline="0" fieldPosition="0">
        <references count="2">
          <reference field="4294967294" count="1" selected="0">
            <x v="0"/>
          </reference>
          <reference field="1" count="1" selected="0">
            <x v="16"/>
          </reference>
        </references>
      </pivotArea>
    </chartFormat>
    <chartFormat chart="8" format="31" series="1">
      <pivotArea type="data" outline="0" fieldPosition="0">
        <references count="2">
          <reference field="4294967294" count="1" selected="0">
            <x v="0"/>
          </reference>
          <reference field="1" count="1" selected="0">
            <x v="17"/>
          </reference>
        </references>
      </pivotArea>
    </chartFormat>
    <chartFormat chart="8" format="32" series="1">
      <pivotArea type="data" outline="0" fieldPosition="0">
        <references count="2">
          <reference field="4294967294" count="1" selected="0">
            <x v="0"/>
          </reference>
          <reference field="1" count="1" selected="0">
            <x v="6"/>
          </reference>
        </references>
      </pivotArea>
    </chartFormat>
    <chartFormat chart="8" format="33" series="1">
      <pivotArea type="data" outline="0" fieldPosition="0">
        <references count="2">
          <reference field="4294967294" count="1" selected="0">
            <x v="0"/>
          </reference>
          <reference field="1" count="1" selected="0">
            <x v="7"/>
          </reference>
        </references>
      </pivotArea>
    </chartFormat>
    <chartFormat chart="8" format="34" series="1">
      <pivotArea type="data" outline="0" fieldPosition="0">
        <references count="2">
          <reference field="4294967294" count="1" selected="0">
            <x v="0"/>
          </reference>
          <reference field="1" count="1" selected="0">
            <x v="12"/>
          </reference>
        </references>
      </pivotArea>
    </chartFormat>
    <chartFormat chart="8" format="35" series="1">
      <pivotArea type="data" outline="0" fieldPosition="0">
        <references count="2">
          <reference field="4294967294" count="1" selected="0">
            <x v="0"/>
          </reference>
          <reference field="1" count="1" selected="0">
            <x v="13"/>
          </reference>
        </references>
      </pivotArea>
    </chartFormat>
    <chartFormat chart="8" format="36" series="1">
      <pivotArea type="data" outline="0" fieldPosition="0">
        <references count="2">
          <reference field="4294967294" count="1" selected="0">
            <x v="0"/>
          </reference>
          <reference field="1" count="1" selected="0">
            <x v="8"/>
          </reference>
        </references>
      </pivotArea>
    </chartFormat>
    <chartFormat chart="8" format="37" series="1">
      <pivotArea type="data" outline="0" fieldPosition="0">
        <references count="2">
          <reference field="4294967294" count="1" selected="0">
            <x v="0"/>
          </reference>
          <reference field="1" count="1" selected="0">
            <x v="14"/>
          </reference>
        </references>
      </pivotArea>
    </chartFormat>
    <chartFormat chart="8" format="38" series="1">
      <pivotArea type="data" outline="0" fieldPosition="0">
        <references count="2">
          <reference field="4294967294" count="1" selected="0">
            <x v="0"/>
          </reference>
          <reference field="1" count="1" selected="0">
            <x v="5"/>
          </reference>
        </references>
      </pivotArea>
    </chartFormat>
    <chartFormat chart="8" format="39" series="1">
      <pivotArea type="data" outline="0" fieldPosition="0">
        <references count="2">
          <reference field="4294967294" count="1" selected="0">
            <x v="0"/>
          </reference>
          <reference field="1" count="1" selected="0">
            <x v="11"/>
          </reference>
        </references>
      </pivotArea>
    </chartFormat>
    <chartFormat chart="8" format="40" series="1">
      <pivotArea type="data" outline="0" fieldPosition="0">
        <references count="2">
          <reference field="4294967294" count="1" selected="0">
            <x v="0"/>
          </reference>
          <reference field="1" count="1" selected="0">
            <x v="9"/>
          </reference>
        </references>
      </pivotArea>
    </chartFormat>
    <chartFormat chart="8" format="41" series="1">
      <pivotArea type="data" outline="0" fieldPosition="0">
        <references count="2">
          <reference field="4294967294" count="1" selected="0">
            <x v="0"/>
          </reference>
          <reference field="1" count="1" selected="0">
            <x v="10"/>
          </reference>
        </references>
      </pivotArea>
    </chartFormat>
    <chartFormat chart="8" format="42" series="1">
      <pivotArea type="data" outline="0" fieldPosition="0">
        <references count="2">
          <reference field="4294967294" count="1" selected="0">
            <x v="0"/>
          </reference>
          <reference field="1" count="1" selected="0">
            <x v="15"/>
          </reference>
        </references>
      </pivotArea>
    </chartFormat>
  </chart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60">
      <autoFilter ref="A1">
        <filterColumn colId="0">
          <top10 val="5" filterVal="5"/>
        </filterColumn>
      </autoFilter>
    </filter>
    <filter fld="1" type="count" id="2" iMeasureHier="42">
      <autoFilter ref="A1">
        <filterColumn colId="0">
          <top10 val="5" filterVal="5"/>
        </filterColumn>
      </autoFilter>
    </filter>
  </filters>
  <rowHierarchiesUsage count="1">
    <rowHierarchyUsage hierarchyUsage="34"/>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46009A-A88A-4AEC-AA42-CC8968DC7E66}" name="Top Customers" cacheId="744" applyNumberFormats="0" applyBorderFormats="0" applyFontFormats="0" applyPatternFormats="0" applyAlignmentFormats="0" applyWidthHeightFormats="1" dataCaption="Values" tag="009e314f-1ac2-4228-82c8-ce16716d3343" updatedVersion="8" minRefreshableVersion="3" useAutoFormatting="1" subtotalHiddenItems="1" colGrandTotals="0" itemPrintTitles="1" createdVersion="8" indent="0" compact="0" compactData="0" multipleFieldFilters="0" chartFormat="8">
  <location ref="B36:C42" firstHeaderRow="1" firstDataRow="1" firstDataCol="1"/>
  <pivotFields count="4">
    <pivotField dataField="1" compact="0" outline="0" showAll="0" defaultSubtotal="0"/>
    <pivotField compact="0" allDrilled="1" outline="0" subtotalTop="0" showAll="0" dataSourceSort="1" defaultAttributeDrillState="1"/>
    <pivotField axis="axisRow" compact="0" allDrilled="1" outline="0" subtotalTop="0"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compact="0" allDrilled="1" outline="0" subtotalTop="0" showAll="0" dataSourceSort="1" defaultAttributeDrillState="1"/>
  </pivotFields>
  <rowFields count="1">
    <field x="2"/>
  </rowFields>
  <rowItems count="6">
    <i>
      <x v="2"/>
    </i>
    <i>
      <x v="3"/>
    </i>
    <i>
      <x v="1"/>
    </i>
    <i>
      <x v="4"/>
    </i>
    <i>
      <x/>
    </i>
    <i t="grand">
      <x/>
    </i>
  </rowItems>
  <colItems count="1">
    <i/>
  </colItems>
  <dataFields count="1">
    <dataField name="Sum of Price" fld="0" baseField="0" baseItem="0" numFmtId="167"/>
  </dataFields>
  <formats count="2">
    <format dxfId="66">
      <pivotArea outline="0" fieldPosition="0">
        <references count="1">
          <reference field="2" count="1" selected="0">
            <x v="2"/>
          </reference>
        </references>
      </pivotArea>
    </format>
    <format dxfId="67">
      <pivotArea outline="0" collapsedLevelsAreSubtotals="1" fieldPosition="0"/>
    </format>
  </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Status].&amp;[True]"/>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5B2E5C-EAE0-4074-A620-F022E327A53E}" name="MonthlyRevenue" cacheId="732" applyNumberFormats="0" applyBorderFormats="0" applyFontFormats="0" applyPatternFormats="0" applyAlignmentFormats="0" applyWidthHeightFormats="1" dataCaption="Values" tag="9de35247-a0ab-4470-9438-eb07e4f29805" updatedVersion="8" minRefreshableVersion="3" useAutoFormatting="1" subtotalHiddenItems="1" itemPrintTitles="1" createdVersion="8" indent="0" outline="1" outlineData="1" multipleFieldFilters="0" chartFormat="31">
  <location ref="B195:C208" firstHeaderRow="1" firstDataRow="1" firstDataCol="1"/>
  <pivotFields count="4">
    <pivotField allDrilled="1" subtotalTop="0" showAll="0" dataSourceSort="1" defaultSubtotal="0" defaultAttributeDrillState="1">
      <items count="10">
        <item n="AOB" x="0"/>
        <item n="BJH" x="1"/>
        <item n="BZE" x="2"/>
        <item n="CSZ" x="3"/>
        <item n="ENW" x="4"/>
        <item n="JUE" x="5"/>
        <item n="JYF" x="6"/>
        <item n="NQA" x="7"/>
        <item n="RCC" x="8"/>
        <item n="Unknown" x="9"/>
      </items>
    </pivotField>
    <pivotField allDrilled="1" subtotalTop="0" showAll="0" defaultSubtotal="0" defaultAttributeDrillState="1">
      <items count="5">
        <item x="0"/>
        <item x="1"/>
        <item n="KSA" x="2"/>
        <item x="3"/>
        <item n="UAE" x="4"/>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2"/>
  </rowFields>
  <rowItems count="13">
    <i>
      <x/>
    </i>
    <i>
      <x v="1"/>
    </i>
    <i>
      <x v="2"/>
    </i>
    <i>
      <x v="3"/>
    </i>
    <i>
      <x v="4"/>
    </i>
    <i>
      <x v="5"/>
    </i>
    <i>
      <x v="6"/>
    </i>
    <i>
      <x v="7"/>
    </i>
    <i>
      <x v="8"/>
    </i>
    <i>
      <x v="9"/>
    </i>
    <i>
      <x v="10"/>
    </i>
    <i>
      <x v="11"/>
    </i>
    <i t="grand">
      <x/>
    </i>
  </rowItems>
  <colItems count="1">
    <i/>
  </colItems>
  <dataFields count="1">
    <dataField fld="3" subtotal="count" showDataAs="runTotal" baseField="2" baseItem="0"/>
  </dataFields>
  <formats count="2">
    <format dxfId="68">
      <pivotArea collapsedLevelsAreSubtotals="1" fieldPosition="0">
        <references count="1">
          <reference field="2" count="0"/>
        </references>
      </pivotArea>
    </format>
    <format dxfId="69">
      <pivotArea collapsedLevelsAreSubtotals="1" fieldPosition="0">
        <references count="1">
          <reference field="2" count="0"/>
        </references>
      </pivotArea>
    </format>
  </formats>
  <chartFormats count="1">
    <chartFormat chart="30" format="2" series="1">
      <pivotArea type="data" outline="0" fieldPosition="0">
        <references count="1">
          <reference field="4294967294" count="1" selected="0">
            <x v="0"/>
          </reference>
        </references>
      </pivotArea>
    </chartFormat>
  </chart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2"/>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Customer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E9C49B-9620-425A-A3ED-4048C16D7118}" name="OrdersOverTime" cacheId="741" applyNumberFormats="0" applyBorderFormats="0" applyFontFormats="0" applyPatternFormats="0" applyAlignmentFormats="0" applyWidthHeightFormats="1" dataCaption="Values" tag="70e2c4a0-fa9f-41aa-9c7e-ec1a61c56394" updatedVersion="8" minRefreshableVersion="3" useAutoFormatting="1" subtotalHiddenItems="1" colGrandTotals="0" itemPrintTitles="1" createdVersion="8" indent="0" compact="0" compactData="0" multipleFieldFilters="0" chartFormat="10">
  <location ref="B17:D31" firstHeaderRow="1" firstDataRow="2" firstDataCol="1" rowPageCount="1" colPageCount="1"/>
  <pivotFields count="5">
    <pivotField axis="axisRow" compact="0" allDrilled="1" outline="0" showAll="0" dataSourceSort="1" defaultAttributeDrillState="1">
      <items count="13">
        <item x="0"/>
        <item x="1"/>
        <item x="2"/>
        <item x="3"/>
        <item x="4"/>
        <item x="5"/>
        <item x="6"/>
        <item x="7"/>
        <item x="8"/>
        <item x="9"/>
        <item x="10"/>
        <item x="11"/>
        <item t="default"/>
      </items>
    </pivotField>
    <pivotField axis="axisCol" compact="0" allDrilled="1" outline="0" showAll="0" dataSourceSort="1" defaultAttributeDrillState="1">
      <items count="3">
        <item x="0"/>
        <item x="1"/>
        <item t="default"/>
      </items>
    </pivotField>
    <pivotField dataField="1" compact="0" outline="0" showAll="0" defaultSubtotal="0"/>
    <pivotField axis="axisPage" compact="0" allDrilled="1" outline="0" subtotalTop="0" showAll="0" dataSourceSort="1" defaultAttributeDrillState="1">
      <items count="1">
        <item t="default"/>
      </items>
    </pivotField>
    <pivotField compact="0" allDrilled="1" outline="0" subtotalTop="0" showAll="0" dataSourceSort="1" defaultAttributeDrillState="1"/>
  </pivotFields>
  <rowFields count="1">
    <field x="0"/>
  </rowFields>
  <rowItems count="13">
    <i>
      <x/>
    </i>
    <i>
      <x v="1"/>
    </i>
    <i>
      <x v="2"/>
    </i>
    <i>
      <x v="3"/>
    </i>
    <i>
      <x v="4"/>
    </i>
    <i>
      <x v="5"/>
    </i>
    <i>
      <x v="6"/>
    </i>
    <i>
      <x v="7"/>
    </i>
    <i>
      <x v="8"/>
    </i>
    <i>
      <x v="9"/>
    </i>
    <i>
      <x v="10"/>
    </i>
    <i>
      <x v="11"/>
    </i>
    <i t="grand">
      <x/>
    </i>
  </rowItems>
  <colFields count="1">
    <field x="1"/>
  </colFields>
  <colItems count="2">
    <i>
      <x/>
    </i>
    <i>
      <x v="1"/>
    </i>
  </colItems>
  <pageFields count="1">
    <pageField fld="3" hier="31" name="[Orders].[Status].&amp;[True]" cap="True"/>
  </pageFields>
  <dataFields count="1">
    <dataField name="Sum of Price" fld="2" baseField="0" baseItem="0"/>
  </dataFields>
  <chartFormats count="2">
    <chartFormat chart="6" format="5" series="1">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2">
          <reference field="4294967294" count="1" selected="0">
            <x v="0"/>
          </reference>
          <reference field="1" count="1" selected="0">
            <x v="0"/>
          </reference>
        </references>
      </pivotArea>
    </chartFormat>
  </chart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Status].&amp;[True]"/>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pivot Relationship.xlsx!Orders">
        <x15:activeTabTopLevelEntity name="[Orders]"/>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36FA5C-60A2-479B-A7EE-C6E8B9A8F3B6}" name="Top Products" cacheId="747" applyNumberFormats="0" applyBorderFormats="0" applyFontFormats="0" applyPatternFormats="0" applyAlignmentFormats="0" applyWidthHeightFormats="1" dataCaption="Values" tag="1c5240fe-2038-41a2-9622-217158991820" updatedVersion="8" minRefreshableVersion="3" useAutoFormatting="1" subtotalHiddenItems="1" itemPrintTitles="1" createdVersion="8" indent="0" outline="1" outlineData="1" multipleFieldFilters="0">
  <location ref="B113:C119" firstHeaderRow="1" firstDataRow="1" firstDataCol="1"/>
  <pivotFields count="4">
    <pivotField axis="axisRow" allDrilled="1" subtotalTop="0" showAll="0" measureFilter="1" sortType="descending" defaultSubtotal="0" defaultAttributeDrillState="1">
      <items count="6">
        <item n="BZE" x="0"/>
        <item n="CSZ" x="1"/>
        <item n="ENW" x="2"/>
        <item n="NQA" x="3"/>
        <item n="Unknown" x="4"/>
        <item n="AOB"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3"/>
    </i>
    <i>
      <x/>
    </i>
    <i>
      <x v="1"/>
    </i>
    <i>
      <x v="4"/>
    </i>
    <i t="grand">
      <x/>
    </i>
  </rowItems>
  <colItems count="1">
    <i/>
  </colItems>
  <dataFields count="1">
    <dataField fld="1" subtotal="count" baseField="0" baseItem="0" numFmtId="168"/>
  </dataFields>
  <formats count="1">
    <format dxfId="65">
      <pivotArea outline="0" collapsedLevelsAreSubtotals="1" fieldPosition="0"/>
    </format>
  </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Orders].[Order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0">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DA48BC-F9D1-491D-920F-28FFDA2F2775}" name="avgSoldProducts" cacheId="723" applyNumberFormats="0" applyBorderFormats="0" applyFontFormats="0" applyPatternFormats="0" applyAlignmentFormats="0" applyWidthHeightFormats="1" dataCaption="Values" tag="c6adc15a-66c9-4eb6-8ab4-266eb10edfa2" updatedVersion="8" minRefreshableVersion="3" useAutoFormatting="1" subtotalHiddenItems="1" itemPrintTitles="1" createdVersion="8" indent="0" outline="1" outlineData="1" multipleFieldFilters="0">
  <location ref="B45:C4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Quantity" fld="1" baseField="0" baseItem="0"/>
    <dataField name="Average of Price" fld="0" subtotal="average" baseField="0" baseItem="0"/>
  </dataField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Average of Pric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E81675-C068-44E8-8C19-1B1FCDC5796A}" name="AvgSoldGraph" cacheId="720" applyNumberFormats="0" applyBorderFormats="0" applyFontFormats="0" applyPatternFormats="0" applyAlignmentFormats="0" applyWidthHeightFormats="1" dataCaption="Values" tag="4ed91eb2-d729-4a02-bfc4-eba898ffc043" updatedVersion="8" minRefreshableVersion="3" useAutoFormatting="1" subtotalHiddenItems="1" itemPrintTitles="1" createdVersion="8" indent="0" outline="1" outlineData="1" multipleFieldFilters="0" chartFormat="5">
  <location ref="E45:F58"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ProductI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79410F-E689-4382-A324-404AA59E9561}" name="PivotTable18" cacheId="1" applyNumberFormats="0" applyBorderFormats="0" applyFontFormats="0" applyPatternFormats="0" applyAlignmentFormats="0" applyWidthHeightFormats="1" dataCaption="Values" tag="4cfc202d-ba40-42be-bbed-d21e63a4873f" updatedVersion="8" minRefreshableVersion="3" useAutoFormatting="1" subtotalHiddenItems="1" itemPrintTitles="1" createdVersion="8" indent="0" outline="1" outlineData="1" multipleFieldFilters="0" chartFormat="18">
  <location ref="I77:I82" firstHeaderRow="1" firstDataRow="1" firstDataCol="1"/>
  <pivotFields count="1">
    <pivotField axis="axisRow" allDrilled="1" subtotalTop="0" showAll="0" dataSourceSort="1" defaultSubtotal="0" defaultAttributeDrillState="1">
      <items count="4">
        <item x="0"/>
        <item x="1"/>
        <item x="2"/>
        <item x="3"/>
      </items>
    </pivotField>
  </pivotFields>
  <rowFields count="1">
    <field x="0"/>
  </rowFields>
  <rowItems count="5">
    <i>
      <x/>
    </i>
    <i>
      <x v="1"/>
    </i>
    <i>
      <x v="2"/>
    </i>
    <i>
      <x v="3"/>
    </i>
    <i t="grand">
      <x/>
    </i>
  </rowItem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3CA0D6-3190-4DD0-A502-5FF69E1F7130}" name="Fulfillment" cacheId="726" applyNumberFormats="0" applyBorderFormats="0" applyFontFormats="0" applyPatternFormats="0" applyAlignmentFormats="0" applyWidthHeightFormats="1" dataCaption="Values" tag="9d869094-a04e-44ae-9cea-01f3c7968461" updatedVersion="8" minRefreshableVersion="3" useAutoFormatting="1" subtotalHiddenItems="1" itemPrintTitles="1" createdVersion="8" indent="0" outline="1" outlineData="1" multipleFieldFilters="0" chartFormat="7">
  <location ref="B149:D162" firstHeaderRow="0" firstDataRow="1" firstDataCol="1" rowPageCount="1" colPageCount="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pageFields count="1">
    <pageField fld="2" hier="31" name="[Orders].[Status].&amp;[True]" cap="True"/>
  </pageFields>
  <dataFields count="2">
    <dataField name="Count of Status" fld="1" subtotal="count" showDataAs="percentOfTotal" baseField="0" baseItem="0" numFmtId="10"/>
    <dataField name="Count of Status2" fld="4" subtotal="count" showDataAs="percentOfTotal" baseField="0" baseItem="0" numFmtId="10">
      <extLst>
        <ext xmlns:x14="http://schemas.microsoft.com/office/spreadsheetml/2009/9/main" uri="{E15A36E0-9728-4e99-A89B-3F7291B0FE68}">
          <x14:dataField sourceField="1" uniqueName="[__Xl2].[Measures].[Count of Status]"/>
        </ext>
      </extLst>
    </dataField>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7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Status].&amp;[True]"/>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pivot Relationship.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611DCE0-7D1A-45F8-A65D-6D06192ED7C6}" name="Countries Revenue" cacheId="6" applyNumberFormats="0" applyBorderFormats="0" applyFontFormats="0" applyPatternFormats="0" applyAlignmentFormats="0" applyWidthHeightFormats="1" dataCaption="Values" tag="a14dc392-1aa0-4114-b65b-83690f695f86" updatedVersion="8" minRefreshableVersion="3" useAutoFormatting="1" subtotalHiddenItems="1" itemPrintTitles="1" createdVersion="8" indent="0" outline="1" outlineData="1" multipleFieldFilters="0" chartFormat="16">
  <location ref="B94:C10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numFmtId="169"/>
  </dataFields>
  <formats count="1">
    <format dxfId="126">
      <pivotArea outline="0" collapsedLevelsAreSubtotals="1" fieldPosition="0"/>
    </format>
  </formats>
  <chartFormats count="1">
    <chartFormat chart="14" format="3" series="1">
      <pivotArea type="data" outline="0" fieldPosition="0">
        <references count="1">
          <reference field="4294967294" count="1" selected="0">
            <x v="0"/>
          </reference>
        </references>
      </pivotArea>
    </chartFormat>
  </chart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pivot Relationship.xlsx!Customer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276B28C-818C-40A6-84DB-F0972A4E64F6}" name="TopProducts" cacheId="750" applyNumberFormats="0" applyBorderFormats="0" applyFontFormats="0" applyPatternFormats="0" applyAlignmentFormats="0" applyWidthHeightFormats="1" dataCaption="Values" tag="de84f81b-2c34-4e5a-b94f-ee696f3e65f2" updatedVersion="8" minRefreshableVersion="3" useAutoFormatting="1" subtotalHiddenItems="1" itemPrintTitles="1" createdVersion="8" indent="0" outline="1" outlineData="1" multipleFieldFilters="0" chartFormat="13">
  <location ref="B165:C176" firstHeaderRow="1" firstDataRow="1" firstDataCol="1"/>
  <pivotFields count="3">
    <pivotField axis="axisRow" allDrilled="1" subtotalTop="0" showAll="0" measureFilter="1" dataSourceSort="1" defaultSubtotal="0" defaultAttributeDrillState="1">
      <items count="10">
        <item n="AOB" x="0"/>
        <item n="BJH" x="1"/>
        <item n="BZE" x="2"/>
        <item n="CSZ" x="3"/>
        <item n="ENW" x="4"/>
        <item n="JUE" x="5"/>
        <item n="JYF" x="6"/>
        <item n="NQA" x="7"/>
        <item n="RCC" x="8"/>
        <item n="Unknown"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numFmtId="169"/>
  </dataFields>
  <formats count="2">
    <format dxfId="63">
      <pivotArea outline="0" collapsedLevelsAreSubtotals="1" fieldPosition="0"/>
    </format>
    <format dxfId="64">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61">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9EC5A72-0FAF-4571-AEE0-82A129F5FAAA}" name="Cust.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8">
    <pivotField dataField="1" showAll="0"/>
    <pivotField showAll="0"/>
    <pivotField showAll="0"/>
    <pivotField showAll="0"/>
    <pivotField showAll="0"/>
    <pivotField showAll="0"/>
    <pivotField showAll="0"/>
    <pivotField showAll="0">
      <items count="997">
        <item x="473"/>
        <item x="860"/>
        <item x="217"/>
        <item x="564"/>
        <item x="822"/>
        <item x="314"/>
        <item x="572"/>
        <item x="583"/>
        <item x="323"/>
        <item x="837"/>
        <item x="833"/>
        <item x="554"/>
        <item x="761"/>
        <item x="221"/>
        <item x="515"/>
        <item x="50"/>
        <item x="207"/>
        <item x="585"/>
        <item x="35"/>
        <item x="126"/>
        <item x="72"/>
        <item x="454"/>
        <item x="656"/>
        <item x="651"/>
        <item x="836"/>
        <item x="202"/>
        <item x="700"/>
        <item x="703"/>
        <item x="570"/>
        <item x="854"/>
        <item x="123"/>
        <item x="927"/>
        <item x="159"/>
        <item x="176"/>
        <item x="758"/>
        <item x="715"/>
        <item x="664"/>
        <item x="117"/>
        <item x="684"/>
        <item x="362"/>
        <item x="791"/>
        <item x="687"/>
        <item x="593"/>
        <item x="399"/>
        <item x="469"/>
        <item x="770"/>
        <item x="268"/>
        <item x="859"/>
        <item x="465"/>
        <item x="733"/>
        <item x="83"/>
        <item x="21"/>
        <item x="839"/>
        <item x="53"/>
        <item x="935"/>
        <item x="530"/>
        <item x="118"/>
        <item x="472"/>
        <item x="841"/>
        <item x="438"/>
        <item x="40"/>
        <item x="12"/>
        <item x="449"/>
        <item x="588"/>
        <item x="757"/>
        <item x="30"/>
        <item x="625"/>
        <item x="772"/>
        <item x="723"/>
        <item x="508"/>
        <item x="378"/>
        <item x="765"/>
        <item x="640"/>
        <item x="279"/>
        <item x="784"/>
        <item x="484"/>
        <item x="957"/>
        <item x="877"/>
        <item x="641"/>
        <item x="246"/>
        <item x="806"/>
        <item x="493"/>
        <item x="455"/>
        <item x="387"/>
        <item x="349"/>
        <item x="9"/>
        <item x="160"/>
        <item x="373"/>
        <item x="277"/>
        <item x="864"/>
        <item x="475"/>
        <item x="823"/>
        <item x="701"/>
        <item x="125"/>
        <item x="122"/>
        <item x="612"/>
        <item x="920"/>
        <item x="946"/>
        <item x="356"/>
        <item x="884"/>
        <item x="418"/>
        <item x="544"/>
        <item x="618"/>
        <item x="486"/>
        <item x="422"/>
        <item x="636"/>
        <item x="826"/>
        <item x="321"/>
        <item x="293"/>
        <item x="150"/>
        <item x="624"/>
        <item x="37"/>
        <item x="926"/>
        <item x="790"/>
        <item x="177"/>
        <item x="398"/>
        <item x="401"/>
        <item x="821"/>
        <item x="861"/>
        <item x="189"/>
        <item x="979"/>
        <item x="163"/>
        <item x="88"/>
        <item x="627"/>
        <item x="824"/>
        <item x="4"/>
        <item x="468"/>
        <item x="838"/>
        <item x="447"/>
        <item x="863"/>
        <item x="928"/>
        <item x="867"/>
        <item x="375"/>
        <item x="234"/>
        <item x="795"/>
        <item x="720"/>
        <item x="614"/>
        <item x="140"/>
        <item x="902"/>
        <item x="338"/>
        <item x="365"/>
        <item x="31"/>
        <item x="45"/>
        <item x="186"/>
        <item x="709"/>
        <item x="797"/>
        <item x="297"/>
        <item x="696"/>
        <item x="354"/>
        <item x="549"/>
        <item x="367"/>
        <item x="173"/>
        <item x="179"/>
        <item x="752"/>
        <item x="801"/>
        <item x="929"/>
        <item x="759"/>
        <item x="212"/>
        <item x="116"/>
        <item x="818"/>
        <item x="523"/>
        <item x="309"/>
        <item x="943"/>
        <item x="124"/>
        <item x="964"/>
        <item x="994"/>
        <item x="228"/>
        <item x="219"/>
        <item x="347"/>
        <item x="600"/>
        <item x="80"/>
        <item x="728"/>
        <item x="353"/>
        <item x="324"/>
        <item x="629"/>
        <item x="974"/>
        <item x="896"/>
        <item x="201"/>
        <item x="951"/>
        <item x="444"/>
        <item x="360"/>
        <item x="254"/>
        <item x="11"/>
        <item x="135"/>
        <item x="536"/>
        <item x="568"/>
        <item x="264"/>
        <item x="796"/>
        <item x="919"/>
        <item x="443"/>
        <item x="459"/>
        <item x="925"/>
        <item x="262"/>
        <item x="172"/>
        <item x="400"/>
        <item x="204"/>
        <item x="405"/>
        <item x="830"/>
        <item x="970"/>
        <item x="302"/>
        <item x="949"/>
        <item x="478"/>
        <item x="580"/>
        <item x="906"/>
        <item x="731"/>
        <item x="49"/>
        <item x="933"/>
        <item x="32"/>
        <item x="57"/>
        <item x="368"/>
        <item x="620"/>
        <item x="333"/>
        <item x="13"/>
        <item x="809"/>
        <item x="543"/>
        <item x="816"/>
        <item x="782"/>
        <item x="467"/>
        <item x="67"/>
        <item x="348"/>
        <item x="464"/>
        <item x="273"/>
        <item x="653"/>
        <item x="825"/>
        <item x="743"/>
        <item x="27"/>
        <item x="912"/>
        <item x="934"/>
        <item x="630"/>
        <item x="879"/>
        <item x="355"/>
        <item x="786"/>
        <item x="683"/>
        <item x="64"/>
        <item x="789"/>
        <item x="724"/>
        <item x="897"/>
        <item x="369"/>
        <item x="622"/>
        <item x="783"/>
        <item x="109"/>
        <item x="571"/>
        <item x="441"/>
        <item x="22"/>
        <item x="793"/>
        <item x="635"/>
        <item x="210"/>
        <item x="923"/>
        <item x="719"/>
        <item x="594"/>
        <item x="252"/>
        <item x="250"/>
        <item x="808"/>
        <item x="174"/>
        <item x="471"/>
        <item x="374"/>
        <item x="133"/>
        <item x="231"/>
        <item x="535"/>
        <item x="666"/>
        <item x="756"/>
        <item x="907"/>
        <item x="894"/>
        <item x="266"/>
        <item x="18"/>
        <item x="232"/>
        <item x="655"/>
        <item x="68"/>
        <item x="236"/>
        <item x="868"/>
        <item x="853"/>
        <item x="291"/>
        <item x="559"/>
        <item x="490"/>
        <item x="458"/>
        <item x="800"/>
        <item x="937"/>
        <item x="255"/>
        <item x="711"/>
        <item x="431"/>
        <item x="778"/>
        <item x="590"/>
        <item x="237"/>
        <item x="94"/>
        <item x="86"/>
        <item x="410"/>
        <item x="645"/>
        <item x="187"/>
        <item x="978"/>
        <item x="741"/>
        <item x="649"/>
        <item x="775"/>
        <item x="542"/>
        <item x="70"/>
        <item x="423"/>
        <item x="977"/>
        <item x="608"/>
        <item x="855"/>
        <item x="6"/>
        <item x="973"/>
        <item x="85"/>
        <item x="404"/>
        <item x="316"/>
        <item x="914"/>
        <item x="768"/>
        <item x="551"/>
        <item x="900"/>
        <item x="363"/>
        <item x="282"/>
        <item x="200"/>
        <item x="448"/>
        <item x="712"/>
        <item x="714"/>
        <item x="557"/>
        <item x="340"/>
        <item x="890"/>
        <item x="689"/>
        <item x="578"/>
        <item x="803"/>
        <item x="203"/>
        <item x="470"/>
        <item x="65"/>
        <item x="450"/>
        <item x="840"/>
        <item x="976"/>
        <item x="43"/>
        <item x="206"/>
        <item x="395"/>
        <item x="983"/>
        <item x="779"/>
        <item x="537"/>
        <item x="579"/>
        <item x="388"/>
        <item x="90"/>
        <item x="632"/>
        <item x="69"/>
        <item x="75"/>
        <item x="352"/>
        <item x="66"/>
        <item x="717"/>
        <item x="988"/>
        <item x="106"/>
        <item x="767"/>
        <item x="913"/>
        <item x="721"/>
        <item x="638"/>
        <item x="658"/>
        <item x="611"/>
        <item x="704"/>
        <item x="749"/>
        <item x="351"/>
        <item x="552"/>
        <item x="686"/>
        <item x="747"/>
        <item x="742"/>
        <item x="182"/>
        <item x="945"/>
        <item x="227"/>
        <item x="15"/>
        <item x="284"/>
        <item x="870"/>
        <item x="769"/>
        <item x="785"/>
        <item x="233"/>
        <item x="256"/>
        <item x="151"/>
        <item x="476"/>
        <item x="575"/>
        <item x="584"/>
        <item x="34"/>
        <item x="370"/>
        <item x="610"/>
        <item x="139"/>
        <item x="665"/>
        <item x="660"/>
        <item x="628"/>
        <item x="235"/>
        <item x="188"/>
        <item x="103"/>
        <item x="52"/>
        <item x="198"/>
        <item x="171"/>
        <item x="451"/>
        <item x="407"/>
        <item x="384"/>
        <item x="722"/>
        <item x="693"/>
        <item x="562"/>
        <item x="895"/>
        <item x="810"/>
        <item x="492"/>
        <item x="718"/>
        <item x="409"/>
        <item x="127"/>
        <item x="705"/>
        <item x="497"/>
        <item x="691"/>
        <item x="827"/>
        <item x="36"/>
        <item x="673"/>
        <item x="865"/>
        <item x="28"/>
        <item x="414"/>
        <item x="901"/>
        <item x="857"/>
        <item x="498"/>
        <item x="688"/>
        <item x="667"/>
        <item x="595"/>
        <item x="144"/>
        <item x="591"/>
        <item x="727"/>
        <item x="62"/>
        <item x="131"/>
        <item x="457"/>
        <item x="507"/>
        <item x="948"/>
        <item x="674"/>
        <item x="87"/>
        <item x="606"/>
        <item x="16"/>
        <item x="980"/>
        <item x="317"/>
        <item x="936"/>
        <item x="99"/>
        <item x="710"/>
        <item x="259"/>
        <item x="215"/>
        <item x="601"/>
        <item x="315"/>
        <item x="178"/>
        <item x="760"/>
        <item x="993"/>
        <item x="587"/>
        <item x="560"/>
        <item x="434"/>
        <item x="452"/>
        <item x="652"/>
        <item x="746"/>
        <item x="589"/>
        <item x="694"/>
        <item x="220"/>
        <item x="392"/>
        <item x="698"/>
        <item x="289"/>
        <item x="110"/>
        <item x="382"/>
        <item x="982"/>
        <item x="301"/>
        <item x="596"/>
        <item x="794"/>
        <item x="361"/>
        <item x="517"/>
        <item x="787"/>
        <item x="298"/>
        <item x="521"/>
        <item x="134"/>
        <item x="183"/>
        <item x="440"/>
        <item x="158"/>
        <item x="128"/>
        <item x="218"/>
        <item x="531"/>
        <item x="91"/>
        <item x="663"/>
        <item x="285"/>
        <item x="942"/>
        <item x="528"/>
        <item x="754"/>
        <item x="205"/>
        <item x="97"/>
        <item x="167"/>
        <item x="61"/>
        <item x="164"/>
        <item x="739"/>
        <item x="415"/>
        <item x="987"/>
        <item x="922"/>
        <item x="417"/>
        <item x="893"/>
        <item x="989"/>
        <item x="939"/>
        <item x="540"/>
        <item x="950"/>
        <item x="155"/>
        <item x="735"/>
        <item x="230"/>
        <item x="29"/>
        <item x="642"/>
        <item x="955"/>
        <item x="707"/>
        <item x="10"/>
        <item x="619"/>
        <item x="646"/>
        <item x="995"/>
        <item x="729"/>
        <item x="303"/>
        <item x="241"/>
        <item x="196"/>
        <item x="766"/>
        <item x="609"/>
        <item x="734"/>
        <item x="617"/>
        <item x="909"/>
        <item x="56"/>
        <item x="318"/>
        <item x="506"/>
        <item x="79"/>
        <item x="389"/>
        <item x="845"/>
        <item x="647"/>
        <item x="195"/>
        <item x="522"/>
        <item x="850"/>
        <item x="265"/>
        <item x="662"/>
        <item x="602"/>
        <item x="670"/>
        <item x="386"/>
        <item x="130"/>
        <item x="748"/>
        <item x="903"/>
        <item x="811"/>
        <item x="706"/>
        <item x="862"/>
        <item x="883"/>
        <item x="892"/>
        <item x="157"/>
        <item x="581"/>
        <item x="394"/>
        <item x="777"/>
        <item x="63"/>
        <item x="165"/>
        <item x="271"/>
        <item x="446"/>
        <item x="92"/>
        <item x="253"/>
        <item x="931"/>
        <item x="905"/>
        <item x="113"/>
        <item x="223"/>
        <item x="669"/>
        <item x="224"/>
        <item x="257"/>
        <item x="736"/>
        <item x="372"/>
        <item x="249"/>
        <item x="503"/>
        <item x="269"/>
        <item x="984"/>
        <item x="798"/>
        <item x="677"/>
        <item x="607"/>
        <item x="295"/>
        <item x="322"/>
        <item x="474"/>
        <item x="95"/>
        <item x="968"/>
        <item x="805"/>
        <item x="866"/>
        <item x="432"/>
        <item x="251"/>
        <item x="695"/>
        <item x="817"/>
        <item x="350"/>
        <item x="89"/>
        <item x="814"/>
        <item x="846"/>
        <item x="843"/>
        <item x="940"/>
        <item x="672"/>
        <item x="46"/>
        <item x="379"/>
        <item x="512"/>
        <item x="326"/>
        <item x="82"/>
        <item x="489"/>
        <item x="643"/>
        <item x="292"/>
        <item x="435"/>
        <item x="114"/>
        <item x="359"/>
        <item x="445"/>
        <item x="680"/>
        <item x="615"/>
        <item x="527"/>
        <item x="137"/>
        <item x="494"/>
        <item x="899"/>
        <item x="286"/>
        <item x="328"/>
        <item x="214"/>
        <item x="190"/>
        <item x="491"/>
        <item x="576"/>
        <item x="637"/>
        <item x="456"/>
        <item x="961"/>
        <item x="633"/>
        <item x="433"/>
        <item x="280"/>
        <item x="882"/>
        <item x="545"/>
        <item x="149"/>
        <item x="563"/>
        <item x="426"/>
        <item x="495"/>
        <item x="402"/>
        <item x="525"/>
        <item x="682"/>
        <item x="561"/>
        <item x="197"/>
        <item x="331"/>
        <item x="442"/>
        <item x="96"/>
        <item x="2"/>
        <item x="181"/>
        <item x="98"/>
        <item x="613"/>
        <item x="582"/>
        <item x="966"/>
        <item x="885"/>
        <item x="416"/>
        <item x="460"/>
        <item x="105"/>
        <item x="953"/>
        <item x="780"/>
        <item x="393"/>
        <item x="496"/>
        <item x="408"/>
        <item x="764"/>
        <item x="5"/>
        <item x="420"/>
        <item x="55"/>
        <item x="166"/>
        <item x="745"/>
        <item x="969"/>
        <item x="915"/>
        <item x="856"/>
        <item x="209"/>
        <item x="358"/>
        <item x="533"/>
        <item x="529"/>
        <item x="377"/>
        <item x="481"/>
        <item x="952"/>
        <item x="76"/>
        <item x="829"/>
        <item x="835"/>
        <item x="924"/>
        <item x="482"/>
        <item x="245"/>
        <item x="240"/>
        <item x="330"/>
        <item x="313"/>
        <item x="880"/>
        <item x="376"/>
        <item x="737"/>
        <item x="553"/>
        <item x="954"/>
        <item x="58"/>
        <item x="480"/>
        <item x="20"/>
        <item x="605"/>
        <item x="107"/>
        <item x="774"/>
        <item x="792"/>
        <item x="364"/>
        <item x="380"/>
        <item x="881"/>
        <item x="184"/>
        <item x="921"/>
        <item x="650"/>
        <item x="39"/>
        <item x="334"/>
        <item x="565"/>
        <item x="477"/>
        <item x="430"/>
        <item x="744"/>
        <item x="17"/>
        <item x="411"/>
        <item x="147"/>
        <item x="962"/>
        <item x="412"/>
        <item x="849"/>
        <item x="488"/>
        <item x="659"/>
        <item x="47"/>
        <item x="692"/>
        <item x="534"/>
        <item x="425"/>
        <item x="38"/>
        <item x="335"/>
        <item x="675"/>
        <item x="834"/>
        <item x="815"/>
        <item x="876"/>
        <item x="427"/>
        <item x="84"/>
        <item x="958"/>
        <item x="598"/>
        <item x="100"/>
        <item x="518"/>
        <item x="751"/>
        <item x="0"/>
        <item x="345"/>
        <item x="771"/>
        <item x="238"/>
        <item x="616"/>
        <item x="276"/>
        <item x="327"/>
        <item x="668"/>
        <item x="24"/>
        <item x="871"/>
        <item x="671"/>
        <item x="332"/>
        <item x="504"/>
        <item x="396"/>
        <item x="573"/>
        <item x="485"/>
        <item x="222"/>
        <item x="180"/>
        <item x="541"/>
        <item x="104"/>
        <item x="762"/>
        <item x="603"/>
        <item x="48"/>
        <item x="44"/>
        <item x="501"/>
        <item x="699"/>
        <item x="858"/>
        <item x="78"/>
        <item x="343"/>
        <item x="941"/>
        <item x="750"/>
        <item x="981"/>
        <item x="325"/>
        <item x="623"/>
        <item x="509"/>
        <item x="963"/>
        <item x="971"/>
        <item x="74"/>
        <item x="42"/>
        <item x="681"/>
        <item x="599"/>
        <item x="661"/>
        <item x="428"/>
        <item x="852"/>
        <item x="81"/>
        <item x="142"/>
        <item x="586"/>
        <item x="546"/>
        <item x="713"/>
        <item x="191"/>
        <item x="121"/>
        <item x="918"/>
        <item x="956"/>
        <item x="732"/>
        <item x="229"/>
        <item x="776"/>
        <item x="569"/>
        <item x="306"/>
        <item x="437"/>
        <item x="194"/>
        <item x="305"/>
        <item x="930"/>
        <item x="33"/>
        <item x="679"/>
        <item x="226"/>
        <item x="274"/>
        <item x="716"/>
        <item x="889"/>
        <item x="500"/>
        <item x="453"/>
        <item x="336"/>
        <item x="413"/>
        <item x="14"/>
        <item x="424"/>
        <item x="146"/>
        <item x="511"/>
        <item x="275"/>
        <item x="429"/>
        <item x="213"/>
        <item x="878"/>
        <item x="7"/>
        <item x="807"/>
        <item x="385"/>
        <item x="828"/>
        <item x="763"/>
        <item x="874"/>
        <item x="1"/>
        <item x="272"/>
        <item x="403"/>
        <item x="60"/>
        <item x="239"/>
        <item x="169"/>
        <item x="436"/>
        <item x="111"/>
        <item x="290"/>
        <item x="421"/>
        <item x="154"/>
        <item x="3"/>
        <item x="283"/>
        <item x="320"/>
        <item x="299"/>
        <item x="908"/>
        <item x="145"/>
        <item x="381"/>
        <item x="634"/>
        <item x="967"/>
        <item x="288"/>
        <item x="119"/>
        <item x="773"/>
        <item x="697"/>
        <item x="990"/>
        <item x="263"/>
        <item x="550"/>
        <item x="932"/>
        <item x="842"/>
        <item x="248"/>
        <item x="8"/>
        <item x="101"/>
        <item x="371"/>
        <item x="555"/>
        <item x="577"/>
        <item x="310"/>
        <item x="851"/>
        <item x="366"/>
        <item x="339"/>
        <item x="788"/>
        <item x="986"/>
        <item x="247"/>
        <item x="244"/>
        <item x="487"/>
        <item x="267"/>
        <item x="831"/>
        <item x="872"/>
        <item x="654"/>
        <item x="725"/>
        <item x="516"/>
        <item x="702"/>
        <item x="483"/>
        <item x="911"/>
        <item x="502"/>
        <item x="992"/>
        <item x="419"/>
        <item x="466"/>
        <item x="916"/>
        <item x="685"/>
        <item x="391"/>
        <item x="357"/>
        <item x="538"/>
        <item x="59"/>
        <item x="802"/>
        <item x="300"/>
        <item x="959"/>
        <item x="556"/>
        <item x="296"/>
        <item x="390"/>
        <item x="832"/>
        <item x="129"/>
        <item x="520"/>
        <item x="621"/>
        <item x="439"/>
        <item x="461"/>
        <item x="102"/>
        <item x="740"/>
        <item x="54"/>
        <item x="869"/>
        <item x="898"/>
        <item x="644"/>
        <item x="41"/>
        <item x="875"/>
        <item x="510"/>
        <item x="260"/>
        <item x="813"/>
        <item x="526"/>
        <item x="25"/>
        <item x="514"/>
        <item x="820"/>
        <item x="112"/>
        <item x="225"/>
        <item x="887"/>
        <item x="548"/>
        <item x="19"/>
        <item x="597"/>
        <item x="462"/>
        <item x="708"/>
        <item x="294"/>
        <item x="873"/>
        <item x="115"/>
        <item x="23"/>
        <item x="519"/>
        <item x="844"/>
        <item x="499"/>
        <item x="947"/>
        <item x="120"/>
        <item x="278"/>
        <item x="211"/>
        <item x="574"/>
        <item x="648"/>
        <item x="319"/>
        <item x="755"/>
        <item x="242"/>
        <item x="51"/>
        <item x="185"/>
        <item x="397"/>
        <item x="592"/>
        <item x="77"/>
        <item x="261"/>
        <item x="329"/>
        <item x="690"/>
        <item x="208"/>
        <item x="258"/>
        <item x="505"/>
        <item x="71"/>
        <item x="558"/>
        <item x="960"/>
        <item x="287"/>
        <item x="138"/>
        <item x="626"/>
        <item x="108"/>
        <item x="944"/>
        <item x="479"/>
        <item x="346"/>
        <item x="175"/>
        <item x="344"/>
        <item x="383"/>
        <item x="985"/>
        <item x="281"/>
        <item x="781"/>
        <item x="199"/>
        <item x="676"/>
        <item x="243"/>
        <item x="406"/>
        <item x="657"/>
        <item x="567"/>
        <item x="972"/>
        <item x="312"/>
        <item x="965"/>
        <item x="888"/>
        <item x="938"/>
        <item x="799"/>
        <item x="910"/>
        <item x="156"/>
        <item x="904"/>
        <item x="738"/>
        <item x="152"/>
        <item x="308"/>
        <item x="991"/>
        <item x="678"/>
        <item x="337"/>
        <item x="143"/>
        <item x="216"/>
        <item x="819"/>
        <item x="804"/>
        <item x="26"/>
        <item x="311"/>
        <item x="304"/>
        <item x="342"/>
        <item x="270"/>
        <item x="136"/>
        <item x="848"/>
        <item x="170"/>
        <item x="639"/>
        <item x="161"/>
        <item x="513"/>
        <item x="753"/>
        <item x="341"/>
        <item x="141"/>
        <item x="162"/>
        <item x="307"/>
        <item x="148"/>
        <item x="153"/>
        <item x="812"/>
        <item x="192"/>
        <item x="532"/>
        <item x="193"/>
        <item x="886"/>
        <item x="631"/>
        <item x="726"/>
        <item x="73"/>
        <item x="891"/>
        <item x="604"/>
        <item x="917"/>
        <item x="547"/>
        <item x="847"/>
        <item x="132"/>
        <item x="524"/>
        <item x="975"/>
        <item x="463"/>
        <item x="566"/>
        <item x="168"/>
        <item x="730"/>
        <item x="539"/>
        <item x="93"/>
        <item t="default"/>
      </items>
    </pivotField>
  </pivotFields>
  <rowItems count="1">
    <i/>
  </rowItems>
  <colItems count="1">
    <i/>
  </colItems>
  <dataFields count="1">
    <dataField name="Count of CustomerID" fld="0" subtotal="count" baseField="0" baseItem="0"/>
  </dataFields>
  <formats count="2">
    <format dxfId="128">
      <pivotArea outline="0" collapsedLevelsAreSubtotals="1" fieldPosition="0"/>
    </format>
    <format dxfId="1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8012BB1-76D8-4E8B-88FC-DE37BDBD2B6A}" name="pymntMtdRevenue" cacheId="13" applyNumberFormats="0" applyBorderFormats="0" applyFontFormats="0" applyPatternFormats="0" applyAlignmentFormats="0" applyWidthHeightFormats="1" dataCaption="Values" tag="7eb083fb-c6de-46f7-be27-4189c95eeff9" updatedVersion="8" minRefreshableVersion="3" useAutoFormatting="1" subtotalHiddenItems="1" itemPrintTitles="1" createdVersion="8" indent="0" outline="1" outlineData="1" multipleFieldFilters="0">
  <location ref="B105:C110" firstHeaderRow="1" firstDataRow="1" firstDataCol="1" rowPageCount="1" colPageCount="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2"/>
    </i>
    <i>
      <x/>
    </i>
    <i>
      <x v="3"/>
    </i>
    <i t="grand">
      <x/>
    </i>
  </rowItems>
  <colItems count="1">
    <i/>
  </colItems>
  <pageFields count="1">
    <pageField fld="2" hier="31" name="[Orders].[Status].&amp;[True]" cap="True"/>
  </pageFields>
  <dataFields count="1">
    <dataField name="Sum of Revenue" fld="1" baseField="0" baseItem="0" numFmtId="169"/>
  </dataFields>
  <formats count="1">
    <format dxfId="129">
      <pivotArea outline="0" collapsedLevelsAreSubtotals="1" fieldPosition="0"/>
    </format>
  </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Status].&amp;[True]"/>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9E3C15A-489C-44B5-9385-1D12A25F9CE5}" name="MostOrderingCountries" cacheId="10" applyNumberFormats="0" applyBorderFormats="0" applyFontFormats="0" applyPatternFormats="0" applyAlignmentFormats="0" applyWidthHeightFormats="1" dataCaption="Values" tag="d0ef3087-c6cb-4afc-89ae-b9c81077aab9" updatedVersion="8" minRefreshableVersion="3" useAutoFormatting="1" subtotalHiddenItems="1" itemPrintTitles="1" createdVersion="8" indent="0" outline="1" outlineData="1" multipleFieldFilters="0" chartFormat="5">
  <location ref="B122:C128" firstHeaderRow="1" firstDataRow="1" firstDataCol="1"/>
  <pivotFields count="4">
    <pivotField allDrilled="1" subtotalTop="0" showAll="0" measureFilter="1" defaultSubtotal="0" defaultAttributeDrillState="1">
      <items count="5">
        <item n="BZE" x="0"/>
        <item n="CSZ" x="1"/>
        <item n="ENW" x="2"/>
        <item n="NQA" x="3"/>
        <item n="Unknown"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ice" fld="2" baseField="0" baseItem="0" numFmtId="169"/>
  </dataFields>
  <formats count="1">
    <format dxfId="13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0">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4286889-4E85-4CA8-AD2A-3EBAC54C9153}" name="TopRevenueCountries" cacheId="645" applyNumberFormats="0" applyBorderFormats="0" applyFontFormats="0" applyPatternFormats="0" applyAlignmentFormats="0" applyWidthHeightFormats="1" dataCaption="Values" tag="269964d2-f694-4e10-ab64-cdea1fb1e5b8" updatedVersion="8" minRefreshableVersion="3" useAutoFormatting="1" subtotalHiddenItems="1" itemPrintTitles="1" createdVersion="8" indent="0" outline="1" outlineData="1" multipleFieldFilters="0" chartFormat="26">
  <location ref="B187:C193" firstHeaderRow="1" firstDataRow="1" firstDataCol="1"/>
  <pivotFields count="3">
    <pivotField allDrilled="1" subtotalTop="0" showAll="0" dataSourceSort="1" defaultSubtotal="0" defaultAttributeDrillState="1">
      <items count="10">
        <item n="AOB" x="0"/>
        <item n="BJH" x="1"/>
        <item n="BZE" x="2"/>
        <item n="CSZ" x="3"/>
        <item n="ENW" x="4"/>
        <item n="JUE" x="5"/>
        <item n="JYF" x="6"/>
        <item n="NQA" x="7"/>
        <item n="RCC" x="8"/>
        <item n="Unknown" x="9"/>
      </items>
    </pivotField>
    <pivotField axis="axisRow" allDrilled="1" subtotalTop="0" showAll="0" defaultSubtotal="0" defaultAttributeDrillState="1">
      <items count="5">
        <item x="0"/>
        <item n="KSA" x="2"/>
        <item n="UAE" x="4"/>
        <item x="1"/>
        <item x="3"/>
      </items>
    </pivotField>
    <pivotField dataField="1" subtotalTop="0" showAll="0" defaultSubtotal="0"/>
  </pivotFields>
  <rowFields count="1">
    <field x="1"/>
  </rowFields>
  <rowItems count="6">
    <i>
      <x/>
    </i>
    <i>
      <x v="1"/>
    </i>
    <i>
      <x v="2"/>
    </i>
    <i>
      <x v="3"/>
    </i>
    <i>
      <x v="4"/>
    </i>
    <i t="grand">
      <x/>
    </i>
  </rowItems>
  <colItems count="1">
    <i/>
  </colItems>
  <dataFields count="1">
    <dataField fld="2" subtotal="count" baseField="0" baseItem="0"/>
  </dataFields>
  <chartFormats count="1">
    <chartFormat chart="24" format="2" series="1">
      <pivotArea type="data" outline="0" fieldPosition="0">
        <references count="1">
          <reference field="4294967294" count="1" selected="0">
            <x v="0"/>
          </reference>
        </references>
      </pivotArea>
    </chartFormat>
  </chart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2"/>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F02171B-464D-46D8-8E45-1484AF6B204A}" name="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8">
    <pivotField showAll="0"/>
    <pivotField showAll="0"/>
    <pivotField showAll="0"/>
    <pivotField showAll="0"/>
    <pivotField showAll="0"/>
    <pivotField showAll="0"/>
    <pivotField showAll="0"/>
    <pivotField dataField="1" showAll="0">
      <items count="997">
        <item x="473"/>
        <item x="860"/>
        <item x="217"/>
        <item x="564"/>
        <item x="822"/>
        <item x="314"/>
        <item x="572"/>
        <item x="583"/>
        <item x="323"/>
        <item x="837"/>
        <item x="833"/>
        <item x="554"/>
        <item x="761"/>
        <item x="221"/>
        <item x="515"/>
        <item x="50"/>
        <item x="207"/>
        <item x="585"/>
        <item x="35"/>
        <item x="126"/>
        <item x="72"/>
        <item x="454"/>
        <item x="656"/>
        <item x="651"/>
        <item x="836"/>
        <item x="202"/>
        <item x="700"/>
        <item x="703"/>
        <item x="570"/>
        <item x="854"/>
        <item x="123"/>
        <item x="927"/>
        <item x="159"/>
        <item x="176"/>
        <item x="758"/>
        <item x="715"/>
        <item x="664"/>
        <item x="117"/>
        <item x="684"/>
        <item x="362"/>
        <item x="791"/>
        <item x="687"/>
        <item x="593"/>
        <item x="399"/>
        <item x="469"/>
        <item x="770"/>
        <item x="268"/>
        <item x="859"/>
        <item x="465"/>
        <item x="733"/>
        <item x="83"/>
        <item x="21"/>
        <item x="839"/>
        <item x="53"/>
        <item x="935"/>
        <item x="530"/>
        <item x="118"/>
        <item x="472"/>
        <item x="841"/>
        <item x="438"/>
        <item x="40"/>
        <item x="12"/>
        <item x="449"/>
        <item x="588"/>
        <item x="757"/>
        <item x="30"/>
        <item x="625"/>
        <item x="772"/>
        <item x="723"/>
        <item x="508"/>
        <item x="378"/>
        <item x="765"/>
        <item x="640"/>
        <item x="279"/>
        <item x="784"/>
        <item x="484"/>
        <item x="957"/>
        <item x="877"/>
        <item x="641"/>
        <item x="246"/>
        <item x="806"/>
        <item x="493"/>
        <item x="455"/>
        <item x="387"/>
        <item x="349"/>
        <item x="9"/>
        <item x="160"/>
        <item x="373"/>
        <item x="277"/>
        <item x="864"/>
        <item x="475"/>
        <item x="823"/>
        <item x="701"/>
        <item x="125"/>
        <item x="122"/>
        <item x="612"/>
        <item x="920"/>
        <item x="946"/>
        <item x="356"/>
        <item x="884"/>
        <item x="418"/>
        <item x="544"/>
        <item x="618"/>
        <item x="486"/>
        <item x="422"/>
        <item x="636"/>
        <item x="826"/>
        <item x="321"/>
        <item x="293"/>
        <item x="150"/>
        <item x="624"/>
        <item x="37"/>
        <item x="926"/>
        <item x="790"/>
        <item x="177"/>
        <item x="398"/>
        <item x="401"/>
        <item x="821"/>
        <item x="861"/>
        <item x="189"/>
        <item x="979"/>
        <item x="163"/>
        <item x="88"/>
        <item x="627"/>
        <item x="824"/>
        <item x="4"/>
        <item x="468"/>
        <item x="838"/>
        <item x="447"/>
        <item x="863"/>
        <item x="928"/>
        <item x="867"/>
        <item x="375"/>
        <item x="234"/>
        <item x="795"/>
        <item x="720"/>
        <item x="614"/>
        <item x="140"/>
        <item x="902"/>
        <item x="338"/>
        <item x="365"/>
        <item x="31"/>
        <item x="45"/>
        <item x="186"/>
        <item x="709"/>
        <item x="797"/>
        <item x="297"/>
        <item x="696"/>
        <item x="354"/>
        <item x="549"/>
        <item x="367"/>
        <item x="173"/>
        <item x="179"/>
        <item x="752"/>
        <item x="801"/>
        <item x="929"/>
        <item x="759"/>
        <item x="212"/>
        <item x="116"/>
        <item x="818"/>
        <item x="523"/>
        <item x="309"/>
        <item x="943"/>
        <item x="124"/>
        <item x="964"/>
        <item x="994"/>
        <item x="228"/>
        <item x="219"/>
        <item x="347"/>
        <item x="600"/>
        <item x="80"/>
        <item x="728"/>
        <item x="353"/>
        <item x="324"/>
        <item x="629"/>
        <item x="974"/>
        <item x="896"/>
        <item x="201"/>
        <item x="951"/>
        <item x="444"/>
        <item x="360"/>
        <item x="254"/>
        <item x="11"/>
        <item x="135"/>
        <item x="536"/>
        <item x="568"/>
        <item x="264"/>
        <item x="796"/>
        <item x="919"/>
        <item x="443"/>
        <item x="459"/>
        <item x="925"/>
        <item x="262"/>
        <item x="172"/>
        <item x="400"/>
        <item x="204"/>
        <item x="405"/>
        <item x="830"/>
        <item x="970"/>
        <item x="302"/>
        <item x="949"/>
        <item x="478"/>
        <item x="580"/>
        <item x="906"/>
        <item x="731"/>
        <item x="49"/>
        <item x="933"/>
        <item x="32"/>
        <item x="57"/>
        <item x="368"/>
        <item x="620"/>
        <item x="333"/>
        <item x="13"/>
        <item x="809"/>
        <item x="543"/>
        <item x="816"/>
        <item x="782"/>
        <item x="467"/>
        <item x="67"/>
        <item x="348"/>
        <item x="464"/>
        <item x="273"/>
        <item x="653"/>
        <item x="825"/>
        <item x="743"/>
        <item x="27"/>
        <item x="912"/>
        <item x="934"/>
        <item x="630"/>
        <item x="879"/>
        <item x="355"/>
        <item x="786"/>
        <item x="683"/>
        <item x="64"/>
        <item x="789"/>
        <item x="724"/>
        <item x="897"/>
        <item x="369"/>
        <item x="622"/>
        <item x="783"/>
        <item x="109"/>
        <item x="571"/>
        <item x="441"/>
        <item x="22"/>
        <item x="793"/>
        <item x="635"/>
        <item x="210"/>
        <item x="923"/>
        <item x="719"/>
        <item x="594"/>
        <item x="252"/>
        <item x="250"/>
        <item x="808"/>
        <item x="174"/>
        <item x="471"/>
        <item x="374"/>
        <item x="133"/>
        <item x="231"/>
        <item x="535"/>
        <item x="666"/>
        <item x="756"/>
        <item x="907"/>
        <item x="894"/>
        <item x="266"/>
        <item x="18"/>
        <item x="232"/>
        <item x="655"/>
        <item x="68"/>
        <item x="236"/>
        <item x="868"/>
        <item x="853"/>
        <item x="291"/>
        <item x="559"/>
        <item x="490"/>
        <item x="458"/>
        <item x="800"/>
        <item x="937"/>
        <item x="255"/>
        <item x="711"/>
        <item x="431"/>
        <item x="778"/>
        <item x="590"/>
        <item x="237"/>
        <item x="94"/>
        <item x="86"/>
        <item x="410"/>
        <item x="645"/>
        <item x="187"/>
        <item x="978"/>
        <item x="741"/>
        <item x="649"/>
        <item x="775"/>
        <item x="542"/>
        <item x="70"/>
        <item x="423"/>
        <item x="977"/>
        <item x="608"/>
        <item x="855"/>
        <item x="6"/>
        <item x="973"/>
        <item x="85"/>
        <item x="404"/>
        <item x="316"/>
        <item x="914"/>
        <item x="768"/>
        <item x="551"/>
        <item x="900"/>
        <item x="363"/>
        <item x="282"/>
        <item x="200"/>
        <item x="448"/>
        <item x="712"/>
        <item x="714"/>
        <item x="557"/>
        <item x="340"/>
        <item x="890"/>
        <item x="689"/>
        <item x="578"/>
        <item x="803"/>
        <item x="203"/>
        <item x="470"/>
        <item x="65"/>
        <item x="450"/>
        <item x="840"/>
        <item x="976"/>
        <item x="43"/>
        <item x="206"/>
        <item x="395"/>
        <item x="983"/>
        <item x="779"/>
        <item x="537"/>
        <item x="579"/>
        <item x="388"/>
        <item x="90"/>
        <item x="632"/>
        <item x="69"/>
        <item x="75"/>
        <item x="352"/>
        <item x="66"/>
        <item x="717"/>
        <item x="988"/>
        <item x="106"/>
        <item x="767"/>
        <item x="913"/>
        <item x="721"/>
        <item x="638"/>
        <item x="658"/>
        <item x="611"/>
        <item x="704"/>
        <item x="749"/>
        <item x="351"/>
        <item x="552"/>
        <item x="686"/>
        <item x="747"/>
        <item x="742"/>
        <item x="182"/>
        <item x="945"/>
        <item x="227"/>
        <item x="15"/>
        <item x="284"/>
        <item x="870"/>
        <item x="769"/>
        <item x="785"/>
        <item x="233"/>
        <item x="256"/>
        <item x="151"/>
        <item x="476"/>
        <item x="575"/>
        <item x="584"/>
        <item x="34"/>
        <item x="370"/>
        <item x="610"/>
        <item x="139"/>
        <item x="665"/>
        <item x="660"/>
        <item x="628"/>
        <item x="235"/>
        <item x="188"/>
        <item x="103"/>
        <item x="52"/>
        <item x="198"/>
        <item x="171"/>
        <item x="451"/>
        <item x="407"/>
        <item x="384"/>
        <item x="722"/>
        <item x="693"/>
        <item x="562"/>
        <item x="895"/>
        <item x="810"/>
        <item x="492"/>
        <item x="718"/>
        <item x="409"/>
        <item x="127"/>
        <item x="705"/>
        <item x="497"/>
        <item x="691"/>
        <item x="827"/>
        <item x="36"/>
        <item x="673"/>
        <item x="865"/>
        <item x="28"/>
        <item x="414"/>
        <item x="901"/>
        <item x="857"/>
        <item x="498"/>
        <item x="688"/>
        <item x="667"/>
        <item x="595"/>
        <item x="144"/>
        <item x="591"/>
        <item x="727"/>
        <item x="62"/>
        <item x="131"/>
        <item x="457"/>
        <item x="507"/>
        <item x="948"/>
        <item x="674"/>
        <item x="87"/>
        <item x="606"/>
        <item x="16"/>
        <item x="980"/>
        <item x="317"/>
        <item x="936"/>
        <item x="99"/>
        <item x="710"/>
        <item x="259"/>
        <item x="215"/>
        <item x="601"/>
        <item x="315"/>
        <item x="178"/>
        <item x="760"/>
        <item x="993"/>
        <item x="587"/>
        <item x="560"/>
        <item x="434"/>
        <item x="452"/>
        <item x="652"/>
        <item x="746"/>
        <item x="589"/>
        <item x="694"/>
        <item x="220"/>
        <item x="392"/>
        <item x="698"/>
        <item x="289"/>
        <item x="110"/>
        <item x="382"/>
        <item x="982"/>
        <item x="301"/>
        <item x="596"/>
        <item x="794"/>
        <item x="361"/>
        <item x="517"/>
        <item x="787"/>
        <item x="298"/>
        <item x="521"/>
        <item x="134"/>
        <item x="183"/>
        <item x="440"/>
        <item x="158"/>
        <item x="128"/>
        <item x="218"/>
        <item x="531"/>
        <item x="91"/>
        <item x="663"/>
        <item x="285"/>
        <item x="942"/>
        <item x="528"/>
        <item x="754"/>
        <item x="205"/>
        <item x="97"/>
        <item x="167"/>
        <item x="61"/>
        <item x="164"/>
        <item x="739"/>
        <item x="415"/>
        <item x="987"/>
        <item x="922"/>
        <item x="417"/>
        <item x="893"/>
        <item x="989"/>
        <item x="939"/>
        <item x="540"/>
        <item x="950"/>
        <item x="155"/>
        <item x="735"/>
        <item x="230"/>
        <item x="29"/>
        <item x="642"/>
        <item x="955"/>
        <item x="707"/>
        <item x="10"/>
        <item x="619"/>
        <item x="646"/>
        <item x="995"/>
        <item x="729"/>
        <item x="303"/>
        <item x="241"/>
        <item x="196"/>
        <item x="766"/>
        <item x="609"/>
        <item x="734"/>
        <item x="617"/>
        <item x="909"/>
        <item x="56"/>
        <item x="318"/>
        <item x="506"/>
        <item x="79"/>
        <item x="389"/>
        <item x="845"/>
        <item x="647"/>
        <item x="195"/>
        <item x="522"/>
        <item x="850"/>
        <item x="265"/>
        <item x="662"/>
        <item x="602"/>
        <item x="670"/>
        <item x="386"/>
        <item x="130"/>
        <item x="748"/>
        <item x="903"/>
        <item x="811"/>
        <item x="706"/>
        <item x="862"/>
        <item x="883"/>
        <item x="892"/>
        <item x="157"/>
        <item x="581"/>
        <item x="394"/>
        <item x="777"/>
        <item x="63"/>
        <item x="165"/>
        <item x="271"/>
        <item x="446"/>
        <item x="92"/>
        <item x="253"/>
        <item x="931"/>
        <item x="905"/>
        <item x="113"/>
        <item x="223"/>
        <item x="669"/>
        <item x="224"/>
        <item x="257"/>
        <item x="736"/>
        <item x="372"/>
        <item x="249"/>
        <item x="503"/>
        <item x="269"/>
        <item x="984"/>
        <item x="798"/>
        <item x="677"/>
        <item x="607"/>
        <item x="295"/>
        <item x="322"/>
        <item x="474"/>
        <item x="95"/>
        <item x="968"/>
        <item x="805"/>
        <item x="866"/>
        <item x="432"/>
        <item x="251"/>
        <item x="695"/>
        <item x="817"/>
        <item x="350"/>
        <item x="89"/>
        <item x="814"/>
        <item x="846"/>
        <item x="843"/>
        <item x="940"/>
        <item x="672"/>
        <item x="46"/>
        <item x="379"/>
        <item x="512"/>
        <item x="326"/>
        <item x="82"/>
        <item x="489"/>
        <item x="643"/>
        <item x="292"/>
        <item x="435"/>
        <item x="114"/>
        <item x="359"/>
        <item x="445"/>
        <item x="680"/>
        <item x="615"/>
        <item x="527"/>
        <item x="137"/>
        <item x="494"/>
        <item x="899"/>
        <item x="286"/>
        <item x="328"/>
        <item x="214"/>
        <item x="190"/>
        <item x="491"/>
        <item x="576"/>
        <item x="637"/>
        <item x="456"/>
        <item x="961"/>
        <item x="633"/>
        <item x="433"/>
        <item x="280"/>
        <item x="882"/>
        <item x="545"/>
        <item x="149"/>
        <item x="563"/>
        <item x="426"/>
        <item x="495"/>
        <item x="402"/>
        <item x="525"/>
        <item x="682"/>
        <item x="561"/>
        <item x="197"/>
        <item x="331"/>
        <item x="442"/>
        <item x="96"/>
        <item x="2"/>
        <item x="181"/>
        <item x="98"/>
        <item x="613"/>
        <item x="582"/>
        <item x="966"/>
        <item x="885"/>
        <item x="416"/>
        <item x="460"/>
        <item x="105"/>
        <item x="953"/>
        <item x="780"/>
        <item x="393"/>
        <item x="496"/>
        <item x="408"/>
        <item x="764"/>
        <item x="5"/>
        <item x="420"/>
        <item x="55"/>
        <item x="166"/>
        <item x="745"/>
        <item x="969"/>
        <item x="915"/>
        <item x="856"/>
        <item x="209"/>
        <item x="358"/>
        <item x="533"/>
        <item x="529"/>
        <item x="377"/>
        <item x="481"/>
        <item x="952"/>
        <item x="76"/>
        <item x="829"/>
        <item x="835"/>
        <item x="924"/>
        <item x="482"/>
        <item x="245"/>
        <item x="240"/>
        <item x="330"/>
        <item x="313"/>
        <item x="880"/>
        <item x="376"/>
        <item x="737"/>
        <item x="553"/>
        <item x="954"/>
        <item x="58"/>
        <item x="480"/>
        <item x="20"/>
        <item x="605"/>
        <item x="107"/>
        <item x="774"/>
        <item x="792"/>
        <item x="364"/>
        <item x="380"/>
        <item x="881"/>
        <item x="184"/>
        <item x="921"/>
        <item x="650"/>
        <item x="39"/>
        <item x="334"/>
        <item x="565"/>
        <item x="477"/>
        <item x="430"/>
        <item x="744"/>
        <item x="17"/>
        <item x="411"/>
        <item x="147"/>
        <item x="962"/>
        <item x="412"/>
        <item x="849"/>
        <item x="488"/>
        <item x="659"/>
        <item x="47"/>
        <item x="692"/>
        <item x="534"/>
        <item x="425"/>
        <item x="38"/>
        <item x="335"/>
        <item x="675"/>
        <item x="834"/>
        <item x="815"/>
        <item x="876"/>
        <item x="427"/>
        <item x="84"/>
        <item x="958"/>
        <item x="598"/>
        <item x="100"/>
        <item x="518"/>
        <item x="751"/>
        <item x="0"/>
        <item x="345"/>
        <item x="771"/>
        <item x="238"/>
        <item x="616"/>
        <item x="276"/>
        <item x="327"/>
        <item x="668"/>
        <item x="24"/>
        <item x="871"/>
        <item x="671"/>
        <item x="332"/>
        <item x="504"/>
        <item x="396"/>
        <item x="573"/>
        <item x="485"/>
        <item x="222"/>
        <item x="180"/>
        <item x="541"/>
        <item x="104"/>
        <item x="762"/>
        <item x="603"/>
        <item x="48"/>
        <item x="44"/>
        <item x="501"/>
        <item x="699"/>
        <item x="858"/>
        <item x="78"/>
        <item x="343"/>
        <item x="941"/>
        <item x="750"/>
        <item x="981"/>
        <item x="325"/>
        <item x="623"/>
        <item x="509"/>
        <item x="963"/>
        <item x="971"/>
        <item x="74"/>
        <item x="42"/>
        <item x="681"/>
        <item x="599"/>
        <item x="661"/>
        <item x="428"/>
        <item x="852"/>
        <item x="81"/>
        <item x="142"/>
        <item x="586"/>
        <item x="546"/>
        <item x="713"/>
        <item x="191"/>
        <item x="121"/>
        <item x="918"/>
        <item x="956"/>
        <item x="732"/>
        <item x="229"/>
        <item x="776"/>
        <item x="569"/>
        <item x="306"/>
        <item x="437"/>
        <item x="194"/>
        <item x="305"/>
        <item x="930"/>
        <item x="33"/>
        <item x="679"/>
        <item x="226"/>
        <item x="274"/>
        <item x="716"/>
        <item x="889"/>
        <item x="500"/>
        <item x="453"/>
        <item x="336"/>
        <item x="413"/>
        <item x="14"/>
        <item x="424"/>
        <item x="146"/>
        <item x="511"/>
        <item x="275"/>
        <item x="429"/>
        <item x="213"/>
        <item x="878"/>
        <item x="7"/>
        <item x="807"/>
        <item x="385"/>
        <item x="828"/>
        <item x="763"/>
        <item x="874"/>
        <item x="1"/>
        <item x="272"/>
        <item x="403"/>
        <item x="60"/>
        <item x="239"/>
        <item x="169"/>
        <item x="436"/>
        <item x="111"/>
        <item x="290"/>
        <item x="421"/>
        <item x="154"/>
        <item x="3"/>
        <item x="283"/>
        <item x="320"/>
        <item x="299"/>
        <item x="908"/>
        <item x="145"/>
        <item x="381"/>
        <item x="634"/>
        <item x="967"/>
        <item x="288"/>
        <item x="119"/>
        <item x="773"/>
        <item x="697"/>
        <item x="990"/>
        <item x="263"/>
        <item x="550"/>
        <item x="932"/>
        <item x="842"/>
        <item x="248"/>
        <item x="8"/>
        <item x="101"/>
        <item x="371"/>
        <item x="555"/>
        <item x="577"/>
        <item x="310"/>
        <item x="851"/>
        <item x="366"/>
        <item x="339"/>
        <item x="788"/>
        <item x="986"/>
        <item x="247"/>
        <item x="244"/>
        <item x="487"/>
        <item x="267"/>
        <item x="831"/>
        <item x="872"/>
        <item x="654"/>
        <item x="725"/>
        <item x="516"/>
        <item x="702"/>
        <item x="483"/>
        <item x="911"/>
        <item x="502"/>
        <item x="992"/>
        <item x="419"/>
        <item x="466"/>
        <item x="916"/>
        <item x="685"/>
        <item x="391"/>
        <item x="357"/>
        <item x="538"/>
        <item x="59"/>
        <item x="802"/>
        <item x="300"/>
        <item x="959"/>
        <item x="556"/>
        <item x="296"/>
        <item x="390"/>
        <item x="832"/>
        <item x="129"/>
        <item x="520"/>
        <item x="621"/>
        <item x="439"/>
        <item x="461"/>
        <item x="102"/>
        <item x="740"/>
        <item x="54"/>
        <item x="869"/>
        <item x="898"/>
        <item x="644"/>
        <item x="41"/>
        <item x="875"/>
        <item x="510"/>
        <item x="260"/>
        <item x="813"/>
        <item x="526"/>
        <item x="25"/>
        <item x="514"/>
        <item x="820"/>
        <item x="112"/>
        <item x="225"/>
        <item x="887"/>
        <item x="548"/>
        <item x="19"/>
        <item x="597"/>
        <item x="462"/>
        <item x="708"/>
        <item x="294"/>
        <item x="873"/>
        <item x="115"/>
        <item x="23"/>
        <item x="519"/>
        <item x="844"/>
        <item x="499"/>
        <item x="947"/>
        <item x="120"/>
        <item x="278"/>
        <item x="211"/>
        <item x="574"/>
        <item x="648"/>
        <item x="319"/>
        <item x="755"/>
        <item x="242"/>
        <item x="51"/>
        <item x="185"/>
        <item x="397"/>
        <item x="592"/>
        <item x="77"/>
        <item x="261"/>
        <item x="329"/>
        <item x="690"/>
        <item x="208"/>
        <item x="258"/>
        <item x="505"/>
        <item x="71"/>
        <item x="558"/>
        <item x="960"/>
        <item x="287"/>
        <item x="138"/>
        <item x="626"/>
        <item x="108"/>
        <item x="944"/>
        <item x="479"/>
        <item x="346"/>
        <item x="175"/>
        <item x="344"/>
        <item x="383"/>
        <item x="985"/>
        <item x="281"/>
        <item x="781"/>
        <item x="199"/>
        <item x="676"/>
        <item x="243"/>
        <item x="406"/>
        <item x="657"/>
        <item x="567"/>
        <item x="972"/>
        <item x="312"/>
        <item x="965"/>
        <item x="888"/>
        <item x="938"/>
        <item x="799"/>
        <item x="910"/>
        <item x="156"/>
        <item x="904"/>
        <item x="738"/>
        <item x="152"/>
        <item x="308"/>
        <item x="991"/>
        <item x="678"/>
        <item x="337"/>
        <item x="143"/>
        <item x="216"/>
        <item x="819"/>
        <item x="804"/>
        <item x="26"/>
        <item x="311"/>
        <item x="304"/>
        <item x="342"/>
        <item x="270"/>
        <item x="136"/>
        <item x="848"/>
        <item x="170"/>
        <item x="639"/>
        <item x="161"/>
        <item x="513"/>
        <item x="753"/>
        <item x="341"/>
        <item x="141"/>
        <item x="162"/>
        <item x="307"/>
        <item x="148"/>
        <item x="153"/>
        <item x="812"/>
        <item x="192"/>
        <item x="532"/>
        <item x="193"/>
        <item x="886"/>
        <item x="631"/>
        <item x="726"/>
        <item x="73"/>
        <item x="891"/>
        <item x="604"/>
        <item x="917"/>
        <item x="547"/>
        <item x="847"/>
        <item x="132"/>
        <item x="524"/>
        <item x="975"/>
        <item x="463"/>
        <item x="566"/>
        <item x="168"/>
        <item x="730"/>
        <item x="539"/>
        <item x="93"/>
        <item t="default"/>
      </items>
    </pivotField>
  </pivotFields>
  <rowItems count="1">
    <i/>
  </rowItems>
  <colItems count="1">
    <i/>
  </colItems>
  <dataFields count="1">
    <dataField name="Sum of Revenue" fld="7" baseField="0" baseItem="0" numFmtId="3"/>
  </dataFields>
  <formats count="2">
    <format dxfId="132">
      <pivotArea outline="0" collapsedLevelsAreSubtotals="1" fieldPosition="0"/>
    </format>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4E8F979-B118-4294-A08D-33120B640780}" name="Order Status" cacheId="738" applyNumberFormats="0" applyBorderFormats="0" applyFontFormats="0" applyPatternFormats="0" applyAlignmentFormats="0" applyWidthHeightFormats="1" dataCaption="Values" tag="2c839328-5aef-4790-ab8e-6037c00b5591" updatedVersion="8" minRefreshableVersion="3" useAutoFormatting="1" subtotalHiddenItems="1" itemPrintTitles="1" createdVersion="8" indent="0" outline="1" outlineData="1" multipleFieldFilters="0" chartFormat="16">
  <location ref="B9:C1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tatus" fld="1" subtotal="count" baseField="0" baseItem="0"/>
  </dataFields>
  <chartFormats count="6">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0" count="1" selected="0">
            <x v="0"/>
          </reference>
        </references>
      </pivotArea>
    </chartFormat>
    <chartFormat chart="13" format="24">
      <pivotArea type="data" outline="0" fieldPosition="0">
        <references count="2">
          <reference field="4294967294" count="1" selected="0">
            <x v="0"/>
          </reference>
          <reference field="0" count="1" selected="0">
            <x v="1"/>
          </reference>
        </references>
      </pivotArea>
    </chartFormat>
    <chartFormat chart="14" format="28" series="1">
      <pivotArea type="data" outline="0" fieldPosition="0">
        <references count="1">
          <reference field="4294967294" count="1" selected="0">
            <x v="0"/>
          </reference>
        </references>
      </pivotArea>
    </chartFormat>
    <chartFormat chart="14" format="29">
      <pivotArea type="data" outline="0" fieldPosition="0">
        <references count="2">
          <reference field="4294967294" count="1" selected="0">
            <x v="0"/>
          </reference>
          <reference field="0" count="1" selected="0">
            <x v="0"/>
          </reference>
        </references>
      </pivotArea>
    </chartFormat>
    <chartFormat chart="14" format="30">
      <pivotArea type="data" outline="0" fieldPosition="0">
        <references count="2">
          <reference field="4294967294" count="1" selected="0">
            <x v="0"/>
          </reference>
          <reference field="0" count="1" selected="0">
            <x v="1"/>
          </reference>
        </references>
      </pivotArea>
    </chartFormat>
  </chart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pivot Relationship.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D789087-FCD0-4E24-83E5-A00580EE1F8D}" name="littleLineGraphAvg" cacheId="729" applyNumberFormats="0" applyBorderFormats="0" applyFontFormats="0" applyPatternFormats="0" applyAlignmentFormats="0" applyWidthHeightFormats="1" dataCaption="Values" tag="dc583fcb-af0c-4a82-bb04-fe3e5147680f" updatedVersion="8" minRefreshableVersion="3" useAutoFormatting="1" subtotalHiddenItems="1" itemPrintTitles="1" createdVersion="8" indent="0" outline="1" outlineData="1" multipleFieldFilters="0" chartFormat="11">
  <location ref="B61:D74" firstHeaderRow="0" firstDataRow="1" firstDataCol="1" rowPageCount="1" colPageCount="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pageFields count="1">
    <pageField fld="1" hier="31" name="[Orders].[Status].&amp;[True]" cap="True"/>
  </pageFields>
  <dataFields count="2">
    <dataField fld="2" subtotal="count" baseField="0" baseItem="0"/>
    <dataField name="AvgOrderCount2" fld="4" subtotal="count" baseField="0" baseItem="0">
      <extLst>
        <ext xmlns:x14="http://schemas.microsoft.com/office/spreadsheetml/2009/9/main" uri="{E15A36E0-9728-4e99-A89B-3F7291B0FE68}">
          <x14:dataField sourceField="2" uniqueName="[__Xl2].[Measures].[AvgOrderCount]"/>
        </ext>
      </extLst>
    </dataField>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7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Status].&amp;[True]"/>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caption="Count of OrderID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Month" xr10:uid="{632E2FF4-01E6-4195-8656-FB2E631167DB}" sourceName="[Orders].[OrderDate (Month)]">
  <pivotTables>
    <pivotTable tabId="6" name="Order Status"/>
    <pivotTable tabId="6" name="AoVByCountry"/>
    <pivotTable tabId="6" name="AvgSoldGraph"/>
    <pivotTable tabId="6" name="avgSoldProducts"/>
    <pivotTable tabId="6" name="Countries Revenue"/>
    <pivotTable tabId="6" name="Fulfillment"/>
    <pivotTable tabId="6" name="littleLineGraphAvg"/>
    <pivotTable tabId="6" name="MonthlyRevenue"/>
    <pivotTable tabId="6" name="MostOrderingCountries"/>
    <pivotTable tabId="6" name="multiLinePymntMtd"/>
    <pivotTable tabId="6" name="OrdersOverTime"/>
    <pivotTable tabId="6" name="pymntMtdRevenue"/>
    <pivotTable tabId="6" name="Top Customers"/>
    <pivotTable tabId="6" name="TopContriesWCustomers"/>
    <pivotTable tabId="6" name="TopProducts"/>
    <pivotTable tabId="6" name="TopRevenueCountries"/>
    <pivotTable tabId="6" name="TopSalesPersons"/>
  </pivotTables>
  <data>
    <olap pivotCacheId="882754424">
      <levels count="2">
        <level uniqueName="[Orders].[OrderDate (Month)].[(All)]" sourceCaption="(All)" count="0"/>
        <level uniqueName="[Orders].[OrderDate (Month)].[OrderDate (Month)]" sourceCaption="OrderDate (Month)" count="12">
          <ranges>
            <range startItem="0">
              <i n="[Orders].[OrderDate (Month)].&amp;[Jan]" c="Jan"/>
              <i n="[Orders].[OrderDate (Month)].&amp;[Feb]" c="Feb"/>
              <i n="[Orders].[OrderDate (Month)].&amp;[Mar]" c="Mar"/>
              <i n="[Orders].[OrderDate (Month)].&amp;[Apr]" c="Apr"/>
              <i n="[Orders].[OrderDate (Month)].&amp;[May]" c="May"/>
              <i n="[Orders].[OrderDate (Month)].&amp;[Jun]" c="Jun"/>
              <i n="[Orders].[OrderDate (Month)].&amp;[Jul]" c="Jul"/>
              <i n="[Orders].[OrderDate (Month)].&amp;[Aug]" c="Aug"/>
              <i n="[Orders].[OrderDate (Month)].&amp;[Sep]" c="Sep"/>
              <i n="[Orders].[OrderDate (Month)].&amp;[Oct]" c="Oct"/>
              <i n="[Orders].[OrderDate (Month)].&amp;[Nov]" c="Nov"/>
              <i n="[Orders].[OrderDate (Month)].&amp;[Dec]" c="Dec"/>
            </range>
          </ranges>
        </level>
      </levels>
      <selections count="1">
        <selection n="[Orders].[OrderDate (Month)].[All]"/>
      </selections>
    </olap>
  </data>
  <extLst>
    <x:ext xmlns:x15="http://schemas.microsoft.com/office/spreadsheetml/2010/11/main" uri="{470722E0-AACD-4C17-9CDC-17EF765DBC7E}">
      <x15:slicerCacheHideItemsWithNoData count="1">
        <x15:slicerCacheOlapLevelName uniqueName="[Orders].[OrderDate (Month)].[OrderDate (Month)]"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079166AF-2F05-485D-B0E5-0BD0333F289F}" sourceName="[Orders].[OrderDate (Year)]">
  <pivotTables>
    <pivotTable tabId="6" name="Order Status"/>
    <pivotTable tabId="6" name="AoVByCountry"/>
    <pivotTable tabId="6" name="AvgSoldGraph"/>
    <pivotTable tabId="6" name="avgSoldProducts"/>
    <pivotTable tabId="6" name="Countries Revenue"/>
    <pivotTable tabId="6" name="Fulfillment"/>
    <pivotTable tabId="6" name="littleLineGraphAvg"/>
    <pivotTable tabId="6" name="MostOrderingCountries"/>
    <pivotTable tabId="6" name="multiLinePymntMtd"/>
    <pivotTable tabId="6" name="pymntMtdRevenue"/>
    <pivotTable tabId="6" name="Top Customers"/>
    <pivotTable tabId="6" name="TopContriesWCustomers"/>
    <pivotTable tabId="6" name="TopProducts"/>
    <pivotTable tabId="6" name="TopRevenueCountries"/>
    <pivotTable tabId="6" name="TopSalesPersons"/>
  </pivotTables>
  <data>
    <olap pivotCacheId="882754424">
      <levels count="2">
        <level uniqueName="[Orders].[OrderDate (Year)].[(All)]" sourceCaption="(All)" count="0"/>
        <level uniqueName="[Orders].[OrderDate (Year)].[OrderDate (Year)]" sourceCaption="OrderDate (Year)" count="2">
          <ranges>
            <range startItem="0">
              <i n="[Orders].[OrderDate (Year)].&amp;[2018]" c="2018"/>
              <i n="[Orders].[OrderDate (Year)].&amp;[2019]" c="2019"/>
            </range>
          </ranges>
        </level>
      </levels>
      <selections count="1">
        <selection n="[Orders].[OrderDate (Year)].[All]"/>
      </selections>
    </olap>
  </data>
  <extLst>
    <x:ext xmlns:x15="http://schemas.microsoft.com/office/spreadsheetml/2010/11/main" uri="{470722E0-AACD-4C17-9CDC-17EF765DBC7E}">
      <x15:slicerCacheHideItemsWithNoData count="1">
        <x15:slicerCacheOlapLevelName uniqueName="[Orders].[OrderDate (Year)].[OrderDate (Yea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20619D5-D969-41DC-A54F-619BCF8CC9DF}" sourceName="[Customers].[Country]">
  <pivotTables>
    <pivotTable tabId="6" name="AvgSoldGraph"/>
    <pivotTable tabId="6" name="avgSoldProducts"/>
    <pivotTable tabId="6" name="Fulfillment"/>
    <pivotTable tabId="6" name="littleLineGraphAvg"/>
    <pivotTable tabId="6" name="MonthlyRevenue"/>
    <pivotTable tabId="6" name="multiLinePymntMtd"/>
    <pivotTable tabId="6" name="Order Status"/>
    <pivotTable tabId="6" name="OrdersOverTime"/>
    <pivotTable tabId="6" name="Top Customers"/>
    <pivotTable tabId="6" name="Top Products"/>
    <pivotTable tabId="6" name="TopProducts"/>
    <pivotTable tabId="6" name="TopSalesPersons"/>
  </pivotTables>
  <data>
    <olap pivotCacheId="2004788223">
      <levels count="2">
        <level uniqueName="[Customers].[Country].[(All)]" sourceCaption="(All)" count="0"/>
        <level uniqueName="[Customers].[Country].[Country]" sourceCaption="Country" count="5">
          <ranges>
            <range startItem="0">
              <i n="[Customers].[Country].&amp;[Egypt]" c="Egypt"/>
              <i n="[Customers].[Country].&amp;[Iraq]" c="Iraq"/>
              <i n="[Customers].[Country].&amp;[Saudi Arabia]" c="Saudi Arabia"/>
              <i n="[Customers].[Country].&amp;[Syria]" c="Syria"/>
              <i n="[Customers].[Country].&amp;[United Arab Emirates]" c="United Arab Emirates"/>
            </range>
          </ranges>
        </level>
      </levels>
      <selections count="1">
        <selection n="[Customers].[Country].[All]"/>
      </selections>
    </olap>
  </data>
  <extLst>
    <x:ext xmlns:x15="http://schemas.microsoft.com/office/spreadsheetml/2010/11/main" uri="{470722E0-AACD-4C17-9CDC-17EF765DBC7E}">
      <x15:slicerCacheHideItemsWithNoData count="1">
        <x15:slicerCacheOlapLevelName uniqueName="[Customers].[Country].[Country]"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Month)" xr10:uid="{6E9CD972-1442-49D3-9B00-2A63EAEE676B}" cache="Slicer_OrderDate__Month" caption="OrderDate (Month)" columnCount="3" showCaption="0" level="1" style="Slicer Style 1" rowHeight="241300"/>
  <slicer name="OrderDate (Year)" xr10:uid="{D14F6307-B5FF-4F6E-AB8C-D29AD028EBB1}" cache="Slicer_OrderDate__Year" caption="OrderDate (Year)" columnCount="2" showCaption="0" level="1" style="Slicer Style 1" rowHeight="241300"/>
  <slicer name="Country" xr10:uid="{8C5CC128-57D0-4F36-8890-322A1526C438}" cache="Slicer_Country" caption="Country" showCaption="0"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857DC23-FD96-4BA8-A47C-853814B6BC24}" name="PymntMtdStats" displayName="PymntMtdStats" ref="E104:I106" totalsRowShown="0">
  <autoFilter ref="E104:I106" xr:uid="{8857DC23-FD96-4BA8-A47C-853814B6BC24}"/>
  <tableColumns count="5">
    <tableColumn id="1" xr3:uid="{FD9FDB67-FDF9-4607-A635-BF6503B12EF3}" name="Column1"/>
    <tableColumn id="2" xr3:uid="{64861CE7-43CE-485D-ADC9-3A5E4C18F612}" name="Western Union">
      <calculatedColumnFormula>MAX($C$106:$C$109)-F104</calculatedColumnFormula>
    </tableColumn>
    <tableColumn id="3" xr3:uid="{CEE63908-ACAC-4FFB-90FC-C2EEC75EDDD9}" name="Debt Card">
      <calculatedColumnFormula>MAX($C$106:$C$109)-G104</calculatedColumnFormula>
    </tableColumn>
    <tableColumn id="4" xr3:uid="{C95EE037-AA20-4FF5-92D9-301568EFBA0E}" name="Master Card">
      <calculatedColumnFormula>MAX($C$106:$C$109)-H104</calculatedColumnFormula>
    </tableColumn>
    <tableColumn id="5" xr3:uid="{3B85DC23-EDA1-42E1-89C0-FBBB81262A8E}" name="Hawala">
      <calculatedColumnFormula>MAX($C$106:$C$109)-I104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55D6AF-2AFD-4EF4-8C37-CBFBFB5A518C}" name="Customers" displayName="Customers" ref="A1:H1001" totalsRowShown="0" headerRowDxfId="125" headerRowBorderDxfId="124" tableBorderDxfId="123" headerRowCellStyle="Normal_Sheet1">
  <autoFilter ref="A1:H1001" xr:uid="{00000000-0001-0000-0000-000000000000}"/>
  <tableColumns count="8">
    <tableColumn id="1" xr3:uid="{F48B7508-1C64-408B-99BD-0185DABBB20A}" name="CustomerID" dataDxfId="122" dataCellStyle="Normal_Customers"/>
    <tableColumn id="2" xr3:uid="{69D65477-6138-4611-81C1-070CBD3B2662}" name="Full Name Customer" dataDxfId="121" dataCellStyle="Normal_Sheet1"/>
    <tableColumn id="3" xr3:uid="{2C666E83-3060-48B4-B2D3-B197033C1602}" name="Phone" dataDxfId="120" dataCellStyle="Normal_Sheet1"/>
    <tableColumn id="4" xr3:uid="{35A637BF-8E14-4F24-A770-E4092893CBBB}" name="Country" dataDxfId="119" dataCellStyle="Normal_Sheet1"/>
    <tableColumn id="5" xr3:uid="{DF3C5378-7EE1-488B-9FB0-D28FEAC5F499}" name="MonyTransfere" dataDxfId="118" dataCellStyle="Normal_Sheet1"/>
    <tableColumn id="6" xr3:uid="{DFE95D5A-A5C4-453B-BE90-ACAB78CED0B8}" name="Email" dataDxfId="117" dataCellStyle="Normal 2"/>
    <tableColumn id="7" xr3:uid="{EE0B0334-D229-4B4E-BF7A-4B12F4A4DAA4}" name="Amount" dataDxfId="116" dataCellStyle="Percent 2"/>
    <tableColumn id="8" xr3:uid="{B390931E-0624-4915-A3C9-7F7F553231AF}" name="Revenue" dataDxfId="115" dataCellStyle="Normal 2"/>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2C4D48-1CE3-4E85-A9F9-9E9421801D69}" name="Orders" displayName="Orders" ref="A1:H3473" totalsRowShown="0" headerRowDxfId="114" dataDxfId="112" headerRowBorderDxfId="113" headerRowCellStyle="Normal_Orders" dataCellStyle="Normal_Orders">
  <autoFilter ref="A1:H3473" xr:uid="{00000000-0001-0000-0100-000000000000}"/>
  <tableColumns count="8">
    <tableColumn id="1" xr3:uid="{AA1DAF60-045F-4BC9-B0CE-15D8883A8CEA}" name="OrderID" dataDxfId="111" dataCellStyle="Normal_Orders"/>
    <tableColumn id="2" xr3:uid="{2FC9D91C-4D20-4248-8C31-A7345D09C291}" name="CustomerID" dataDxfId="110" dataCellStyle="Normal_Orders"/>
    <tableColumn id="3" xr3:uid="{39EB0A33-FB8F-47B8-9555-C325EE903993}" name="ProductID" dataDxfId="109" dataCellStyle="Normal_Orders"/>
    <tableColumn id="4" xr3:uid="{12F99732-41A7-466C-B840-D8A5D5B65BFA}" name="Quantity" dataDxfId="108" dataCellStyle="Normal_Orders"/>
    <tableColumn id="5" xr3:uid="{A25D50F6-EFD7-43AD-BFBD-366953A884F0}" name="SalesPersonID" dataDxfId="107" dataCellStyle="Normal_Orders"/>
    <tableColumn id="6" xr3:uid="{EA73F30B-6CF1-4DD5-80D2-CF8AE1527701}" name="Price" dataDxfId="106" dataCellStyle="Normal_Orders"/>
    <tableColumn id="7" xr3:uid="{3648BC7D-9329-4055-85D3-97EB8FA07EF2}" name="OrderDate" dataDxfId="105" dataCellStyle="Normal_Orders"/>
    <tableColumn id="8" xr3:uid="{D06030E1-C56F-46BF-879D-DA8C9C50F446}" name="Status" dataDxfId="104" dataCellStyle="Normal_Orders"/>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CEA03E-359E-43E5-A5A0-CE22F40C34F3}" name="Employees" displayName="Employees" ref="A1:H741" totalsRowShown="0" headerRowDxfId="103" dataDxfId="101" headerRowBorderDxfId="102" tableBorderDxfId="100" totalsRowBorderDxfId="99" headerRowCellStyle="Normal_Employees" dataCellStyle="Normal_Employees">
  <autoFilter ref="A1:H741" xr:uid="{00000000-0009-0000-0000-000003000000}"/>
  <tableColumns count="8">
    <tableColumn id="1" xr3:uid="{FEF18DF4-42CF-488E-866B-9117A8BCCA3E}" name="EmployeeID" dataDxfId="98" dataCellStyle="Normal_Employees"/>
    <tableColumn id="2" xr3:uid="{E5E88B1D-6C48-4CF7-B3C7-DC7EBED78AE3}" name="Full Name Employee" dataDxfId="97" dataCellStyle="Normal_Employees"/>
    <tableColumn id="3" xr3:uid="{DFE86BB1-8598-4C4A-8391-8134CB316F04}" name="Email" dataDxfId="96" dataCellStyle="Normal_Employees"/>
    <tableColumn id="4" xr3:uid="{5A10ABB6-D80B-45FA-B9C9-40F033E0C81A}" name="Department" dataDxfId="95" dataCellStyle="Normal_Employees"/>
    <tableColumn id="5" xr3:uid="{6DBF8413-2AAD-4B01-9BF6-112D9DA58C04}" name="Status" dataDxfId="94" dataCellStyle="Normal_Employees"/>
    <tableColumn id="6" xr3:uid="{3D287EC1-13E0-4541-9471-CD4315091084}" name="Hire Date" dataDxfId="93" dataCellStyle="Normal_Employees"/>
    <tableColumn id="7" xr3:uid="{9CB9089A-D53B-4EBE-AC26-28AAB426D924}" name="Salary" dataDxfId="92" dataCellStyle="Normal_Employees"/>
    <tableColumn id="8" xr3:uid="{025D8274-DCA6-44FF-B103-1E45051FBDEF}" name="Job Rating" dataDxfId="91" dataCellStyle="Normal_Employees"/>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AACA4D-C01C-4CAC-AB20-87915BEF48AA}" name="Products" displayName="Products" ref="A1:C384" totalsRowShown="0" headerRowDxfId="90" dataDxfId="88" headerRowBorderDxfId="89" tableBorderDxfId="87" totalsRowBorderDxfId="86" headerRowCellStyle="Normal_Employees" dataCellStyle="Normal_Employees">
  <autoFilter ref="A1:C384" xr:uid="{7EAACA4D-C01C-4CAC-AB20-87915BEF48AA}"/>
  <tableColumns count="3">
    <tableColumn id="1" xr3:uid="{197D83CD-2E10-42AC-BAB7-BBF402463CDC}" name="ProductID" dataDxfId="85" dataCellStyle="Normal_Employees"/>
    <tableColumn id="2" xr3:uid="{FE69651A-1DD5-434B-BAD2-802FA75AE1DE}" name="Product" dataDxfId="84" dataCellStyle="Normal_Employees"/>
    <tableColumn id="3" xr3:uid="{11CC14B3-C933-45DD-88FD-0078332CF250}" name="Price" dataDxfId="83" dataCellStyle="Normal_Employees"/>
  </tableColumns>
  <tableStyleInfo name="TableStyleMedium2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table" Target="../tables/table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4576C-2261-42C5-B0D7-15B2E20B2585}">
  <sheetPr codeName="Sheet2">
    <tabColor rgb="FF7030A0"/>
    <pageSetUpPr fitToPage="1"/>
  </sheetPr>
  <dimension ref="AA1:AD15"/>
  <sheetViews>
    <sheetView tabSelected="1" zoomScale="80" zoomScaleNormal="80" workbookViewId="0">
      <selection activeCell="Q32" sqref="Q32"/>
    </sheetView>
  </sheetViews>
  <sheetFormatPr defaultRowHeight="15" x14ac:dyDescent="0.25"/>
  <cols>
    <col min="1" max="26" width="16.85546875" style="28" customWidth="1"/>
    <col min="27" max="27" width="10.85546875" style="28" bestFit="1" customWidth="1"/>
    <col min="28" max="28" width="11.28515625" style="28" bestFit="1" customWidth="1"/>
    <col min="29" max="679" width="6.5703125" style="28" bestFit="1" customWidth="1"/>
    <col min="680" max="680" width="11.28515625" style="28" bestFit="1" customWidth="1"/>
    <col min="681" max="16384" width="9.140625" style="28"/>
  </cols>
  <sheetData>
    <row r="1" spans="27:30" x14ac:dyDescent="0.25">
      <c r="AA1" s="55">
        <f>GETPIVOTDATA("Revenue",PivotTables!$B$3)</f>
        <v>52797664</v>
      </c>
      <c r="AB1" s="55">
        <f>GETPIVOTDATA("CustomerID",PivotTables!$B$6)</f>
        <v>1000</v>
      </c>
      <c r="AC1" s="56"/>
      <c r="AD1" s="56"/>
    </row>
    <row r="2" spans="27:30" x14ac:dyDescent="0.25">
      <c r="AA2" s="56"/>
      <c r="AB2" s="56"/>
      <c r="AC2" s="56"/>
      <c r="AD2" s="56"/>
    </row>
    <row r="3" spans="27:30" x14ac:dyDescent="0.25">
      <c r="AA3" s="56"/>
      <c r="AB3" s="56"/>
      <c r="AC3" s="56"/>
      <c r="AD3" s="56"/>
    </row>
    <row r="4" spans="27:30" x14ac:dyDescent="0.25">
      <c r="AA4" s="56"/>
      <c r="AB4" s="56"/>
      <c r="AC4" s="56"/>
      <c r="AD4" s="56"/>
    </row>
    <row r="5" spans="27:30" x14ac:dyDescent="0.25">
      <c r="AA5" s="56"/>
      <c r="AB5" s="56"/>
      <c r="AC5" s="56"/>
      <c r="AD5" s="56"/>
    </row>
    <row r="6" spans="27:30" x14ac:dyDescent="0.25">
      <c r="AA6" s="56"/>
      <c r="AB6" s="56"/>
      <c r="AC6" s="56"/>
      <c r="AD6" s="56"/>
    </row>
    <row r="7" spans="27:30" x14ac:dyDescent="0.25">
      <c r="AA7" s="56"/>
      <c r="AB7" s="56"/>
      <c r="AC7" s="56"/>
      <c r="AD7" s="56"/>
    </row>
    <row r="8" spans="27:30" x14ac:dyDescent="0.25">
      <c r="AA8" s="56"/>
      <c r="AB8" s="56"/>
      <c r="AC8" s="56"/>
      <c r="AD8" s="56"/>
    </row>
    <row r="9" spans="27:30" x14ac:dyDescent="0.25">
      <c r="AA9" s="56"/>
      <c r="AB9" s="56"/>
      <c r="AC9" s="56"/>
      <c r="AD9" s="56"/>
    </row>
    <row r="10" spans="27:30" x14ac:dyDescent="0.25">
      <c r="AA10" s="56"/>
      <c r="AB10" s="56"/>
      <c r="AC10" s="56"/>
      <c r="AD10" s="56"/>
    </row>
    <row r="11" spans="27:30" x14ac:dyDescent="0.25">
      <c r="AA11" s="56"/>
      <c r="AB11" s="56"/>
      <c r="AC11" s="56"/>
      <c r="AD11" s="56"/>
    </row>
    <row r="12" spans="27:30" x14ac:dyDescent="0.25">
      <c r="AA12" s="56"/>
      <c r="AB12" s="56"/>
      <c r="AC12" s="56"/>
      <c r="AD12" s="56"/>
    </row>
    <row r="13" spans="27:30" x14ac:dyDescent="0.25">
      <c r="AA13" s="56"/>
      <c r="AB13" s="56"/>
      <c r="AC13" s="56"/>
      <c r="AD13" s="56"/>
    </row>
    <row r="14" spans="27:30" x14ac:dyDescent="0.25">
      <c r="AA14" s="56"/>
      <c r="AB14" s="56"/>
      <c r="AC14" s="56"/>
      <c r="AD14" s="56"/>
    </row>
    <row r="15" spans="27:30" x14ac:dyDescent="0.25">
      <c r="AA15" s="56"/>
      <c r="AB15" s="56"/>
      <c r="AC15" s="56"/>
      <c r="AD15" s="56"/>
    </row>
  </sheetData>
  <pageMargins left="0.7" right="0.7" top="0.75" bottom="0.75" header="0.3" footer="0.3"/>
  <pageSetup paperSize="9" scale="27"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1200D-138E-42EC-BFE8-6187FEC3F31E}">
  <sheetPr codeName="Sheet1">
    <tabColor rgb="FF0070C0"/>
  </sheetPr>
  <dimension ref="B3:I217"/>
  <sheetViews>
    <sheetView topLeftCell="A168" zoomScale="115" zoomScaleNormal="115" workbookViewId="0">
      <selection activeCell="Q32" sqref="Q32"/>
    </sheetView>
  </sheetViews>
  <sheetFormatPr defaultRowHeight="15" x14ac:dyDescent="0.25"/>
  <cols>
    <col min="1" max="1" width="16.85546875" customWidth="1"/>
    <col min="2" max="2" width="13.140625" bestFit="1" customWidth="1"/>
    <col min="3" max="3" width="16.28515625" bestFit="1" customWidth="1"/>
    <col min="4" max="4" width="8.42578125" bestFit="1" customWidth="1"/>
    <col min="5" max="5" width="16.7109375" bestFit="1" customWidth="1"/>
    <col min="6" max="6" width="15" bestFit="1" customWidth="1"/>
    <col min="7" max="7" width="16.85546875" bestFit="1" customWidth="1"/>
    <col min="8" max="8" width="11.28515625" bestFit="1" customWidth="1"/>
    <col min="9" max="9" width="14.42578125" bestFit="1" customWidth="1"/>
    <col min="10" max="14" width="8.42578125" bestFit="1" customWidth="1"/>
    <col min="15" max="15" width="11.28515625" bestFit="1" customWidth="1"/>
    <col min="16" max="17" width="8.42578125" bestFit="1" customWidth="1"/>
    <col min="18" max="18" width="16.85546875" bestFit="1" customWidth="1"/>
    <col min="19" max="19" width="20.28515625" bestFit="1" customWidth="1"/>
    <col min="20" max="20" width="19.7109375" bestFit="1" customWidth="1"/>
    <col min="21" max="21" width="8.42578125" bestFit="1" customWidth="1"/>
    <col min="22" max="22" width="11.7109375" bestFit="1" customWidth="1"/>
    <col min="23" max="23" width="11.28515625" bestFit="1" customWidth="1"/>
    <col min="24" max="24" width="15.5703125" bestFit="1" customWidth="1"/>
    <col min="25" max="25" width="15.85546875" bestFit="1" customWidth="1"/>
    <col min="26" max="26" width="15.5703125" bestFit="1" customWidth="1"/>
    <col min="27" max="27" width="15.140625" bestFit="1" customWidth="1"/>
    <col min="28" max="28" width="15.5703125" bestFit="1" customWidth="1"/>
    <col min="29" max="29" width="12" bestFit="1" customWidth="1"/>
    <col min="30" max="30" width="15.5703125" bestFit="1" customWidth="1"/>
    <col min="31" max="31" width="12" bestFit="1" customWidth="1"/>
    <col min="32" max="32" width="15.5703125" bestFit="1" customWidth="1"/>
    <col min="33" max="33" width="12" bestFit="1" customWidth="1"/>
    <col min="34" max="34" width="15.5703125" bestFit="1" customWidth="1"/>
    <col min="35" max="35" width="12" bestFit="1" customWidth="1"/>
    <col min="36" max="36" width="15.5703125" bestFit="1" customWidth="1"/>
    <col min="37" max="37" width="12" bestFit="1" customWidth="1"/>
    <col min="38" max="38" width="15.5703125" bestFit="1" customWidth="1"/>
    <col min="39" max="39" width="20.7109375" bestFit="1" customWidth="1"/>
    <col min="40" max="40" width="15.5703125" bestFit="1" customWidth="1"/>
    <col min="41" max="41" width="13.85546875" bestFit="1" customWidth="1"/>
    <col min="42" max="42" width="15.5703125" bestFit="1" customWidth="1"/>
    <col min="43" max="43" width="14.140625" bestFit="1" customWidth="1"/>
    <col min="44" max="44" width="15.5703125" bestFit="1" customWidth="1"/>
    <col min="45" max="45" width="12.7109375" bestFit="1" customWidth="1"/>
    <col min="46" max="46" width="15.5703125" bestFit="1" customWidth="1"/>
    <col min="47" max="47" width="15.42578125" bestFit="1" customWidth="1"/>
    <col min="48" max="48" width="15.5703125" bestFit="1" customWidth="1"/>
    <col min="49" max="49" width="12" bestFit="1" customWidth="1"/>
    <col min="50" max="50" width="15.5703125" bestFit="1" customWidth="1"/>
    <col min="51" max="51" width="14" bestFit="1" customWidth="1"/>
    <col min="52" max="52" width="15.5703125" bestFit="1" customWidth="1"/>
    <col min="53" max="53" width="12" bestFit="1" customWidth="1"/>
    <col min="54" max="54" width="15.5703125" bestFit="1" customWidth="1"/>
    <col min="55" max="55" width="12" bestFit="1" customWidth="1"/>
    <col min="56" max="56" width="15.5703125" bestFit="1" customWidth="1"/>
    <col min="57" max="57" width="13.42578125" bestFit="1" customWidth="1"/>
    <col min="58" max="58" width="15.5703125" bestFit="1" customWidth="1"/>
    <col min="59" max="59" width="12" bestFit="1" customWidth="1"/>
    <col min="60" max="60" width="15.5703125" bestFit="1" customWidth="1"/>
    <col min="61" max="61" width="12" bestFit="1" customWidth="1"/>
    <col min="62" max="62" width="15.5703125" bestFit="1" customWidth="1"/>
    <col min="63" max="63" width="17.5703125" bestFit="1" customWidth="1"/>
    <col min="64" max="66" width="15.5703125" bestFit="1" customWidth="1"/>
    <col min="67" max="67" width="16.7109375" bestFit="1" customWidth="1"/>
    <col min="68" max="68" width="15.5703125" bestFit="1" customWidth="1"/>
    <col min="69" max="69" width="14.42578125" bestFit="1" customWidth="1"/>
    <col min="70" max="70" width="15.5703125" bestFit="1" customWidth="1"/>
    <col min="71" max="71" width="13.28515625" bestFit="1" customWidth="1"/>
    <col min="72" max="72" width="15.5703125" bestFit="1" customWidth="1"/>
    <col min="73" max="73" width="12" bestFit="1" customWidth="1"/>
    <col min="74" max="74" width="15.5703125" bestFit="1" customWidth="1"/>
    <col min="75" max="75" width="12" bestFit="1" customWidth="1"/>
    <col min="76" max="76" width="15.5703125" bestFit="1" customWidth="1"/>
    <col min="77" max="77" width="13.28515625" bestFit="1" customWidth="1"/>
    <col min="78" max="78" width="15.5703125" bestFit="1" customWidth="1"/>
    <col min="79" max="79" width="18" bestFit="1" customWidth="1"/>
    <col min="80" max="80" width="15.5703125" bestFit="1" customWidth="1"/>
    <col min="81" max="81" width="15.140625" bestFit="1" customWidth="1"/>
    <col min="82" max="82" width="15.5703125" bestFit="1" customWidth="1"/>
    <col min="83" max="83" width="12" bestFit="1" customWidth="1"/>
    <col min="84" max="84" width="15.5703125" bestFit="1" customWidth="1"/>
    <col min="85" max="85" width="12" bestFit="1" customWidth="1"/>
    <col min="86" max="86" width="15.5703125" bestFit="1" customWidth="1"/>
    <col min="87" max="87" width="12" bestFit="1" customWidth="1"/>
    <col min="88" max="88" width="15.5703125" bestFit="1" customWidth="1"/>
    <col min="89" max="89" width="16.85546875" bestFit="1" customWidth="1"/>
    <col min="90" max="90" width="15.5703125" bestFit="1" customWidth="1"/>
    <col min="91" max="91" width="22.42578125" bestFit="1" customWidth="1"/>
    <col min="92" max="92" width="15.5703125" bestFit="1" customWidth="1"/>
    <col min="93" max="93" width="14.85546875" bestFit="1" customWidth="1"/>
    <col min="94" max="94" width="15.5703125" bestFit="1" customWidth="1"/>
    <col min="95" max="95" width="18.140625" bestFit="1" customWidth="1"/>
    <col min="96" max="96" width="15.5703125" bestFit="1" customWidth="1"/>
    <col min="97" max="97" width="16.7109375" bestFit="1" customWidth="1"/>
    <col min="98" max="98" width="15.5703125" bestFit="1" customWidth="1"/>
    <col min="99" max="99" width="14.28515625" bestFit="1" customWidth="1"/>
    <col min="100" max="100" width="15.5703125" bestFit="1" customWidth="1"/>
    <col min="101" max="101" width="15.28515625" bestFit="1" customWidth="1"/>
    <col min="102" max="102" width="15.5703125" bestFit="1" customWidth="1"/>
    <col min="103" max="103" width="16.140625" bestFit="1" customWidth="1"/>
    <col min="104" max="104" width="15.5703125" bestFit="1" customWidth="1"/>
    <col min="105" max="105" width="15" bestFit="1" customWidth="1"/>
    <col min="106" max="106" width="15.5703125" bestFit="1" customWidth="1"/>
    <col min="107" max="107" width="12" bestFit="1" customWidth="1"/>
    <col min="108" max="108" width="15.5703125" bestFit="1" customWidth="1"/>
    <col min="109" max="109" width="17.28515625" bestFit="1" customWidth="1"/>
    <col min="110" max="110" width="15.5703125" bestFit="1" customWidth="1"/>
    <col min="111" max="111" width="12" bestFit="1" customWidth="1"/>
    <col min="112" max="112" width="15.5703125" bestFit="1" customWidth="1"/>
    <col min="113" max="113" width="19.5703125" bestFit="1" customWidth="1"/>
    <col min="114" max="114" width="15.5703125" bestFit="1" customWidth="1"/>
    <col min="115" max="115" width="12.140625" bestFit="1" customWidth="1"/>
    <col min="116" max="116" width="15.5703125" bestFit="1" customWidth="1"/>
    <col min="117" max="117" width="12" bestFit="1" customWidth="1"/>
    <col min="118" max="118" width="15.5703125" bestFit="1" customWidth="1"/>
    <col min="119" max="119" width="13.7109375" bestFit="1" customWidth="1"/>
    <col min="120" max="120" width="15.5703125" bestFit="1" customWidth="1"/>
    <col min="121" max="121" width="14.7109375" bestFit="1" customWidth="1"/>
    <col min="122" max="122" width="15.5703125" bestFit="1" customWidth="1"/>
    <col min="123" max="123" width="12" bestFit="1" customWidth="1"/>
    <col min="124" max="124" width="15.5703125" bestFit="1" customWidth="1"/>
    <col min="125" max="125" width="12.5703125" bestFit="1" customWidth="1"/>
    <col min="126" max="126" width="15.5703125" bestFit="1" customWidth="1"/>
    <col min="127" max="127" width="17.7109375" bestFit="1" customWidth="1"/>
    <col min="128" max="128" width="15.5703125" bestFit="1" customWidth="1"/>
    <col min="129" max="129" width="17.42578125" bestFit="1" customWidth="1"/>
    <col min="130" max="130" width="15.5703125" bestFit="1" customWidth="1"/>
    <col min="131" max="131" width="15.28515625" bestFit="1" customWidth="1"/>
    <col min="132" max="132" width="15.5703125" bestFit="1" customWidth="1"/>
    <col min="133" max="133" width="12" bestFit="1" customWidth="1"/>
    <col min="134" max="134" width="15.5703125" bestFit="1" customWidth="1"/>
    <col min="135" max="135" width="13.5703125" bestFit="1" customWidth="1"/>
    <col min="136" max="136" width="15.5703125" bestFit="1" customWidth="1"/>
    <col min="137" max="137" width="12.7109375" bestFit="1" customWidth="1"/>
    <col min="138" max="138" width="15.5703125" bestFit="1" customWidth="1"/>
    <col min="139" max="139" width="12.7109375" bestFit="1" customWidth="1"/>
    <col min="140" max="140" width="15.5703125" bestFit="1" customWidth="1"/>
    <col min="141" max="141" width="14.28515625" bestFit="1" customWidth="1"/>
    <col min="142" max="142" width="15.5703125" bestFit="1" customWidth="1"/>
    <col min="143" max="143" width="12" bestFit="1" customWidth="1"/>
    <col min="144" max="144" width="15.5703125" bestFit="1" customWidth="1"/>
    <col min="145" max="145" width="12" bestFit="1" customWidth="1"/>
    <col min="146" max="146" width="15.5703125" bestFit="1" customWidth="1"/>
    <col min="147" max="147" width="12" bestFit="1" customWidth="1"/>
    <col min="148" max="150" width="15.5703125" bestFit="1" customWidth="1"/>
    <col min="151" max="151" width="12.5703125" bestFit="1" customWidth="1"/>
    <col min="152" max="152" width="15.5703125" bestFit="1" customWidth="1"/>
    <col min="153" max="153" width="12.140625" bestFit="1" customWidth="1"/>
    <col min="154" max="154" width="15.5703125" bestFit="1" customWidth="1"/>
    <col min="155" max="155" width="20.28515625" bestFit="1" customWidth="1"/>
    <col min="156" max="156" width="15.5703125" bestFit="1" customWidth="1"/>
    <col min="157" max="157" width="12.42578125" bestFit="1" customWidth="1"/>
    <col min="158" max="158" width="15.5703125" bestFit="1" customWidth="1"/>
    <col min="159" max="159" width="12" bestFit="1" customWidth="1"/>
    <col min="160" max="160" width="15.5703125" bestFit="1" customWidth="1"/>
    <col min="161" max="161" width="12" bestFit="1" customWidth="1"/>
    <col min="162" max="162" width="15.5703125" bestFit="1" customWidth="1"/>
    <col min="163" max="163" width="15.28515625" bestFit="1" customWidth="1"/>
    <col min="164" max="164" width="15.5703125" bestFit="1" customWidth="1"/>
    <col min="165" max="165" width="13.85546875" bestFit="1" customWidth="1"/>
    <col min="166" max="166" width="15.5703125" bestFit="1" customWidth="1"/>
    <col min="167" max="167" width="14" bestFit="1" customWidth="1"/>
    <col min="168" max="168" width="15.5703125" bestFit="1" customWidth="1"/>
    <col min="169" max="169" width="12" bestFit="1" customWidth="1"/>
    <col min="170" max="170" width="15.5703125" bestFit="1" customWidth="1"/>
    <col min="171" max="171" width="18.28515625" bestFit="1" customWidth="1"/>
    <col min="172" max="172" width="15.5703125" bestFit="1" customWidth="1"/>
    <col min="173" max="173" width="18.5703125" bestFit="1" customWidth="1"/>
    <col min="174" max="174" width="15.5703125" bestFit="1" customWidth="1"/>
    <col min="175" max="175" width="23.5703125" bestFit="1" customWidth="1"/>
    <col min="176" max="176" width="15.5703125" bestFit="1" customWidth="1"/>
    <col min="177" max="177" width="12.42578125" bestFit="1" customWidth="1"/>
    <col min="178" max="178" width="15.5703125" bestFit="1" customWidth="1"/>
    <col min="179" max="179" width="15.85546875" bestFit="1" customWidth="1"/>
    <col min="180" max="180" width="15.5703125" bestFit="1" customWidth="1"/>
    <col min="181" max="181" width="12" bestFit="1" customWidth="1"/>
    <col min="182" max="182" width="15.5703125" bestFit="1" customWidth="1"/>
    <col min="183" max="183" width="16.42578125" bestFit="1" customWidth="1"/>
    <col min="184" max="184" width="15.5703125" bestFit="1" customWidth="1"/>
    <col min="185" max="185" width="12.7109375" bestFit="1" customWidth="1"/>
    <col min="186" max="186" width="15.5703125" bestFit="1" customWidth="1"/>
    <col min="187" max="187" width="12" bestFit="1" customWidth="1"/>
    <col min="188" max="188" width="15.5703125" bestFit="1" customWidth="1"/>
    <col min="189" max="189" width="13.7109375" bestFit="1" customWidth="1"/>
    <col min="190" max="190" width="15.5703125" bestFit="1" customWidth="1"/>
    <col min="191" max="191" width="12.28515625" bestFit="1" customWidth="1"/>
    <col min="192" max="192" width="15.5703125" bestFit="1" customWidth="1"/>
    <col min="193" max="193" width="16.140625" bestFit="1" customWidth="1"/>
    <col min="194" max="194" width="15.5703125" bestFit="1" customWidth="1"/>
    <col min="195" max="195" width="12" bestFit="1" customWidth="1"/>
    <col min="196" max="196" width="15.5703125" bestFit="1" customWidth="1"/>
    <col min="197" max="197" width="12" bestFit="1" customWidth="1"/>
    <col min="198" max="198" width="15.5703125" bestFit="1" customWidth="1"/>
    <col min="199" max="199" width="12" bestFit="1" customWidth="1"/>
    <col min="200" max="200" width="15.5703125" bestFit="1" customWidth="1"/>
    <col min="201" max="201" width="12" bestFit="1" customWidth="1"/>
    <col min="202" max="202" width="15.5703125" bestFit="1" customWidth="1"/>
    <col min="203" max="203" width="14.140625" bestFit="1" customWidth="1"/>
    <col min="204" max="204" width="15.5703125" bestFit="1" customWidth="1"/>
    <col min="205" max="205" width="17.7109375" bestFit="1" customWidth="1"/>
    <col min="206" max="206" width="15.5703125" bestFit="1" customWidth="1"/>
    <col min="207" max="207" width="12.5703125" bestFit="1" customWidth="1"/>
    <col min="208" max="208" width="15.5703125" bestFit="1" customWidth="1"/>
    <col min="209" max="209" width="12.5703125" bestFit="1" customWidth="1"/>
    <col min="210" max="210" width="15.5703125" bestFit="1" customWidth="1"/>
    <col min="211" max="211" width="12" bestFit="1" customWidth="1"/>
    <col min="212" max="212" width="15.5703125" bestFit="1" customWidth="1"/>
    <col min="213" max="213" width="15" bestFit="1" customWidth="1"/>
    <col min="214" max="214" width="15.5703125" bestFit="1" customWidth="1"/>
    <col min="215" max="215" width="17.5703125" bestFit="1" customWidth="1"/>
    <col min="216" max="216" width="15.5703125" bestFit="1" customWidth="1"/>
    <col min="217" max="217" width="13.140625" bestFit="1" customWidth="1"/>
    <col min="218" max="218" width="15.5703125" bestFit="1" customWidth="1"/>
    <col min="219" max="219" width="14.7109375" bestFit="1" customWidth="1"/>
    <col min="220" max="220" width="15.5703125" bestFit="1" customWidth="1"/>
    <col min="221" max="221" width="14.42578125" bestFit="1" customWidth="1"/>
    <col min="222" max="222" width="15.5703125" bestFit="1" customWidth="1"/>
    <col min="223" max="223" width="15" bestFit="1" customWidth="1"/>
    <col min="224" max="224" width="15.5703125" bestFit="1" customWidth="1"/>
    <col min="225" max="225" width="16" bestFit="1" customWidth="1"/>
    <col min="226" max="226" width="15.5703125" bestFit="1" customWidth="1"/>
    <col min="227" max="227" width="12.42578125" bestFit="1" customWidth="1"/>
    <col min="228" max="228" width="15.5703125" bestFit="1" customWidth="1"/>
    <col min="229" max="229" width="17.7109375" bestFit="1" customWidth="1"/>
    <col min="230" max="230" width="15.5703125" bestFit="1" customWidth="1"/>
    <col min="231" max="231" width="12.85546875" bestFit="1" customWidth="1"/>
    <col min="232" max="232" width="15.5703125" bestFit="1" customWidth="1"/>
    <col min="233" max="233" width="13.28515625" bestFit="1" customWidth="1"/>
    <col min="234" max="234" width="15.5703125" bestFit="1" customWidth="1"/>
    <col min="235" max="235" width="14.5703125" bestFit="1" customWidth="1"/>
    <col min="236" max="236" width="15.5703125" bestFit="1" customWidth="1"/>
    <col min="237" max="237" width="13.28515625" bestFit="1" customWidth="1"/>
    <col min="238" max="238" width="15.5703125" bestFit="1" customWidth="1"/>
    <col min="239" max="239" width="12" bestFit="1" customWidth="1"/>
    <col min="240" max="240" width="15.5703125" bestFit="1" customWidth="1"/>
    <col min="241" max="241" width="17.42578125" bestFit="1" customWidth="1"/>
    <col min="242" max="242" width="15.5703125" bestFit="1" customWidth="1"/>
    <col min="243" max="243" width="12" bestFit="1" customWidth="1"/>
    <col min="244" max="244" width="15.5703125" bestFit="1" customWidth="1"/>
    <col min="245" max="245" width="14.7109375" bestFit="1" customWidth="1"/>
    <col min="246" max="246" width="15.5703125" bestFit="1" customWidth="1"/>
    <col min="247" max="247" width="14" bestFit="1" customWidth="1"/>
    <col min="248" max="248" width="15.5703125" bestFit="1" customWidth="1"/>
    <col min="249" max="249" width="15" bestFit="1" customWidth="1"/>
    <col min="250" max="250" width="15.5703125" bestFit="1" customWidth="1"/>
    <col min="251" max="251" width="12" bestFit="1" customWidth="1"/>
    <col min="252" max="252" width="15.5703125" bestFit="1" customWidth="1"/>
    <col min="253" max="253" width="16.140625" bestFit="1" customWidth="1"/>
    <col min="254" max="254" width="15.5703125" bestFit="1" customWidth="1"/>
    <col min="255" max="255" width="14.140625" bestFit="1" customWidth="1"/>
    <col min="256" max="256" width="15.5703125" bestFit="1" customWidth="1"/>
    <col min="257" max="257" width="14.7109375" bestFit="1" customWidth="1"/>
    <col min="258" max="258" width="15.5703125" bestFit="1" customWidth="1"/>
    <col min="259" max="259" width="12" bestFit="1" customWidth="1"/>
    <col min="260" max="260" width="15.5703125" bestFit="1" customWidth="1"/>
    <col min="261" max="261" width="15.42578125" bestFit="1" customWidth="1"/>
    <col min="262" max="262" width="15.5703125" bestFit="1" customWidth="1"/>
    <col min="263" max="263" width="14" bestFit="1" customWidth="1"/>
    <col min="264" max="264" width="15.5703125" bestFit="1" customWidth="1"/>
    <col min="265" max="265" width="13.85546875" bestFit="1" customWidth="1"/>
    <col min="266" max="266" width="15.5703125" bestFit="1" customWidth="1"/>
    <col min="267" max="267" width="13.5703125" bestFit="1" customWidth="1"/>
    <col min="268" max="268" width="15.5703125" bestFit="1" customWidth="1"/>
    <col min="269" max="269" width="19" bestFit="1" customWidth="1"/>
    <col min="270" max="270" width="15.5703125" bestFit="1" customWidth="1"/>
    <col min="271" max="271" width="12" bestFit="1" customWidth="1"/>
    <col min="272" max="272" width="15.5703125" bestFit="1" customWidth="1"/>
    <col min="273" max="273" width="12.140625" bestFit="1" customWidth="1"/>
    <col min="274" max="274" width="15.5703125" bestFit="1" customWidth="1"/>
    <col min="275" max="275" width="14.140625" bestFit="1" customWidth="1"/>
    <col min="276" max="276" width="15.5703125" bestFit="1" customWidth="1"/>
    <col min="277" max="277" width="12" bestFit="1" customWidth="1"/>
    <col min="278" max="278" width="15.5703125" bestFit="1" customWidth="1"/>
    <col min="279" max="279" width="12" bestFit="1" customWidth="1"/>
    <col min="280" max="280" width="15.5703125" bestFit="1" customWidth="1"/>
    <col min="281" max="281" width="12" bestFit="1" customWidth="1"/>
    <col min="282" max="282" width="15.5703125" bestFit="1" customWidth="1"/>
    <col min="283" max="283" width="13.5703125" bestFit="1" customWidth="1"/>
    <col min="284" max="284" width="15.5703125" bestFit="1" customWidth="1"/>
    <col min="285" max="285" width="15.85546875" bestFit="1" customWidth="1"/>
    <col min="286" max="286" width="15.5703125" bestFit="1" customWidth="1"/>
    <col min="287" max="287" width="22.28515625" bestFit="1" customWidth="1"/>
    <col min="288" max="288" width="15.5703125" bestFit="1" customWidth="1"/>
    <col min="289" max="289" width="19.42578125" bestFit="1" customWidth="1"/>
    <col min="290" max="290" width="15.5703125" bestFit="1" customWidth="1"/>
    <col min="291" max="291" width="13.5703125" bestFit="1" customWidth="1"/>
    <col min="292" max="292" width="15.5703125" bestFit="1" customWidth="1"/>
    <col min="293" max="293" width="12" bestFit="1" customWidth="1"/>
    <col min="294" max="294" width="15.5703125" bestFit="1" customWidth="1"/>
    <col min="295" max="295" width="12" bestFit="1" customWidth="1"/>
    <col min="296" max="296" width="15.5703125" bestFit="1" customWidth="1"/>
    <col min="297" max="297" width="15.140625" bestFit="1" customWidth="1"/>
    <col min="298" max="298" width="15.5703125" bestFit="1" customWidth="1"/>
    <col min="299" max="299" width="12.140625" bestFit="1" customWidth="1"/>
    <col min="300" max="300" width="15.5703125" bestFit="1" customWidth="1"/>
    <col min="301" max="301" width="15.28515625" bestFit="1" customWidth="1"/>
    <col min="302" max="302" width="15.5703125" bestFit="1" customWidth="1"/>
    <col min="303" max="303" width="19.140625" bestFit="1" customWidth="1"/>
    <col min="304" max="304" width="15.5703125" bestFit="1" customWidth="1"/>
    <col min="305" max="305" width="16.140625" bestFit="1" customWidth="1"/>
    <col min="306" max="306" width="15.5703125" bestFit="1" customWidth="1"/>
    <col min="307" max="307" width="18.85546875" bestFit="1" customWidth="1"/>
    <col min="308" max="308" width="15.5703125" bestFit="1" customWidth="1"/>
    <col min="309" max="309" width="12.140625" bestFit="1" customWidth="1"/>
    <col min="310" max="310" width="15.5703125" bestFit="1" customWidth="1"/>
    <col min="311" max="311" width="15.28515625" bestFit="1" customWidth="1"/>
    <col min="312" max="312" width="15.5703125" bestFit="1" customWidth="1"/>
    <col min="313" max="313" width="12" bestFit="1" customWidth="1"/>
    <col min="314" max="314" width="15.5703125" bestFit="1" customWidth="1"/>
    <col min="315" max="315" width="12" bestFit="1" customWidth="1"/>
    <col min="316" max="316" width="15.5703125" bestFit="1" customWidth="1"/>
    <col min="317" max="317" width="12.42578125" bestFit="1" customWidth="1"/>
    <col min="318" max="318" width="15.5703125" bestFit="1" customWidth="1"/>
    <col min="319" max="319" width="15.7109375" bestFit="1" customWidth="1"/>
    <col min="320" max="320" width="15.5703125" bestFit="1" customWidth="1"/>
    <col min="321" max="321" width="14.7109375" bestFit="1" customWidth="1"/>
    <col min="322" max="322" width="15.5703125" bestFit="1" customWidth="1"/>
    <col min="323" max="323" width="13.5703125" bestFit="1" customWidth="1"/>
    <col min="324" max="324" width="15.5703125" bestFit="1" customWidth="1"/>
    <col min="325" max="325" width="17.42578125" bestFit="1" customWidth="1"/>
    <col min="326" max="326" width="15.5703125" bestFit="1" customWidth="1"/>
    <col min="327" max="327" width="12.140625" bestFit="1" customWidth="1"/>
    <col min="328" max="328" width="15.5703125" bestFit="1" customWidth="1"/>
    <col min="329" max="329" width="16.85546875" bestFit="1" customWidth="1"/>
    <col min="330" max="330" width="15.5703125" bestFit="1" customWidth="1"/>
    <col min="331" max="331" width="12" bestFit="1" customWidth="1"/>
    <col min="332" max="332" width="15.5703125" bestFit="1" customWidth="1"/>
    <col min="333" max="333" width="17" bestFit="1" customWidth="1"/>
    <col min="334" max="334" width="15.5703125" bestFit="1" customWidth="1"/>
    <col min="335" max="335" width="19.140625" bestFit="1" customWidth="1"/>
    <col min="336" max="336" width="15.5703125" bestFit="1" customWidth="1"/>
    <col min="337" max="337" width="17.28515625" bestFit="1" customWidth="1"/>
    <col min="338" max="338" width="15.5703125" bestFit="1" customWidth="1"/>
    <col min="339" max="339" width="12" bestFit="1" customWidth="1"/>
    <col min="340" max="340" width="15.5703125" bestFit="1" customWidth="1"/>
    <col min="341" max="341" width="13.28515625" bestFit="1" customWidth="1"/>
    <col min="342" max="342" width="15.5703125" bestFit="1" customWidth="1"/>
    <col min="343" max="343" width="16.5703125" bestFit="1" customWidth="1"/>
    <col min="344" max="344" width="15.5703125" bestFit="1" customWidth="1"/>
    <col min="345" max="345" width="13.85546875" bestFit="1" customWidth="1"/>
    <col min="346" max="346" width="15.5703125" bestFit="1" customWidth="1"/>
    <col min="347" max="347" width="14" bestFit="1" customWidth="1"/>
    <col min="348" max="348" width="15.5703125" bestFit="1" customWidth="1"/>
    <col min="349" max="349" width="15.140625" bestFit="1" customWidth="1"/>
    <col min="350" max="350" width="15.5703125" bestFit="1" customWidth="1"/>
    <col min="351" max="351" width="14.5703125" bestFit="1" customWidth="1"/>
    <col min="352" max="352" width="15.5703125" bestFit="1" customWidth="1"/>
    <col min="353" max="353" width="12" bestFit="1" customWidth="1"/>
    <col min="354" max="354" width="15.5703125" bestFit="1" customWidth="1"/>
    <col min="355" max="355" width="19.140625" bestFit="1" customWidth="1"/>
    <col min="356" max="356" width="15.5703125" bestFit="1" customWidth="1"/>
    <col min="357" max="357" width="12" bestFit="1" customWidth="1"/>
    <col min="358" max="358" width="15.5703125" bestFit="1" customWidth="1"/>
    <col min="359" max="359" width="12" bestFit="1" customWidth="1"/>
    <col min="360" max="360" width="15.5703125" bestFit="1" customWidth="1"/>
    <col min="361" max="361" width="12.28515625" bestFit="1" customWidth="1"/>
    <col min="362" max="362" width="15.5703125" bestFit="1" customWidth="1"/>
    <col min="363" max="363" width="16" bestFit="1" customWidth="1"/>
    <col min="364" max="364" width="15.5703125" bestFit="1" customWidth="1"/>
    <col min="365" max="365" width="16.42578125" bestFit="1" customWidth="1"/>
    <col min="366" max="366" width="15.5703125" bestFit="1" customWidth="1"/>
    <col min="367" max="367" width="15.7109375" bestFit="1" customWidth="1"/>
    <col min="368" max="368" width="15.5703125" bestFit="1" customWidth="1"/>
    <col min="369" max="369" width="15.85546875" bestFit="1" customWidth="1"/>
    <col min="370" max="370" width="15.5703125" bestFit="1" customWidth="1"/>
    <col min="371" max="371" width="17" bestFit="1" customWidth="1"/>
    <col min="372" max="372" width="15.5703125" bestFit="1" customWidth="1"/>
    <col min="373" max="373" width="16.28515625" bestFit="1" customWidth="1"/>
    <col min="374" max="374" width="15.5703125" bestFit="1" customWidth="1"/>
    <col min="375" max="375" width="12" bestFit="1" customWidth="1"/>
    <col min="376" max="376" width="15.5703125" bestFit="1" customWidth="1"/>
    <col min="377" max="377" width="12" bestFit="1" customWidth="1"/>
    <col min="378" max="378" width="15.5703125" bestFit="1" customWidth="1"/>
    <col min="379" max="379" width="12.140625" bestFit="1" customWidth="1"/>
    <col min="380" max="380" width="15.5703125" bestFit="1" customWidth="1"/>
    <col min="381" max="381" width="12" bestFit="1" customWidth="1"/>
    <col min="382" max="382" width="15.5703125" bestFit="1" customWidth="1"/>
    <col min="383" max="383" width="12.5703125" bestFit="1" customWidth="1"/>
    <col min="384" max="384" width="15.5703125" bestFit="1" customWidth="1"/>
    <col min="385" max="385" width="14.7109375" bestFit="1" customWidth="1"/>
    <col min="386" max="386" width="15.5703125" bestFit="1" customWidth="1"/>
    <col min="387" max="387" width="12" bestFit="1" customWidth="1"/>
    <col min="388" max="388" width="15.5703125" bestFit="1" customWidth="1"/>
    <col min="389" max="389" width="12.85546875" bestFit="1" customWidth="1"/>
    <col min="390" max="390" width="15.5703125" bestFit="1" customWidth="1"/>
    <col min="391" max="391" width="13.28515625" bestFit="1" customWidth="1"/>
    <col min="392" max="392" width="15.5703125" bestFit="1" customWidth="1"/>
    <col min="393" max="393" width="12" bestFit="1" customWidth="1"/>
    <col min="394" max="394" width="15.5703125" bestFit="1" customWidth="1"/>
    <col min="395" max="395" width="15.28515625" bestFit="1" customWidth="1"/>
    <col min="396" max="396" width="15.5703125" bestFit="1" customWidth="1"/>
    <col min="397" max="397" width="12" bestFit="1" customWidth="1"/>
    <col min="398" max="398" width="15.5703125" bestFit="1" customWidth="1"/>
    <col min="399" max="399" width="13.28515625" bestFit="1" customWidth="1"/>
    <col min="400" max="400" width="15.5703125" bestFit="1" customWidth="1"/>
    <col min="401" max="401" width="18.5703125" bestFit="1" customWidth="1"/>
    <col min="402" max="402" width="15.5703125" bestFit="1" customWidth="1"/>
    <col min="403" max="403" width="12.28515625" bestFit="1" customWidth="1"/>
    <col min="404" max="404" width="15.5703125" bestFit="1" customWidth="1"/>
    <col min="405" max="405" width="12.85546875" bestFit="1" customWidth="1"/>
    <col min="406" max="406" width="15.5703125" bestFit="1" customWidth="1"/>
    <col min="407" max="407" width="15.28515625" bestFit="1" customWidth="1"/>
    <col min="408" max="408" width="15.5703125" bestFit="1" customWidth="1"/>
    <col min="409" max="409" width="12" bestFit="1" customWidth="1"/>
    <col min="410" max="410" width="15.5703125" bestFit="1" customWidth="1"/>
    <col min="411" max="411" width="14.5703125" bestFit="1" customWidth="1"/>
    <col min="412" max="412" width="15.5703125" bestFit="1" customWidth="1"/>
    <col min="413" max="413" width="16.7109375" bestFit="1" customWidth="1"/>
    <col min="414" max="414" width="15.5703125" bestFit="1" customWidth="1"/>
    <col min="415" max="415" width="12.7109375" bestFit="1" customWidth="1"/>
    <col min="416" max="416" width="15.5703125" bestFit="1" customWidth="1"/>
    <col min="417" max="417" width="16.140625" bestFit="1" customWidth="1"/>
    <col min="418" max="418" width="15.5703125" bestFit="1" customWidth="1"/>
    <col min="419" max="419" width="12" bestFit="1" customWidth="1"/>
    <col min="420" max="420" width="15.5703125" bestFit="1" customWidth="1"/>
    <col min="421" max="421" width="12" bestFit="1" customWidth="1"/>
    <col min="422" max="422" width="15.5703125" bestFit="1" customWidth="1"/>
    <col min="423" max="423" width="14.140625" bestFit="1" customWidth="1"/>
    <col min="424" max="424" width="15.5703125" bestFit="1" customWidth="1"/>
    <col min="425" max="425" width="16" bestFit="1" customWidth="1"/>
    <col min="426" max="426" width="15.5703125" bestFit="1" customWidth="1"/>
    <col min="427" max="427" width="12" bestFit="1" customWidth="1"/>
    <col min="428" max="428" width="15.5703125" bestFit="1" customWidth="1"/>
    <col min="429" max="429" width="12" bestFit="1" customWidth="1"/>
    <col min="430" max="430" width="15.5703125" bestFit="1" customWidth="1"/>
    <col min="431" max="431" width="14" bestFit="1" customWidth="1"/>
    <col min="432" max="432" width="15.5703125" bestFit="1" customWidth="1"/>
    <col min="433" max="433" width="17.85546875" bestFit="1" customWidth="1"/>
    <col min="434" max="434" width="15.5703125" bestFit="1" customWidth="1"/>
    <col min="435" max="435" width="12" bestFit="1" customWidth="1"/>
    <col min="436" max="436" width="15.5703125" bestFit="1" customWidth="1"/>
    <col min="437" max="437" width="15" bestFit="1" customWidth="1"/>
    <col min="438" max="438" width="15.5703125" bestFit="1" customWidth="1"/>
    <col min="439" max="439" width="12" bestFit="1" customWidth="1"/>
    <col min="440" max="440" width="15.5703125" bestFit="1" customWidth="1"/>
    <col min="441" max="441" width="12" bestFit="1" customWidth="1"/>
    <col min="442" max="442" width="15.5703125" bestFit="1" customWidth="1"/>
    <col min="443" max="443" width="17" bestFit="1" customWidth="1"/>
    <col min="444" max="444" width="15.5703125" bestFit="1" customWidth="1"/>
    <col min="445" max="445" width="12" bestFit="1" customWidth="1"/>
    <col min="446" max="446" width="15.5703125" bestFit="1" customWidth="1"/>
    <col min="447" max="447" width="18.42578125" bestFit="1" customWidth="1"/>
    <col min="448" max="448" width="15.5703125" bestFit="1" customWidth="1"/>
    <col min="449" max="449" width="12" bestFit="1" customWidth="1"/>
    <col min="450" max="450" width="15.5703125" bestFit="1" customWidth="1"/>
    <col min="451" max="451" width="15" bestFit="1" customWidth="1"/>
    <col min="452" max="452" width="15.5703125" bestFit="1" customWidth="1"/>
    <col min="453" max="453" width="12" bestFit="1" customWidth="1"/>
    <col min="454" max="454" width="15.5703125" bestFit="1" customWidth="1"/>
    <col min="455" max="455" width="13.140625" bestFit="1" customWidth="1"/>
    <col min="456" max="456" width="15.5703125" bestFit="1" customWidth="1"/>
    <col min="457" max="457" width="12" bestFit="1" customWidth="1"/>
    <col min="458" max="458" width="15.5703125" bestFit="1" customWidth="1"/>
    <col min="459" max="459" width="12" bestFit="1" customWidth="1"/>
    <col min="460" max="460" width="15.5703125" bestFit="1" customWidth="1"/>
    <col min="461" max="461" width="12.7109375" bestFit="1" customWidth="1"/>
    <col min="462" max="462" width="15.5703125" bestFit="1" customWidth="1"/>
    <col min="463" max="463" width="12" bestFit="1" customWidth="1"/>
    <col min="464" max="464" width="15.5703125" bestFit="1" customWidth="1"/>
    <col min="465" max="465" width="12.28515625" bestFit="1" customWidth="1"/>
    <col min="466" max="466" width="15.5703125" bestFit="1" customWidth="1"/>
    <col min="467" max="467" width="14.140625" bestFit="1" customWidth="1"/>
    <col min="468" max="468" width="15.5703125" bestFit="1" customWidth="1"/>
    <col min="469" max="469" width="12.85546875" bestFit="1" customWidth="1"/>
    <col min="470" max="470" width="15.5703125" bestFit="1" customWidth="1"/>
    <col min="471" max="471" width="14.42578125" bestFit="1" customWidth="1"/>
    <col min="472" max="472" width="15.5703125" bestFit="1" customWidth="1"/>
    <col min="473" max="473" width="12" bestFit="1" customWidth="1"/>
    <col min="474" max="474" width="15.5703125" bestFit="1" customWidth="1"/>
    <col min="475" max="475" width="18.28515625" bestFit="1" customWidth="1"/>
    <col min="476" max="476" width="15.5703125" bestFit="1" customWidth="1"/>
    <col min="477" max="477" width="16" bestFit="1" customWidth="1"/>
    <col min="478" max="478" width="15.5703125" bestFit="1" customWidth="1"/>
    <col min="479" max="479" width="12" bestFit="1" customWidth="1"/>
    <col min="480" max="480" width="15.5703125" bestFit="1" customWidth="1"/>
    <col min="481" max="481" width="12" bestFit="1" customWidth="1"/>
    <col min="482" max="482" width="15.5703125" bestFit="1" customWidth="1"/>
    <col min="483" max="483" width="12" bestFit="1" customWidth="1"/>
    <col min="484" max="484" width="15.5703125" bestFit="1" customWidth="1"/>
    <col min="485" max="485" width="18" bestFit="1" customWidth="1"/>
    <col min="486" max="486" width="15.5703125" bestFit="1" customWidth="1"/>
    <col min="487" max="487" width="12" bestFit="1" customWidth="1"/>
    <col min="488" max="488" width="15.5703125" bestFit="1" customWidth="1"/>
    <col min="489" max="489" width="12" bestFit="1" customWidth="1"/>
    <col min="490" max="490" width="15.5703125" bestFit="1" customWidth="1"/>
    <col min="491" max="491" width="12.5703125" bestFit="1" customWidth="1"/>
    <col min="492" max="492" width="15.5703125" bestFit="1" customWidth="1"/>
    <col min="493" max="493" width="15.85546875" bestFit="1" customWidth="1"/>
    <col min="494" max="494" width="15.5703125" bestFit="1" customWidth="1"/>
    <col min="495" max="495" width="14.42578125" bestFit="1" customWidth="1"/>
    <col min="496" max="496" width="15.5703125" bestFit="1" customWidth="1"/>
    <col min="497" max="497" width="17.85546875" bestFit="1" customWidth="1"/>
    <col min="498" max="498" width="15.5703125" bestFit="1" customWidth="1"/>
    <col min="499" max="499" width="12" bestFit="1" customWidth="1"/>
    <col min="500" max="500" width="15.5703125" bestFit="1" customWidth="1"/>
    <col min="501" max="501" width="18.85546875" bestFit="1" customWidth="1"/>
    <col min="502" max="502" width="15.5703125" bestFit="1" customWidth="1"/>
    <col min="503" max="503" width="14.85546875" bestFit="1" customWidth="1"/>
    <col min="504" max="504" width="15.5703125" bestFit="1" customWidth="1"/>
    <col min="505" max="505" width="12" bestFit="1" customWidth="1"/>
    <col min="506" max="506" width="15.5703125" bestFit="1" customWidth="1"/>
    <col min="507" max="507" width="15.28515625" bestFit="1" customWidth="1"/>
    <col min="508" max="508" width="15.5703125" bestFit="1" customWidth="1"/>
    <col min="509" max="509" width="15.7109375" bestFit="1" customWidth="1"/>
    <col min="510" max="510" width="15.5703125" bestFit="1" customWidth="1"/>
    <col min="511" max="511" width="14.140625" bestFit="1" customWidth="1"/>
    <col min="512" max="512" width="15.5703125" bestFit="1" customWidth="1"/>
    <col min="513" max="513" width="12" bestFit="1" customWidth="1"/>
    <col min="514" max="514" width="15.5703125" bestFit="1" customWidth="1"/>
    <col min="515" max="515" width="15.42578125" bestFit="1" customWidth="1"/>
    <col min="516" max="516" width="15.5703125" bestFit="1" customWidth="1"/>
    <col min="517" max="517" width="12.5703125" bestFit="1" customWidth="1"/>
    <col min="518" max="518" width="15.5703125" bestFit="1" customWidth="1"/>
    <col min="519" max="519" width="12" bestFit="1" customWidth="1"/>
    <col min="520" max="520" width="15.5703125" bestFit="1" customWidth="1"/>
    <col min="521" max="521" width="12" bestFit="1" customWidth="1"/>
    <col min="522" max="522" width="15.5703125" bestFit="1" customWidth="1"/>
    <col min="523" max="523" width="15.85546875" bestFit="1" customWidth="1"/>
    <col min="524" max="524" width="15.5703125" bestFit="1" customWidth="1"/>
    <col min="525" max="525" width="12" bestFit="1" customWidth="1"/>
    <col min="526" max="526" width="15.5703125" bestFit="1" customWidth="1"/>
    <col min="527" max="527" width="12" bestFit="1" customWidth="1"/>
    <col min="528" max="528" width="15.5703125" bestFit="1" customWidth="1"/>
    <col min="529" max="529" width="19.7109375" bestFit="1" customWidth="1"/>
    <col min="530" max="530" width="15.5703125" bestFit="1" customWidth="1"/>
    <col min="531" max="531" width="12" bestFit="1" customWidth="1"/>
    <col min="532" max="532" width="15.5703125" bestFit="1" customWidth="1"/>
    <col min="533" max="533" width="12" bestFit="1" customWidth="1"/>
    <col min="534" max="534" width="15.5703125" bestFit="1" customWidth="1"/>
    <col min="535" max="535" width="12.42578125" bestFit="1" customWidth="1"/>
    <col min="536" max="536" width="15.5703125" bestFit="1" customWidth="1"/>
    <col min="537" max="537" width="16.85546875" bestFit="1" customWidth="1"/>
    <col min="538" max="538" width="15.5703125" bestFit="1" customWidth="1"/>
    <col min="539" max="539" width="12" bestFit="1" customWidth="1"/>
    <col min="540" max="540" width="15.5703125" bestFit="1" customWidth="1"/>
    <col min="541" max="541" width="13.42578125" bestFit="1" customWidth="1"/>
    <col min="542" max="542" width="15.5703125" bestFit="1" customWidth="1"/>
    <col min="543" max="543" width="12" bestFit="1" customWidth="1"/>
    <col min="544" max="544" width="15.5703125" bestFit="1" customWidth="1"/>
    <col min="545" max="545" width="15.28515625" bestFit="1" customWidth="1"/>
    <col min="546" max="546" width="15.5703125" bestFit="1" customWidth="1"/>
    <col min="547" max="547" width="12" bestFit="1" customWidth="1"/>
    <col min="548" max="548" width="15.5703125" bestFit="1" customWidth="1"/>
    <col min="549" max="549" width="12" bestFit="1" customWidth="1"/>
    <col min="550" max="550" width="15.5703125" bestFit="1" customWidth="1"/>
    <col min="551" max="551" width="12" bestFit="1" customWidth="1"/>
    <col min="552" max="552" width="15.5703125" bestFit="1" customWidth="1"/>
    <col min="553" max="553" width="12" bestFit="1" customWidth="1"/>
    <col min="554" max="554" width="15.5703125" bestFit="1" customWidth="1"/>
    <col min="555" max="555" width="12" bestFit="1" customWidth="1"/>
    <col min="556" max="556" width="15.5703125" bestFit="1" customWidth="1"/>
    <col min="557" max="557" width="12.140625" bestFit="1" customWidth="1"/>
    <col min="558" max="558" width="15.5703125" bestFit="1" customWidth="1"/>
    <col min="559" max="559" width="13.85546875" bestFit="1" customWidth="1"/>
    <col min="560" max="560" width="15.5703125" bestFit="1" customWidth="1"/>
    <col min="561" max="561" width="13.28515625" bestFit="1" customWidth="1"/>
    <col min="562" max="562" width="15.5703125" bestFit="1" customWidth="1"/>
    <col min="563" max="563" width="17" bestFit="1" customWidth="1"/>
    <col min="564" max="564" width="15.5703125" bestFit="1" customWidth="1"/>
    <col min="565" max="565" width="13.85546875" bestFit="1" customWidth="1"/>
    <col min="566" max="566" width="15.5703125" bestFit="1" customWidth="1"/>
    <col min="567" max="567" width="12.42578125" bestFit="1" customWidth="1"/>
    <col min="568" max="568" width="15.5703125" bestFit="1" customWidth="1"/>
    <col min="569" max="569" width="12" bestFit="1" customWidth="1"/>
    <col min="570" max="572" width="15.5703125" bestFit="1" customWidth="1"/>
    <col min="573" max="573" width="20" bestFit="1" customWidth="1"/>
    <col min="574" max="574" width="15.5703125" bestFit="1" customWidth="1"/>
    <col min="575" max="575" width="12.7109375" bestFit="1" customWidth="1"/>
    <col min="576" max="576" width="15.5703125" bestFit="1" customWidth="1"/>
    <col min="577" max="577" width="15.85546875" bestFit="1" customWidth="1"/>
    <col min="578" max="578" width="15.5703125" bestFit="1" customWidth="1"/>
    <col min="579" max="579" width="14.5703125" bestFit="1" customWidth="1"/>
    <col min="580" max="580" width="15.5703125" bestFit="1" customWidth="1"/>
    <col min="581" max="581" width="12" bestFit="1" customWidth="1"/>
    <col min="582" max="582" width="15.5703125" bestFit="1" customWidth="1"/>
    <col min="583" max="583" width="12.85546875" bestFit="1" customWidth="1"/>
    <col min="584" max="584" width="15.5703125" bestFit="1" customWidth="1"/>
    <col min="585" max="585" width="12" bestFit="1" customWidth="1"/>
    <col min="586" max="586" width="15.5703125" bestFit="1" customWidth="1"/>
    <col min="587" max="587" width="12" bestFit="1" customWidth="1"/>
    <col min="588" max="588" width="15.5703125" bestFit="1" customWidth="1"/>
    <col min="589" max="589" width="19.140625" bestFit="1" customWidth="1"/>
    <col min="590" max="590" width="15.5703125" bestFit="1" customWidth="1"/>
    <col min="591" max="591" width="12" bestFit="1" customWidth="1"/>
    <col min="592" max="592" width="15.5703125" bestFit="1" customWidth="1"/>
    <col min="593" max="593" width="12.42578125" bestFit="1" customWidth="1"/>
    <col min="594" max="596" width="15.5703125" bestFit="1" customWidth="1"/>
    <col min="597" max="597" width="12.7109375" bestFit="1" customWidth="1"/>
    <col min="598" max="598" width="15.5703125" bestFit="1" customWidth="1"/>
    <col min="599" max="599" width="17.28515625" bestFit="1" customWidth="1"/>
    <col min="600" max="600" width="15.5703125" bestFit="1" customWidth="1"/>
    <col min="601" max="601" width="17.7109375" bestFit="1" customWidth="1"/>
    <col min="602" max="602" width="15.5703125" bestFit="1" customWidth="1"/>
    <col min="603" max="603" width="16.140625" bestFit="1" customWidth="1"/>
    <col min="604" max="604" width="15.5703125" bestFit="1" customWidth="1"/>
    <col min="605" max="605" width="16.85546875" bestFit="1" customWidth="1"/>
    <col min="606" max="606" width="15.5703125" bestFit="1" customWidth="1"/>
    <col min="607" max="607" width="18.5703125" bestFit="1" customWidth="1"/>
    <col min="608" max="608" width="15.5703125" bestFit="1" customWidth="1"/>
    <col min="609" max="609" width="17.42578125" bestFit="1" customWidth="1"/>
    <col min="610" max="610" width="15.5703125" bestFit="1" customWidth="1"/>
    <col min="611" max="611" width="12" bestFit="1" customWidth="1"/>
    <col min="612" max="612" width="15.5703125" bestFit="1" customWidth="1"/>
    <col min="613" max="613" width="19" bestFit="1" customWidth="1"/>
    <col min="614" max="614" width="15.5703125" bestFit="1" customWidth="1"/>
    <col min="615" max="615" width="17.5703125" bestFit="1" customWidth="1"/>
    <col min="616" max="616" width="15.5703125" bestFit="1" customWidth="1"/>
    <col min="617" max="617" width="17.28515625" bestFit="1" customWidth="1"/>
    <col min="618" max="618" width="15.5703125" bestFit="1" customWidth="1"/>
    <col min="619" max="619" width="19" bestFit="1" customWidth="1"/>
    <col min="620" max="620" width="15.5703125" bestFit="1" customWidth="1"/>
    <col min="621" max="621" width="17.42578125" bestFit="1" customWidth="1"/>
    <col min="622" max="622" width="15.5703125" bestFit="1" customWidth="1"/>
    <col min="623" max="623" width="20.85546875" bestFit="1" customWidth="1"/>
    <col min="624" max="624" width="15.5703125" bestFit="1" customWidth="1"/>
    <col min="625" max="625" width="20.140625" bestFit="1" customWidth="1"/>
    <col min="626" max="626" width="15.5703125" bestFit="1" customWidth="1"/>
    <col min="627" max="627" width="19.7109375" bestFit="1" customWidth="1"/>
    <col min="628" max="628" width="15.5703125" bestFit="1" customWidth="1"/>
    <col min="629" max="629" width="21.42578125" bestFit="1" customWidth="1"/>
    <col min="630" max="630" width="15.5703125" bestFit="1" customWidth="1"/>
    <col min="631" max="631" width="20.140625" bestFit="1" customWidth="1"/>
    <col min="632" max="632" width="15.5703125" bestFit="1" customWidth="1"/>
    <col min="633" max="633" width="19.28515625" bestFit="1" customWidth="1"/>
    <col min="634" max="634" width="15.5703125" bestFit="1" customWidth="1"/>
    <col min="635" max="635" width="20.28515625" bestFit="1" customWidth="1"/>
    <col min="636" max="636" width="15.5703125" bestFit="1" customWidth="1"/>
    <col min="637" max="637" width="20.140625" bestFit="1" customWidth="1"/>
    <col min="638" max="638" width="15.5703125" bestFit="1" customWidth="1"/>
    <col min="639" max="639" width="20.85546875" bestFit="1" customWidth="1"/>
    <col min="640" max="640" width="15.5703125" bestFit="1" customWidth="1"/>
    <col min="641" max="641" width="20.140625" bestFit="1" customWidth="1"/>
    <col min="642" max="642" width="15.5703125" bestFit="1" customWidth="1"/>
    <col min="643" max="643" width="23.42578125" bestFit="1" customWidth="1"/>
    <col min="644" max="644" width="15.5703125" bestFit="1" customWidth="1"/>
    <col min="645" max="645" width="25.7109375" bestFit="1" customWidth="1"/>
    <col min="646" max="646" width="15.5703125" bestFit="1" customWidth="1"/>
    <col min="647" max="647" width="20.28515625" bestFit="1" customWidth="1"/>
    <col min="648" max="650" width="15.5703125" bestFit="1" customWidth="1"/>
    <col min="651" max="651" width="21.7109375" bestFit="1" customWidth="1"/>
    <col min="652" max="652" width="15.5703125" bestFit="1" customWidth="1"/>
    <col min="653" max="653" width="19.7109375" bestFit="1" customWidth="1"/>
    <col min="654" max="654" width="15.5703125" bestFit="1" customWidth="1"/>
    <col min="655" max="655" width="13.42578125" bestFit="1" customWidth="1"/>
    <col min="656" max="656" width="15.5703125" bestFit="1" customWidth="1"/>
    <col min="657" max="657" width="15.42578125" bestFit="1" customWidth="1"/>
    <col min="658" max="658" width="15.5703125" bestFit="1" customWidth="1"/>
    <col min="659" max="659" width="20.140625" bestFit="1" customWidth="1"/>
    <col min="660" max="660" width="15.5703125" bestFit="1" customWidth="1"/>
    <col min="661" max="661" width="12" bestFit="1" customWidth="1"/>
    <col min="662" max="662" width="15.5703125" bestFit="1" customWidth="1"/>
    <col min="663" max="663" width="13.5703125" bestFit="1" customWidth="1"/>
    <col min="664" max="664" width="15.5703125" bestFit="1" customWidth="1"/>
    <col min="665" max="665" width="16.5703125" bestFit="1" customWidth="1"/>
    <col min="666" max="666" width="15.5703125" bestFit="1" customWidth="1"/>
    <col min="667" max="667" width="16.85546875" bestFit="1" customWidth="1"/>
    <col min="668" max="668" width="15.5703125" bestFit="1" customWidth="1"/>
    <col min="669" max="669" width="14.5703125" bestFit="1" customWidth="1"/>
    <col min="670" max="670" width="15.5703125" bestFit="1" customWidth="1"/>
    <col min="671" max="671" width="13.5703125" bestFit="1" customWidth="1"/>
    <col min="672" max="672" width="15.5703125" bestFit="1" customWidth="1"/>
    <col min="673" max="673" width="18.42578125" bestFit="1" customWidth="1"/>
    <col min="674" max="674" width="15.5703125" bestFit="1" customWidth="1"/>
    <col min="675" max="675" width="12" bestFit="1" customWidth="1"/>
    <col min="676" max="676" width="15.5703125" bestFit="1" customWidth="1"/>
    <col min="677" max="677" width="15.28515625" bestFit="1" customWidth="1"/>
    <col min="678" max="678" width="15.5703125" bestFit="1" customWidth="1"/>
    <col min="679" max="679" width="14.140625" bestFit="1" customWidth="1"/>
    <col min="680" max="680" width="15.5703125" bestFit="1" customWidth="1"/>
    <col min="681" max="681" width="12" bestFit="1" customWidth="1"/>
    <col min="682" max="682" width="15.5703125" bestFit="1" customWidth="1"/>
    <col min="683" max="683" width="12.5703125" bestFit="1" customWidth="1"/>
    <col min="684" max="684" width="15.5703125" bestFit="1" customWidth="1"/>
    <col min="685" max="685" width="12" bestFit="1" customWidth="1"/>
    <col min="686" max="686" width="15.5703125" bestFit="1" customWidth="1"/>
    <col min="687" max="687" width="12.28515625" bestFit="1" customWidth="1"/>
    <col min="688" max="688" width="15.5703125" bestFit="1" customWidth="1"/>
    <col min="689" max="689" width="13.5703125" bestFit="1" customWidth="1"/>
    <col min="690" max="690" width="15.5703125" bestFit="1" customWidth="1"/>
    <col min="691" max="691" width="12.28515625" bestFit="1" customWidth="1"/>
    <col min="692" max="692" width="15.5703125" bestFit="1" customWidth="1"/>
    <col min="693" max="693" width="12" bestFit="1" customWidth="1"/>
    <col min="694" max="694" width="15.5703125" bestFit="1" customWidth="1"/>
    <col min="695" max="695" width="19" bestFit="1" customWidth="1"/>
    <col min="696" max="696" width="15.5703125" bestFit="1" customWidth="1"/>
    <col min="697" max="697" width="16" bestFit="1" customWidth="1"/>
    <col min="698" max="698" width="15.5703125" bestFit="1" customWidth="1"/>
    <col min="699" max="699" width="13.140625" bestFit="1" customWidth="1"/>
    <col min="700" max="700" width="15.5703125" bestFit="1" customWidth="1"/>
    <col min="701" max="701" width="18.7109375" bestFit="1" customWidth="1"/>
    <col min="702" max="702" width="15.5703125" bestFit="1" customWidth="1"/>
    <col min="703" max="703" width="14.140625" bestFit="1" customWidth="1"/>
    <col min="704" max="704" width="15.5703125" bestFit="1" customWidth="1"/>
    <col min="705" max="705" width="14.42578125" bestFit="1" customWidth="1"/>
    <col min="706" max="706" width="15.5703125" bestFit="1" customWidth="1"/>
    <col min="707" max="707" width="14.5703125" bestFit="1" customWidth="1"/>
    <col min="708" max="708" width="15.5703125" bestFit="1" customWidth="1"/>
    <col min="709" max="709" width="14.5703125" bestFit="1" customWidth="1"/>
    <col min="710" max="710" width="15.5703125" bestFit="1" customWidth="1"/>
    <col min="711" max="711" width="12.5703125" bestFit="1" customWidth="1"/>
    <col min="712" max="712" width="15.5703125" bestFit="1" customWidth="1"/>
    <col min="713" max="713" width="12" bestFit="1" customWidth="1"/>
    <col min="714" max="714" width="15.5703125" bestFit="1" customWidth="1"/>
    <col min="715" max="715" width="12.140625" bestFit="1" customWidth="1"/>
    <col min="716" max="716" width="15.5703125" bestFit="1" customWidth="1"/>
    <col min="717" max="717" width="13.7109375" bestFit="1" customWidth="1"/>
    <col min="718" max="718" width="15.5703125" bestFit="1" customWidth="1"/>
    <col min="719" max="719" width="15.7109375" bestFit="1" customWidth="1"/>
    <col min="720" max="720" width="15.5703125" bestFit="1" customWidth="1"/>
    <col min="721" max="721" width="13.42578125" bestFit="1" customWidth="1"/>
    <col min="722" max="722" width="15.5703125" bestFit="1" customWidth="1"/>
    <col min="723" max="723" width="12" bestFit="1" customWidth="1"/>
    <col min="724" max="724" width="15.5703125" bestFit="1" customWidth="1"/>
    <col min="725" max="725" width="14.85546875" bestFit="1" customWidth="1"/>
    <col min="726" max="726" width="15.5703125" bestFit="1" customWidth="1"/>
    <col min="727" max="727" width="12" bestFit="1" customWidth="1"/>
    <col min="728" max="728" width="15.5703125" bestFit="1" customWidth="1"/>
    <col min="729" max="729" width="15" bestFit="1" customWidth="1"/>
    <col min="730" max="730" width="15.5703125" bestFit="1" customWidth="1"/>
    <col min="731" max="731" width="12" bestFit="1" customWidth="1"/>
    <col min="732" max="732" width="15.5703125" bestFit="1" customWidth="1"/>
    <col min="733" max="733" width="12" bestFit="1" customWidth="1"/>
    <col min="734" max="734" width="15.5703125" bestFit="1" customWidth="1"/>
    <col min="735" max="735" width="19.42578125" bestFit="1" customWidth="1"/>
    <col min="736" max="736" width="15.5703125" bestFit="1" customWidth="1"/>
    <col min="737" max="737" width="19.140625" bestFit="1" customWidth="1"/>
    <col min="738" max="738" width="15.5703125" bestFit="1" customWidth="1"/>
    <col min="739" max="739" width="17" bestFit="1" customWidth="1"/>
    <col min="740" max="740" width="15.5703125" bestFit="1" customWidth="1"/>
    <col min="741" max="741" width="12" bestFit="1" customWidth="1"/>
    <col min="742" max="742" width="15.5703125" bestFit="1" customWidth="1"/>
    <col min="743" max="743" width="14.140625" bestFit="1" customWidth="1"/>
    <col min="744" max="744" width="15.5703125" bestFit="1" customWidth="1"/>
    <col min="745" max="745" width="15.7109375" bestFit="1" customWidth="1"/>
    <col min="746" max="746" width="15.5703125" bestFit="1" customWidth="1"/>
    <col min="747" max="747" width="17" bestFit="1" customWidth="1"/>
    <col min="748" max="748" width="15.5703125" bestFit="1" customWidth="1"/>
    <col min="749" max="749" width="12" bestFit="1" customWidth="1"/>
    <col min="750" max="750" width="15.5703125" bestFit="1" customWidth="1"/>
    <col min="751" max="751" width="12" bestFit="1" customWidth="1"/>
    <col min="752" max="752" width="15.5703125" bestFit="1" customWidth="1"/>
    <col min="753" max="753" width="12" bestFit="1" customWidth="1"/>
    <col min="754" max="754" width="15.5703125" bestFit="1" customWidth="1"/>
    <col min="755" max="755" width="19.42578125" bestFit="1" customWidth="1"/>
    <col min="756" max="756" width="15.5703125" bestFit="1" customWidth="1"/>
    <col min="757" max="757" width="14.7109375" bestFit="1" customWidth="1"/>
    <col min="758" max="758" width="15.5703125" bestFit="1" customWidth="1"/>
    <col min="759" max="759" width="14.42578125" bestFit="1" customWidth="1"/>
    <col min="760" max="760" width="15.5703125" bestFit="1" customWidth="1"/>
    <col min="761" max="761" width="12.85546875" bestFit="1" customWidth="1"/>
    <col min="762" max="762" width="15.5703125" bestFit="1" customWidth="1"/>
    <col min="763" max="763" width="16.140625" bestFit="1" customWidth="1"/>
    <col min="764" max="764" width="15.5703125" bestFit="1" customWidth="1"/>
    <col min="765" max="765" width="12.5703125" bestFit="1" customWidth="1"/>
    <col min="766" max="766" width="15.5703125" bestFit="1" customWidth="1"/>
    <col min="767" max="767" width="12" bestFit="1" customWidth="1"/>
    <col min="768" max="768" width="15.5703125" bestFit="1" customWidth="1"/>
    <col min="769" max="769" width="14.42578125" bestFit="1" customWidth="1"/>
    <col min="770" max="770" width="15.5703125" bestFit="1" customWidth="1"/>
    <col min="771" max="771" width="14.140625" bestFit="1" customWidth="1"/>
    <col min="772" max="772" width="15.5703125" bestFit="1" customWidth="1"/>
    <col min="773" max="773" width="12" bestFit="1" customWidth="1"/>
    <col min="774" max="774" width="15.5703125" bestFit="1" customWidth="1"/>
    <col min="775" max="775" width="12" bestFit="1" customWidth="1"/>
    <col min="776" max="776" width="15.5703125" bestFit="1" customWidth="1"/>
    <col min="777" max="777" width="14.140625" bestFit="1" customWidth="1"/>
    <col min="778" max="778" width="15.5703125" bestFit="1" customWidth="1"/>
    <col min="779" max="779" width="12" bestFit="1" customWidth="1"/>
    <col min="780" max="780" width="15.5703125" bestFit="1" customWidth="1"/>
    <col min="781" max="781" width="17" bestFit="1" customWidth="1"/>
    <col min="782" max="782" width="15.5703125" bestFit="1" customWidth="1"/>
    <col min="783" max="783" width="12.42578125" bestFit="1" customWidth="1"/>
    <col min="784" max="784" width="15.5703125" bestFit="1" customWidth="1"/>
    <col min="785" max="785" width="17" bestFit="1" customWidth="1"/>
    <col min="786" max="788" width="15.5703125" bestFit="1" customWidth="1"/>
    <col min="789" max="789" width="16.5703125" bestFit="1" customWidth="1"/>
    <col min="790" max="790" width="15.5703125" bestFit="1" customWidth="1"/>
    <col min="791" max="791" width="13.28515625" bestFit="1" customWidth="1"/>
    <col min="792" max="792" width="15.5703125" bestFit="1" customWidth="1"/>
    <col min="793" max="793" width="12" bestFit="1" customWidth="1"/>
    <col min="794" max="794" width="15.5703125" bestFit="1" customWidth="1"/>
    <col min="795" max="795" width="12" bestFit="1" customWidth="1"/>
    <col min="796" max="796" width="15.5703125" bestFit="1" customWidth="1"/>
    <col min="797" max="797" width="12.7109375" bestFit="1" customWidth="1"/>
    <col min="798" max="798" width="15.5703125" bestFit="1" customWidth="1"/>
    <col min="799" max="799" width="12.5703125" bestFit="1" customWidth="1"/>
    <col min="800" max="800" width="15.5703125" bestFit="1" customWidth="1"/>
    <col min="801" max="801" width="12" bestFit="1" customWidth="1"/>
    <col min="802" max="802" width="15.5703125" bestFit="1" customWidth="1"/>
    <col min="803" max="803" width="12.42578125" bestFit="1" customWidth="1"/>
    <col min="804" max="804" width="15.5703125" bestFit="1" customWidth="1"/>
    <col min="805" max="805" width="12.28515625" bestFit="1" customWidth="1"/>
    <col min="806" max="806" width="15.5703125" bestFit="1" customWidth="1"/>
    <col min="807" max="807" width="12" bestFit="1" customWidth="1"/>
    <col min="808" max="808" width="15.5703125" bestFit="1" customWidth="1"/>
    <col min="809" max="809" width="18.28515625" bestFit="1" customWidth="1"/>
    <col min="810" max="810" width="15.5703125" bestFit="1" customWidth="1"/>
    <col min="811" max="811" width="12" bestFit="1" customWidth="1"/>
    <col min="812" max="812" width="15.5703125" bestFit="1" customWidth="1"/>
    <col min="813" max="813" width="13.140625" bestFit="1" customWidth="1"/>
    <col min="814" max="814" width="15.5703125" bestFit="1" customWidth="1"/>
    <col min="815" max="815" width="13.5703125" bestFit="1" customWidth="1"/>
    <col min="816" max="816" width="15.5703125" bestFit="1" customWidth="1"/>
    <col min="817" max="817" width="14.42578125" bestFit="1" customWidth="1"/>
    <col min="818" max="818" width="15.5703125" bestFit="1" customWidth="1"/>
    <col min="819" max="819" width="14.140625" bestFit="1" customWidth="1"/>
    <col min="820" max="820" width="15.5703125" bestFit="1" customWidth="1"/>
    <col min="821" max="821" width="12.85546875" bestFit="1" customWidth="1"/>
    <col min="822" max="822" width="15.5703125" bestFit="1" customWidth="1"/>
    <col min="823" max="823" width="12" bestFit="1" customWidth="1"/>
    <col min="824" max="824" width="15.5703125" bestFit="1" customWidth="1"/>
    <col min="825" max="825" width="14.140625" bestFit="1" customWidth="1"/>
    <col min="826" max="826" width="15.5703125" bestFit="1" customWidth="1"/>
    <col min="827" max="827" width="12.7109375" bestFit="1" customWidth="1"/>
    <col min="828" max="828" width="15.5703125" bestFit="1" customWidth="1"/>
    <col min="829" max="829" width="13.7109375" bestFit="1" customWidth="1"/>
    <col min="830" max="830" width="15.5703125" bestFit="1" customWidth="1"/>
    <col min="831" max="831" width="12" bestFit="1" customWidth="1"/>
    <col min="832" max="832" width="15.5703125" bestFit="1" customWidth="1"/>
    <col min="833" max="833" width="16.140625" bestFit="1" customWidth="1"/>
    <col min="834" max="834" width="15.5703125" bestFit="1" customWidth="1"/>
    <col min="835" max="835" width="12.140625" bestFit="1" customWidth="1"/>
    <col min="836" max="836" width="15.5703125" bestFit="1" customWidth="1"/>
    <col min="837" max="837" width="13.7109375" bestFit="1" customWidth="1"/>
    <col min="838" max="838" width="15.5703125" bestFit="1" customWidth="1"/>
    <col min="839" max="839" width="15.28515625" bestFit="1" customWidth="1"/>
    <col min="840" max="840" width="15.5703125" bestFit="1" customWidth="1"/>
    <col min="841" max="841" width="20.85546875" bestFit="1" customWidth="1"/>
    <col min="842" max="842" width="15.5703125" bestFit="1" customWidth="1"/>
    <col min="843" max="843" width="17.7109375" bestFit="1" customWidth="1"/>
    <col min="844" max="844" width="15.5703125" bestFit="1" customWidth="1"/>
    <col min="845" max="845" width="12.5703125" bestFit="1" customWidth="1"/>
    <col min="846" max="846" width="15.5703125" bestFit="1" customWidth="1"/>
    <col min="847" max="847" width="15" bestFit="1" customWidth="1"/>
    <col min="848" max="848" width="15.5703125" bestFit="1" customWidth="1"/>
    <col min="849" max="849" width="12.85546875" bestFit="1" customWidth="1"/>
    <col min="850" max="850" width="15.5703125" bestFit="1" customWidth="1"/>
    <col min="851" max="851" width="17.7109375" bestFit="1" customWidth="1"/>
    <col min="852" max="852" width="15.5703125" bestFit="1" customWidth="1"/>
    <col min="853" max="853" width="12" bestFit="1" customWidth="1"/>
    <col min="854" max="854" width="15.5703125" bestFit="1" customWidth="1"/>
    <col min="855" max="855" width="15.140625" bestFit="1" customWidth="1"/>
    <col min="856" max="856" width="15.5703125" bestFit="1" customWidth="1"/>
    <col min="857" max="857" width="15.42578125" bestFit="1" customWidth="1"/>
    <col min="858" max="858" width="15.5703125" bestFit="1" customWidth="1"/>
    <col min="859" max="859" width="12.28515625" bestFit="1" customWidth="1"/>
    <col min="860" max="860" width="15.5703125" bestFit="1" customWidth="1"/>
    <col min="861" max="861" width="13.5703125" bestFit="1" customWidth="1"/>
    <col min="862" max="862" width="15.5703125" bestFit="1" customWidth="1"/>
    <col min="863" max="863" width="15.28515625" bestFit="1" customWidth="1"/>
    <col min="864" max="864" width="15.5703125" bestFit="1" customWidth="1"/>
    <col min="865" max="865" width="12" bestFit="1" customWidth="1"/>
    <col min="866" max="866" width="15.5703125" bestFit="1" customWidth="1"/>
    <col min="867" max="867" width="14.140625" bestFit="1" customWidth="1"/>
    <col min="868" max="868" width="15.5703125" bestFit="1" customWidth="1"/>
    <col min="869" max="869" width="12" bestFit="1" customWidth="1"/>
    <col min="870" max="870" width="15.5703125" bestFit="1" customWidth="1"/>
    <col min="871" max="871" width="12" bestFit="1" customWidth="1"/>
    <col min="872" max="872" width="15.5703125" bestFit="1" customWidth="1"/>
    <col min="873" max="873" width="12" bestFit="1" customWidth="1"/>
    <col min="874" max="874" width="15.5703125" bestFit="1" customWidth="1"/>
    <col min="875" max="875" width="15.7109375" bestFit="1" customWidth="1"/>
    <col min="876" max="876" width="15.5703125" bestFit="1" customWidth="1"/>
    <col min="877" max="877" width="12" bestFit="1" customWidth="1"/>
    <col min="878" max="878" width="15.5703125" bestFit="1" customWidth="1"/>
    <col min="879" max="879" width="15.140625" bestFit="1" customWidth="1"/>
    <col min="880" max="880" width="15.5703125" bestFit="1" customWidth="1"/>
    <col min="881" max="881" width="12" bestFit="1" customWidth="1"/>
    <col min="882" max="882" width="15.5703125" bestFit="1" customWidth="1"/>
    <col min="883" max="883" width="17" bestFit="1" customWidth="1"/>
    <col min="884" max="884" width="15.5703125" bestFit="1" customWidth="1"/>
    <col min="885" max="885" width="16.28515625" bestFit="1" customWidth="1"/>
    <col min="886" max="886" width="15.5703125" bestFit="1" customWidth="1"/>
    <col min="887" max="887" width="12" bestFit="1" customWidth="1"/>
    <col min="888" max="888" width="15.5703125" bestFit="1" customWidth="1"/>
    <col min="889" max="889" width="12" bestFit="1" customWidth="1"/>
    <col min="890" max="890" width="15.5703125" bestFit="1" customWidth="1"/>
    <col min="891" max="891" width="16.85546875" bestFit="1" customWidth="1"/>
    <col min="892" max="892" width="15.5703125" bestFit="1" customWidth="1"/>
    <col min="893" max="893" width="12" bestFit="1" customWidth="1"/>
    <col min="894" max="894" width="15.5703125" bestFit="1" customWidth="1"/>
    <col min="895" max="895" width="12" bestFit="1" customWidth="1"/>
    <col min="896" max="896" width="15.5703125" bestFit="1" customWidth="1"/>
    <col min="897" max="897" width="13.140625" bestFit="1" customWidth="1"/>
    <col min="898" max="898" width="15.5703125" bestFit="1" customWidth="1"/>
    <col min="899" max="899" width="12" bestFit="1" customWidth="1"/>
    <col min="900" max="900" width="15.5703125" bestFit="1" customWidth="1"/>
    <col min="901" max="901" width="12" bestFit="1" customWidth="1"/>
    <col min="902" max="902" width="15.5703125" bestFit="1" customWidth="1"/>
    <col min="903" max="903" width="13.140625" bestFit="1" customWidth="1"/>
    <col min="904" max="904" width="15.5703125" bestFit="1" customWidth="1"/>
    <col min="905" max="905" width="12" bestFit="1" customWidth="1"/>
    <col min="906" max="906" width="15.5703125" bestFit="1" customWidth="1"/>
    <col min="907" max="907" width="12" bestFit="1" customWidth="1"/>
    <col min="908" max="908" width="15.5703125" bestFit="1" customWidth="1"/>
    <col min="909" max="909" width="13.28515625" bestFit="1" customWidth="1"/>
    <col min="910" max="910" width="15.5703125" bestFit="1" customWidth="1"/>
    <col min="911" max="911" width="23.5703125" bestFit="1" customWidth="1"/>
    <col min="912" max="912" width="15.5703125" bestFit="1" customWidth="1"/>
    <col min="913" max="913" width="13.28515625" bestFit="1" customWidth="1"/>
    <col min="914" max="914" width="15.5703125" bestFit="1" customWidth="1"/>
    <col min="915" max="915" width="16.140625" bestFit="1" customWidth="1"/>
    <col min="916" max="916" width="15.5703125" bestFit="1" customWidth="1"/>
    <col min="917" max="917" width="16.5703125" bestFit="1" customWidth="1"/>
    <col min="918" max="918" width="15.5703125" bestFit="1" customWidth="1"/>
    <col min="919" max="919" width="15.42578125" bestFit="1" customWidth="1"/>
    <col min="920" max="920" width="15.5703125" bestFit="1" customWidth="1"/>
    <col min="921" max="921" width="16.140625" bestFit="1" customWidth="1"/>
    <col min="922" max="922" width="15.5703125" bestFit="1" customWidth="1"/>
    <col min="923" max="923" width="18" bestFit="1" customWidth="1"/>
    <col min="924" max="924" width="15.5703125" bestFit="1" customWidth="1"/>
    <col min="925" max="925" width="16.140625" bestFit="1" customWidth="1"/>
    <col min="926" max="926" width="15.5703125" bestFit="1" customWidth="1"/>
    <col min="927" max="927" width="16" bestFit="1" customWidth="1"/>
    <col min="928" max="928" width="15.5703125" bestFit="1" customWidth="1"/>
    <col min="929" max="929" width="17.5703125" bestFit="1" customWidth="1"/>
    <col min="930" max="930" width="15.5703125" bestFit="1" customWidth="1"/>
    <col min="931" max="931" width="17" bestFit="1" customWidth="1"/>
    <col min="932" max="932" width="20.5703125" bestFit="1" customWidth="1"/>
    <col min="933" max="999" width="16.28515625" bestFit="1" customWidth="1"/>
    <col min="1000" max="1000" width="11.28515625" bestFit="1" customWidth="1"/>
  </cols>
  <sheetData>
    <row r="3" spans="2:7" x14ac:dyDescent="0.25">
      <c r="B3" t="s">
        <v>3342</v>
      </c>
    </row>
    <row r="4" spans="2:7" x14ac:dyDescent="0.25">
      <c r="B4" s="32">
        <v>52797664</v>
      </c>
    </row>
    <row r="6" spans="2:7" x14ac:dyDescent="0.25">
      <c r="B6" t="s">
        <v>3343</v>
      </c>
    </row>
    <row r="7" spans="2:7" x14ac:dyDescent="0.25">
      <c r="B7" s="32">
        <v>1000</v>
      </c>
    </row>
    <row r="9" spans="2:7" x14ac:dyDescent="0.25">
      <c r="B9" s="29" t="s">
        <v>3340</v>
      </c>
      <c r="C9" t="s">
        <v>3344</v>
      </c>
    </row>
    <row r="10" spans="2:7" x14ac:dyDescent="0.25">
      <c r="B10" s="30" t="s">
        <v>3345</v>
      </c>
      <c r="C10" s="44">
        <v>234</v>
      </c>
      <c r="D10" s="33">
        <f>GETPIVOTDATA("[Measures].[Count of Status]",$B$9,"[Orders].[Status]","[Orders].[Status].&amp;[False]")/GETPIVOTDATA("[Measures].[Count of Status]",$B$9)</f>
        <v>6.7396313364055299E-2</v>
      </c>
      <c r="E10" s="34">
        <f>GETPIVOTDATA("[Measures].[Count of Status]",$B$9,"[Orders].[Status]","[Orders].[Status].&amp;[False]")</f>
        <v>234</v>
      </c>
      <c r="F10" s="33"/>
      <c r="G10" s="49"/>
    </row>
    <row r="11" spans="2:7" x14ac:dyDescent="0.25">
      <c r="B11" s="30" t="s">
        <v>3346</v>
      </c>
      <c r="C11" s="44">
        <v>3238</v>
      </c>
      <c r="D11" s="33">
        <f>GETPIVOTDATA("[Measures].[Count of Status]",$B$9,"[Orders].[Status]","[Orders].[Status].&amp;[True]")/GETPIVOTDATA("[Measures].[Count of Status]",$B$9)</f>
        <v>0.93260368663594473</v>
      </c>
      <c r="E11" s="34">
        <f>GETPIVOTDATA("[Measures].[Count of Status]",$B$9,"[Orders].[Status]","[Orders].[Status].&amp;[True]")</f>
        <v>3238</v>
      </c>
      <c r="F11" s="33"/>
      <c r="G11" s="50"/>
    </row>
    <row r="12" spans="2:7" x14ac:dyDescent="0.25">
      <c r="B12" s="30" t="s">
        <v>3341</v>
      </c>
      <c r="C12" s="44">
        <v>3472</v>
      </c>
    </row>
    <row r="15" spans="2:7" x14ac:dyDescent="0.25">
      <c r="B15" s="29" t="s">
        <v>1993</v>
      </c>
      <c r="C15" t="s" vm="1">
        <v>3364</v>
      </c>
    </row>
    <row r="17" spans="2:7" x14ac:dyDescent="0.25">
      <c r="B17" s="29" t="s">
        <v>3361</v>
      </c>
      <c r="C17" s="29" t="s">
        <v>3362</v>
      </c>
    </row>
    <row r="18" spans="2:7" x14ac:dyDescent="0.25">
      <c r="B18" s="29" t="s">
        <v>3363</v>
      </c>
      <c r="C18" t="s">
        <v>3347</v>
      </c>
      <c r="D18" t="s">
        <v>3360</v>
      </c>
    </row>
    <row r="19" spans="2:7" x14ac:dyDescent="0.25">
      <c r="B19" t="s">
        <v>3348</v>
      </c>
      <c r="C19" s="31">
        <v>7395</v>
      </c>
      <c r="D19" s="31">
        <v>6932</v>
      </c>
      <c r="F19" s="39" t="s">
        <v>3365</v>
      </c>
      <c r="G19" s="36">
        <f>MAX(C19:D30)</f>
        <v>9197</v>
      </c>
    </row>
    <row r="20" spans="2:7" x14ac:dyDescent="0.25">
      <c r="B20" t="s">
        <v>3349</v>
      </c>
      <c r="C20" s="31">
        <v>6975</v>
      </c>
      <c r="D20" s="31">
        <v>6265</v>
      </c>
      <c r="F20" s="39" t="s">
        <v>3366</v>
      </c>
      <c r="G20" s="37">
        <f>AVERAGE(C19:D30)</f>
        <v>7071.181818181818</v>
      </c>
    </row>
    <row r="21" spans="2:7" x14ac:dyDescent="0.25">
      <c r="B21" t="s">
        <v>3350</v>
      </c>
      <c r="C21" s="31">
        <v>7188</v>
      </c>
      <c r="D21" s="31">
        <v>9197</v>
      </c>
      <c r="F21" s="39" t="s">
        <v>3367</v>
      </c>
      <c r="G21" s="38">
        <f>MIN(C19:D30)</f>
        <v>188</v>
      </c>
    </row>
    <row r="22" spans="2:7" x14ac:dyDescent="0.25">
      <c r="B22" t="s">
        <v>3351</v>
      </c>
      <c r="C22" s="31">
        <v>8853</v>
      </c>
      <c r="D22" s="31">
        <v>7322</v>
      </c>
    </row>
    <row r="23" spans="2:7" x14ac:dyDescent="0.25">
      <c r="B23" t="s">
        <v>3352</v>
      </c>
      <c r="C23" s="31">
        <v>7809</v>
      </c>
      <c r="D23" s="31">
        <v>8075</v>
      </c>
    </row>
    <row r="24" spans="2:7" x14ac:dyDescent="0.25">
      <c r="B24" t="s">
        <v>3353</v>
      </c>
      <c r="C24" s="31">
        <v>6262</v>
      </c>
      <c r="D24" s="31">
        <v>7233</v>
      </c>
    </row>
    <row r="25" spans="2:7" x14ac:dyDescent="0.25">
      <c r="B25" t="s">
        <v>3354</v>
      </c>
      <c r="C25" s="31">
        <v>6457</v>
      </c>
      <c r="D25" s="31">
        <v>7614</v>
      </c>
    </row>
    <row r="26" spans="2:7" x14ac:dyDescent="0.25">
      <c r="B26" t="s">
        <v>3355</v>
      </c>
      <c r="C26" s="31">
        <v>7455</v>
      </c>
      <c r="D26" s="31">
        <v>7490</v>
      </c>
    </row>
    <row r="27" spans="2:7" x14ac:dyDescent="0.25">
      <c r="B27" t="s">
        <v>3356</v>
      </c>
      <c r="C27" s="31">
        <v>8020</v>
      </c>
      <c r="D27" s="31">
        <v>7789</v>
      </c>
    </row>
    <row r="28" spans="2:7" x14ac:dyDescent="0.25">
      <c r="B28" t="s">
        <v>3357</v>
      </c>
      <c r="C28" s="31">
        <v>7032</v>
      </c>
      <c r="D28" s="31">
        <v>188</v>
      </c>
    </row>
    <row r="29" spans="2:7" x14ac:dyDescent="0.25">
      <c r="B29" t="s">
        <v>3358</v>
      </c>
      <c r="C29" s="31">
        <v>6827</v>
      </c>
      <c r="D29" s="31"/>
    </row>
    <row r="30" spans="2:7" x14ac:dyDescent="0.25">
      <c r="B30" t="s">
        <v>3359</v>
      </c>
      <c r="C30" s="31">
        <v>7188</v>
      </c>
      <c r="D30" s="31"/>
    </row>
    <row r="31" spans="2:7" x14ac:dyDescent="0.25">
      <c r="B31" t="s">
        <v>3341</v>
      </c>
      <c r="C31" s="31">
        <v>87461</v>
      </c>
      <c r="D31" s="31">
        <v>68105</v>
      </c>
    </row>
    <row r="36" spans="2:6" x14ac:dyDescent="0.25">
      <c r="B36" s="29" t="s">
        <v>1991</v>
      </c>
      <c r="C36" t="s">
        <v>3361</v>
      </c>
    </row>
    <row r="37" spans="2:6" x14ac:dyDescent="0.25">
      <c r="B37" t="s">
        <v>202</v>
      </c>
      <c r="C37" s="41">
        <v>520</v>
      </c>
      <c r="E37" t="str">
        <f>IFERROR(B37,"-")</f>
        <v>Lila Mckee</v>
      </c>
      <c r="F37" s="42">
        <f>IFERROR(C37,"-")</f>
        <v>520</v>
      </c>
    </row>
    <row r="38" spans="2:6" x14ac:dyDescent="0.25">
      <c r="B38" t="s">
        <v>182</v>
      </c>
      <c r="C38" s="41">
        <v>510</v>
      </c>
      <c r="E38" t="str">
        <f t="shared" ref="E38:F41" si="0">IFERROR(B38,"-")</f>
        <v>Stacy Le</v>
      </c>
      <c r="F38" s="42">
        <f t="shared" si="0"/>
        <v>510</v>
      </c>
    </row>
    <row r="39" spans="2:6" x14ac:dyDescent="0.25">
      <c r="B39" t="s">
        <v>824</v>
      </c>
      <c r="C39" s="41">
        <v>505</v>
      </c>
      <c r="E39" t="str">
        <f t="shared" si="0"/>
        <v>Kareem Erickson</v>
      </c>
      <c r="F39" s="42">
        <f t="shared" si="0"/>
        <v>505</v>
      </c>
    </row>
    <row r="40" spans="2:6" x14ac:dyDescent="0.25">
      <c r="B40" t="s">
        <v>1866</v>
      </c>
      <c r="C40" s="41">
        <v>480</v>
      </c>
      <c r="E40" t="str">
        <f t="shared" si="0"/>
        <v>The Little</v>
      </c>
      <c r="F40" s="42">
        <f t="shared" si="0"/>
        <v>480</v>
      </c>
    </row>
    <row r="41" spans="2:6" x14ac:dyDescent="0.25">
      <c r="B41" t="s">
        <v>1404</v>
      </c>
      <c r="C41" s="41">
        <v>477</v>
      </c>
      <c r="E41" t="str">
        <f t="shared" si="0"/>
        <v>Devin Clark</v>
      </c>
      <c r="F41" s="42">
        <f t="shared" si="0"/>
        <v>477</v>
      </c>
    </row>
    <row r="42" spans="2:6" x14ac:dyDescent="0.25">
      <c r="B42" t="s">
        <v>3341</v>
      </c>
      <c r="C42" s="41">
        <v>2492</v>
      </c>
    </row>
    <row r="45" spans="2:6" x14ac:dyDescent="0.25">
      <c r="B45" t="s">
        <v>3393</v>
      </c>
      <c r="C45" t="s">
        <v>3370</v>
      </c>
      <c r="E45" s="29" t="s">
        <v>3340</v>
      </c>
      <c r="F45" t="s">
        <v>3369</v>
      </c>
    </row>
    <row r="46" spans="2:6" x14ac:dyDescent="0.25">
      <c r="B46" s="31">
        <v>7899</v>
      </c>
      <c r="C46" s="31">
        <v>47.928283410138249</v>
      </c>
      <c r="E46" s="30" t="s">
        <v>3348</v>
      </c>
      <c r="F46" s="31">
        <v>306</v>
      </c>
    </row>
    <row r="47" spans="2:6" x14ac:dyDescent="0.25">
      <c r="B47">
        <f>GETPIVOTDATA("[Measures].[Sum of Quantity]",$B$45)</f>
        <v>7899</v>
      </c>
      <c r="C47" s="53">
        <f>GETPIVOTDATA("[Measures].[Average of Price]",$B$45)</f>
        <v>47.928283410138249</v>
      </c>
      <c r="E47" s="30" t="s">
        <v>3349</v>
      </c>
      <c r="F47" s="31">
        <v>315</v>
      </c>
    </row>
    <row r="48" spans="2:6" x14ac:dyDescent="0.25">
      <c r="E48" s="30" t="s">
        <v>3350</v>
      </c>
      <c r="F48" s="31">
        <v>351</v>
      </c>
    </row>
    <row r="49" spans="2:6" x14ac:dyDescent="0.25">
      <c r="E49" s="30" t="s">
        <v>3351</v>
      </c>
      <c r="F49" s="31">
        <v>361</v>
      </c>
    </row>
    <row r="50" spans="2:6" x14ac:dyDescent="0.25">
      <c r="E50" s="30" t="s">
        <v>3352</v>
      </c>
      <c r="F50" s="31">
        <v>353</v>
      </c>
    </row>
    <row r="51" spans="2:6" x14ac:dyDescent="0.25">
      <c r="E51" s="30" t="s">
        <v>3353</v>
      </c>
      <c r="F51" s="31">
        <v>300</v>
      </c>
    </row>
    <row r="52" spans="2:6" x14ac:dyDescent="0.25">
      <c r="E52" s="30" t="s">
        <v>3354</v>
      </c>
      <c r="F52" s="31">
        <v>322</v>
      </c>
    </row>
    <row r="53" spans="2:6" x14ac:dyDescent="0.25">
      <c r="E53" s="30" t="s">
        <v>3355</v>
      </c>
      <c r="F53" s="31">
        <v>355</v>
      </c>
    </row>
    <row r="54" spans="2:6" x14ac:dyDescent="0.25">
      <c r="E54" s="30" t="s">
        <v>3356</v>
      </c>
      <c r="F54" s="31">
        <v>341</v>
      </c>
    </row>
    <row r="55" spans="2:6" x14ac:dyDescent="0.25">
      <c r="E55" s="30" t="s">
        <v>3357</v>
      </c>
      <c r="F55" s="31">
        <v>159</v>
      </c>
    </row>
    <row r="56" spans="2:6" x14ac:dyDescent="0.25">
      <c r="E56" s="30" t="s">
        <v>3358</v>
      </c>
      <c r="F56" s="31">
        <v>156</v>
      </c>
    </row>
    <row r="57" spans="2:6" x14ac:dyDescent="0.25">
      <c r="E57" s="30" t="s">
        <v>3359</v>
      </c>
      <c r="F57" s="31">
        <v>153</v>
      </c>
    </row>
    <row r="58" spans="2:6" x14ac:dyDescent="0.25">
      <c r="E58" s="30" t="s">
        <v>3341</v>
      </c>
      <c r="F58" s="31">
        <v>3472</v>
      </c>
    </row>
    <row r="59" spans="2:6" x14ac:dyDescent="0.25">
      <c r="B59" s="29" t="s">
        <v>1993</v>
      </c>
      <c r="C59" t="s" vm="1">
        <v>3364</v>
      </c>
    </row>
    <row r="61" spans="2:6" x14ac:dyDescent="0.25">
      <c r="B61" s="29" t="s">
        <v>3340</v>
      </c>
      <c r="C61" t="s">
        <v>3395</v>
      </c>
      <c r="D61" t="s">
        <v>3396</v>
      </c>
    </row>
    <row r="62" spans="2:6" x14ac:dyDescent="0.25">
      <c r="B62" s="30" t="s">
        <v>3348</v>
      </c>
      <c r="C62" s="31">
        <v>24</v>
      </c>
      <c r="D62" s="31">
        <v>24</v>
      </c>
      <c r="F62" s="36">
        <f>AVERAGE(C62:C73)</f>
        <v>22.486111111111111</v>
      </c>
    </row>
    <row r="63" spans="2:6" x14ac:dyDescent="0.25">
      <c r="B63" s="30" t="s">
        <v>3349</v>
      </c>
      <c r="C63" s="31">
        <v>24.083333333333332</v>
      </c>
      <c r="D63" s="31">
        <v>24.083333333333332</v>
      </c>
    </row>
    <row r="64" spans="2:6" x14ac:dyDescent="0.25">
      <c r="B64" s="30" t="s">
        <v>3350</v>
      </c>
      <c r="C64" s="31">
        <v>27.25</v>
      </c>
      <c r="D64" s="31">
        <v>27.25</v>
      </c>
    </row>
    <row r="65" spans="2:9" x14ac:dyDescent="0.25">
      <c r="B65" s="30" t="s">
        <v>3351</v>
      </c>
      <c r="C65" s="31">
        <v>28.583333333333332</v>
      </c>
      <c r="D65" s="31">
        <v>28.583333333333332</v>
      </c>
    </row>
    <row r="66" spans="2:9" x14ac:dyDescent="0.25">
      <c r="B66" s="30" t="s">
        <v>3352</v>
      </c>
      <c r="C66" s="31">
        <v>27.666666666666668</v>
      </c>
      <c r="D66" s="31">
        <v>27.666666666666668</v>
      </c>
    </row>
    <row r="67" spans="2:9" x14ac:dyDescent="0.25">
      <c r="B67" s="30" t="s">
        <v>3353</v>
      </c>
      <c r="C67" s="31">
        <v>23.166666666666668</v>
      </c>
      <c r="D67" s="31">
        <v>23.166666666666668</v>
      </c>
    </row>
    <row r="68" spans="2:9" x14ac:dyDescent="0.25">
      <c r="B68" s="30" t="s">
        <v>3354</v>
      </c>
      <c r="C68" s="31">
        <v>24.75</v>
      </c>
      <c r="D68" s="31">
        <v>24.75</v>
      </c>
    </row>
    <row r="69" spans="2:9" x14ac:dyDescent="0.25">
      <c r="B69" s="30" t="s">
        <v>3355</v>
      </c>
      <c r="C69" s="31">
        <v>27.333333333333332</v>
      </c>
      <c r="D69" s="31">
        <v>27.333333333333332</v>
      </c>
    </row>
    <row r="70" spans="2:9" x14ac:dyDescent="0.25">
      <c r="B70" s="30" t="s">
        <v>3356</v>
      </c>
      <c r="C70" s="31">
        <v>26.916666666666668</v>
      </c>
      <c r="D70" s="31">
        <v>26.916666666666668</v>
      </c>
    </row>
    <row r="71" spans="2:9" x14ac:dyDescent="0.25">
      <c r="B71" s="30" t="s">
        <v>3357</v>
      </c>
      <c r="C71" s="31">
        <v>12.083333333333334</v>
      </c>
      <c r="D71" s="31">
        <v>12.083333333333334</v>
      </c>
    </row>
    <row r="72" spans="2:9" x14ac:dyDescent="0.25">
      <c r="B72" s="30" t="s">
        <v>3358</v>
      </c>
      <c r="C72" s="31">
        <v>12.083333333333334</v>
      </c>
      <c r="D72" s="31">
        <v>12.083333333333334</v>
      </c>
    </row>
    <row r="73" spans="2:9" x14ac:dyDescent="0.25">
      <c r="B73" s="30" t="s">
        <v>3359</v>
      </c>
      <c r="C73" s="31">
        <v>11.916666666666666</v>
      </c>
      <c r="D73" s="31">
        <v>11.916666666666666</v>
      </c>
    </row>
    <row r="74" spans="2:9" x14ac:dyDescent="0.25">
      <c r="B74" s="30" t="s">
        <v>3341</v>
      </c>
      <c r="C74" s="31">
        <v>269.83333333333331</v>
      </c>
      <c r="D74" s="31">
        <v>269.83333333333331</v>
      </c>
    </row>
    <row r="77" spans="2:9" x14ac:dyDescent="0.25">
      <c r="B77" s="29" t="s">
        <v>3371</v>
      </c>
      <c r="C77" s="29" t="s">
        <v>3372</v>
      </c>
      <c r="I77" s="29" t="s">
        <v>3340</v>
      </c>
    </row>
    <row r="78" spans="2:9" x14ac:dyDescent="0.25">
      <c r="B78" s="29" t="s">
        <v>3340</v>
      </c>
      <c r="C78" t="s">
        <v>17</v>
      </c>
      <c r="D78" t="s">
        <v>5</v>
      </c>
      <c r="E78" t="s">
        <v>1</v>
      </c>
      <c r="F78" t="s">
        <v>11</v>
      </c>
      <c r="G78" t="s">
        <v>3341</v>
      </c>
      <c r="I78" s="30" t="s">
        <v>17</v>
      </c>
    </row>
    <row r="79" spans="2:9" x14ac:dyDescent="0.25">
      <c r="B79" s="30" t="s">
        <v>3348</v>
      </c>
      <c r="C79" s="31">
        <v>64</v>
      </c>
      <c r="D79" s="31">
        <v>116</v>
      </c>
      <c r="E79" s="31">
        <v>74</v>
      </c>
      <c r="F79" s="31">
        <v>52</v>
      </c>
      <c r="G79" s="31">
        <v>306</v>
      </c>
      <c r="I79" s="30" t="s">
        <v>5</v>
      </c>
    </row>
    <row r="80" spans="2:9" x14ac:dyDescent="0.25">
      <c r="B80" s="30" t="s">
        <v>3349</v>
      </c>
      <c r="C80" s="31">
        <v>66</v>
      </c>
      <c r="D80" s="31">
        <v>138</v>
      </c>
      <c r="E80" s="31">
        <v>50</v>
      </c>
      <c r="F80" s="31">
        <v>61</v>
      </c>
      <c r="G80" s="31">
        <v>315</v>
      </c>
      <c r="I80" s="30" t="s">
        <v>1</v>
      </c>
    </row>
    <row r="81" spans="2:9" x14ac:dyDescent="0.25">
      <c r="B81" s="30" t="s">
        <v>3350</v>
      </c>
      <c r="C81" s="31">
        <v>75</v>
      </c>
      <c r="D81" s="31">
        <v>159</v>
      </c>
      <c r="E81" s="31">
        <v>75</v>
      </c>
      <c r="F81" s="31">
        <v>42</v>
      </c>
      <c r="G81" s="31">
        <v>351</v>
      </c>
      <c r="I81" s="30" t="s">
        <v>11</v>
      </c>
    </row>
    <row r="82" spans="2:9" x14ac:dyDescent="0.25">
      <c r="B82" s="30" t="s">
        <v>3351</v>
      </c>
      <c r="C82" s="31">
        <v>68</v>
      </c>
      <c r="D82" s="31">
        <v>155</v>
      </c>
      <c r="E82" s="31">
        <v>71</v>
      </c>
      <c r="F82" s="31">
        <v>67</v>
      </c>
      <c r="G82" s="31">
        <v>361</v>
      </c>
      <c r="I82" s="30" t="s">
        <v>3341</v>
      </c>
    </row>
    <row r="83" spans="2:9" x14ac:dyDescent="0.25">
      <c r="B83" s="30" t="s">
        <v>3352</v>
      </c>
      <c r="C83" s="31">
        <v>66</v>
      </c>
      <c r="D83" s="31">
        <v>153</v>
      </c>
      <c r="E83" s="31">
        <v>73</v>
      </c>
      <c r="F83" s="31">
        <v>61</v>
      </c>
      <c r="G83" s="31">
        <v>353</v>
      </c>
    </row>
    <row r="84" spans="2:9" x14ac:dyDescent="0.25">
      <c r="B84" s="30" t="s">
        <v>3353</v>
      </c>
      <c r="C84" s="31">
        <v>81</v>
      </c>
      <c r="D84" s="31">
        <v>122</v>
      </c>
      <c r="E84" s="31">
        <v>55</v>
      </c>
      <c r="F84" s="31">
        <v>42</v>
      </c>
      <c r="G84" s="31">
        <v>300</v>
      </c>
      <c r="I84">
        <f>COUNTA(I78:I81)</f>
        <v>4</v>
      </c>
    </row>
    <row r="85" spans="2:9" x14ac:dyDescent="0.25">
      <c r="B85" s="30" t="s">
        <v>3354</v>
      </c>
      <c r="C85" s="31">
        <v>44</v>
      </c>
      <c r="D85" s="31">
        <v>136</v>
      </c>
      <c r="E85" s="31">
        <v>81</v>
      </c>
      <c r="F85" s="31">
        <v>61</v>
      </c>
      <c r="G85" s="31">
        <v>322</v>
      </c>
    </row>
    <row r="86" spans="2:9" x14ac:dyDescent="0.25">
      <c r="B86" s="30" t="s">
        <v>3355</v>
      </c>
      <c r="C86" s="31">
        <v>70</v>
      </c>
      <c r="D86" s="31">
        <v>149</v>
      </c>
      <c r="E86" s="31">
        <v>80</v>
      </c>
      <c r="F86" s="31">
        <v>56</v>
      </c>
      <c r="G86" s="31">
        <v>355</v>
      </c>
    </row>
    <row r="87" spans="2:9" x14ac:dyDescent="0.25">
      <c r="B87" s="30" t="s">
        <v>3356</v>
      </c>
      <c r="C87" s="31">
        <v>81</v>
      </c>
      <c r="D87" s="31">
        <v>137</v>
      </c>
      <c r="E87" s="31">
        <v>71</v>
      </c>
      <c r="F87" s="31">
        <v>52</v>
      </c>
      <c r="G87" s="31">
        <v>341</v>
      </c>
    </row>
    <row r="88" spans="2:9" x14ac:dyDescent="0.25">
      <c r="B88" s="30" t="s">
        <v>3357</v>
      </c>
      <c r="C88" s="31">
        <v>35</v>
      </c>
      <c r="D88" s="31">
        <v>56</v>
      </c>
      <c r="E88" s="31">
        <v>38</v>
      </c>
      <c r="F88" s="31">
        <v>30</v>
      </c>
      <c r="G88" s="31">
        <v>159</v>
      </c>
    </row>
    <row r="89" spans="2:9" x14ac:dyDescent="0.25">
      <c r="B89" s="30" t="s">
        <v>3358</v>
      </c>
      <c r="C89" s="31">
        <v>28</v>
      </c>
      <c r="D89" s="31">
        <v>63</v>
      </c>
      <c r="E89" s="31">
        <v>29</v>
      </c>
      <c r="F89" s="31">
        <v>36</v>
      </c>
      <c r="G89" s="31">
        <v>156</v>
      </c>
    </row>
    <row r="90" spans="2:9" x14ac:dyDescent="0.25">
      <c r="B90" s="30" t="s">
        <v>3359</v>
      </c>
      <c r="C90" s="31">
        <v>34</v>
      </c>
      <c r="D90" s="31">
        <v>59</v>
      </c>
      <c r="E90" s="31">
        <v>32</v>
      </c>
      <c r="F90" s="31">
        <v>28</v>
      </c>
      <c r="G90" s="31">
        <v>153</v>
      </c>
    </row>
    <row r="91" spans="2:9" x14ac:dyDescent="0.25">
      <c r="B91" s="30" t="s">
        <v>3341</v>
      </c>
      <c r="C91" s="31">
        <v>712</v>
      </c>
      <c r="D91" s="31">
        <v>1443</v>
      </c>
      <c r="E91" s="31">
        <v>729</v>
      </c>
      <c r="F91" s="31">
        <v>588</v>
      </c>
      <c r="G91" s="31">
        <v>3472</v>
      </c>
    </row>
    <row r="94" spans="2:9" x14ac:dyDescent="0.25">
      <c r="B94" s="29" t="s">
        <v>3340</v>
      </c>
      <c r="C94" t="s">
        <v>3342</v>
      </c>
    </row>
    <row r="95" spans="2:9" x14ac:dyDescent="0.25">
      <c r="B95" s="30" t="s">
        <v>22</v>
      </c>
      <c r="C95" s="43">
        <v>18345146</v>
      </c>
    </row>
    <row r="96" spans="2:9" x14ac:dyDescent="0.25">
      <c r="B96" s="30" t="s">
        <v>2</v>
      </c>
      <c r="C96" s="43">
        <v>10590144</v>
      </c>
    </row>
    <row r="97" spans="2:9" x14ac:dyDescent="0.25">
      <c r="B97" s="30" t="s">
        <v>12</v>
      </c>
      <c r="C97" s="43">
        <v>13262119</v>
      </c>
    </row>
    <row r="98" spans="2:9" x14ac:dyDescent="0.25">
      <c r="B98" s="30" t="s">
        <v>8</v>
      </c>
      <c r="C98" s="43">
        <v>7206678</v>
      </c>
    </row>
    <row r="99" spans="2:9" x14ac:dyDescent="0.25">
      <c r="B99" s="30" t="s">
        <v>77</v>
      </c>
      <c r="C99" s="43">
        <v>3393577</v>
      </c>
    </row>
    <row r="100" spans="2:9" x14ac:dyDescent="0.25">
      <c r="B100" s="30" t="s">
        <v>3341</v>
      </c>
      <c r="C100" s="43">
        <v>52797664</v>
      </c>
    </row>
    <row r="103" spans="2:9" x14ac:dyDescent="0.25">
      <c r="B103" s="29" t="s">
        <v>1993</v>
      </c>
      <c r="C103" t="s" vm="1">
        <v>3364</v>
      </c>
    </row>
    <row r="104" spans="2:9" x14ac:dyDescent="0.25">
      <c r="E104" t="s">
        <v>3368</v>
      </c>
      <c r="F104" t="s">
        <v>11</v>
      </c>
      <c r="G104" t="s">
        <v>17</v>
      </c>
      <c r="H104" t="s">
        <v>1</v>
      </c>
      <c r="I104" t="s">
        <v>5</v>
      </c>
    </row>
    <row r="105" spans="2:9" x14ac:dyDescent="0.25">
      <c r="B105" s="29" t="s">
        <v>3340</v>
      </c>
      <c r="C105" t="s">
        <v>3342</v>
      </c>
      <c r="E105" t="s">
        <v>3373</v>
      </c>
      <c r="F105" s="47">
        <f>GETPIVOTDATA("[Measures].[Sum of Revenue]",$B$105,"[Customers].[MonyTransfere]","[Customers].[MonyTransfere].&amp;[Western Union]")</f>
        <v>9096918</v>
      </c>
      <c r="G105" s="47">
        <f>GETPIVOTDATA("[Measures].[Sum of Revenue]",$B$105,"[Customers].[MonyTransfere]","[Customers].[MonyTransfere].&amp;[Debt Card]")</f>
        <v>10364850</v>
      </c>
      <c r="H105" s="47">
        <f>GETPIVOTDATA("[Measures].[Sum of Revenue]",$B$105,"[Customers].[MonyTransfere]","[Customers].[MonyTransfere].&amp;[Master Card]")</f>
        <v>11171197</v>
      </c>
      <c r="I105" s="47">
        <f>GETPIVOTDATA("[Measures].[Sum of Revenue]",$B$105,"[Customers].[MonyTransfere]","[Customers].[MonyTransfere].&amp;[Hawala]")</f>
        <v>22164699</v>
      </c>
    </row>
    <row r="106" spans="2:9" x14ac:dyDescent="0.25">
      <c r="B106" s="30" t="s">
        <v>5</v>
      </c>
      <c r="C106" s="43">
        <v>22164699</v>
      </c>
      <c r="E106" t="s">
        <v>3374</v>
      </c>
      <c r="F106" s="40">
        <f t="shared" ref="F106:H106" si="1">MAX($C$106:$C$109)-F105</f>
        <v>13067781</v>
      </c>
      <c r="G106" s="40">
        <f t="shared" si="1"/>
        <v>11799849</v>
      </c>
      <c r="H106" s="40">
        <f t="shared" si="1"/>
        <v>10993502</v>
      </c>
      <c r="I106" s="35">
        <f>MAX($C$106:$C$109)-I105+15000000</f>
        <v>15000000</v>
      </c>
    </row>
    <row r="107" spans="2:9" x14ac:dyDescent="0.25">
      <c r="B107" s="30" t="s">
        <v>1</v>
      </c>
      <c r="C107" s="43">
        <v>11171197</v>
      </c>
    </row>
    <row r="108" spans="2:9" x14ac:dyDescent="0.25">
      <c r="B108" s="30" t="s">
        <v>17</v>
      </c>
      <c r="C108" s="43">
        <v>10364850</v>
      </c>
    </row>
    <row r="109" spans="2:9" x14ac:dyDescent="0.25">
      <c r="B109" s="30" t="s">
        <v>11</v>
      </c>
      <c r="C109" s="43">
        <v>9096918</v>
      </c>
    </row>
    <row r="110" spans="2:9" x14ac:dyDescent="0.25">
      <c r="B110" s="30" t="s">
        <v>3341</v>
      </c>
      <c r="C110" s="43">
        <v>52797664</v>
      </c>
    </row>
    <row r="113" spans="2:6" x14ac:dyDescent="0.25">
      <c r="B113" s="29" t="s">
        <v>3340</v>
      </c>
      <c r="C113" t="s">
        <v>3375</v>
      </c>
    </row>
    <row r="114" spans="2:6" x14ac:dyDescent="0.25">
      <c r="B114" s="30" t="s">
        <v>3380</v>
      </c>
      <c r="C114" s="45">
        <v>4725</v>
      </c>
      <c r="E114" s="42">
        <f>GETPIVOTDATA("[Measures].[TotRevenue]",$B$113,"[Products].[Product]","[Products].[Product].&amp;[ENW Item]")</f>
        <v>4725</v>
      </c>
      <c r="F114" s="46" t="str">
        <f>B114</f>
        <v>ENW</v>
      </c>
    </row>
    <row r="115" spans="2:6" x14ac:dyDescent="0.25">
      <c r="B115" s="30" t="s">
        <v>3379</v>
      </c>
      <c r="C115" s="45">
        <v>4590</v>
      </c>
      <c r="E115" s="42">
        <f>GETPIVOTDATA("[Measures].[TotRevenue]",$B$113,"[Products].[Product]","[Products].[Product].&amp;[NQA Item]")</f>
        <v>4590</v>
      </c>
      <c r="F115" s="46" t="str">
        <f>B115</f>
        <v>NQA</v>
      </c>
    </row>
    <row r="116" spans="2:6" x14ac:dyDescent="0.25">
      <c r="B116" s="30" t="s">
        <v>3378</v>
      </c>
      <c r="C116" s="45">
        <v>4455</v>
      </c>
      <c r="E116" s="42">
        <f>GETPIVOTDATA("[Measures].[TotRevenue]",$B$113,"[Products].[Product]","[Products].[Product].&amp;[BZE Item]")</f>
        <v>4455</v>
      </c>
      <c r="F116" s="46" t="str">
        <f>B116</f>
        <v>BZE</v>
      </c>
    </row>
    <row r="117" spans="2:6" x14ac:dyDescent="0.25">
      <c r="B117" s="30" t="s">
        <v>3377</v>
      </c>
      <c r="C117" s="45">
        <v>4320</v>
      </c>
      <c r="E117" s="42">
        <f>GETPIVOTDATA("[Measures].[TotRevenue]",$B$113,"[Products].[Product]","[Products].[Product].&amp;[CSZ Item]")</f>
        <v>4320</v>
      </c>
      <c r="F117" s="46" t="str">
        <f>B117</f>
        <v>CSZ</v>
      </c>
    </row>
    <row r="118" spans="2:6" x14ac:dyDescent="0.25">
      <c r="B118" s="30" t="s">
        <v>3376</v>
      </c>
      <c r="C118" s="45">
        <v>3846</v>
      </c>
      <c r="E118" s="42">
        <f>GETPIVOTDATA("[Measures].[TotRevenue]",$B$113,"[Products].[Product]","[Products].[Product].&amp;")</f>
        <v>3846</v>
      </c>
      <c r="F118" s="46" t="str">
        <f>B118</f>
        <v>Unknown</v>
      </c>
    </row>
    <row r="119" spans="2:6" x14ac:dyDescent="0.25">
      <c r="B119" s="30" t="s">
        <v>3341</v>
      </c>
      <c r="C119" s="45">
        <v>21936</v>
      </c>
    </row>
    <row r="122" spans="2:6" x14ac:dyDescent="0.25">
      <c r="B122" s="29" t="s">
        <v>3340</v>
      </c>
      <c r="C122" t="s">
        <v>3361</v>
      </c>
    </row>
    <row r="123" spans="2:6" x14ac:dyDescent="0.25">
      <c r="B123" s="30" t="s">
        <v>22</v>
      </c>
      <c r="C123" s="43">
        <v>54698</v>
      </c>
      <c r="E123" s="48">
        <f>GETPIVOTDATA("[Measures].[Sum of Price]",$B$122,"[Customers].[Country]","[Customers].[Country].&amp;[Egypt]")</f>
        <v>54698</v>
      </c>
    </row>
    <row r="124" spans="2:6" x14ac:dyDescent="0.25">
      <c r="B124" s="30" t="s">
        <v>2</v>
      </c>
      <c r="C124" s="43">
        <v>33166</v>
      </c>
    </row>
    <row r="125" spans="2:6" x14ac:dyDescent="0.25">
      <c r="B125" s="30" t="s">
        <v>12</v>
      </c>
      <c r="C125" s="43">
        <v>44766</v>
      </c>
    </row>
    <row r="126" spans="2:6" x14ac:dyDescent="0.25">
      <c r="B126" s="30" t="s">
        <v>8</v>
      </c>
      <c r="C126" s="43">
        <v>23995</v>
      </c>
    </row>
    <row r="127" spans="2:6" x14ac:dyDescent="0.25">
      <c r="B127" s="30" t="s">
        <v>77</v>
      </c>
      <c r="C127" s="43">
        <v>9782</v>
      </c>
    </row>
    <row r="128" spans="2:6" x14ac:dyDescent="0.25">
      <c r="B128" s="30" t="s">
        <v>3341</v>
      </c>
      <c r="C128" s="43">
        <v>166407</v>
      </c>
    </row>
    <row r="131" spans="2:8" x14ac:dyDescent="0.25">
      <c r="B131" s="29" t="s">
        <v>3361</v>
      </c>
      <c r="C131" s="29" t="s">
        <v>3372</v>
      </c>
    </row>
    <row r="132" spans="2:8" x14ac:dyDescent="0.25">
      <c r="B132" s="29" t="s">
        <v>3340</v>
      </c>
      <c r="C132" t="s">
        <v>2600</v>
      </c>
      <c r="D132" t="s">
        <v>2241</v>
      </c>
      <c r="E132" t="s">
        <v>2276</v>
      </c>
      <c r="F132" t="s">
        <v>2243</v>
      </c>
      <c r="G132" t="s">
        <v>2232</v>
      </c>
      <c r="H132" t="s">
        <v>3341</v>
      </c>
    </row>
    <row r="133" spans="2:8" x14ac:dyDescent="0.25">
      <c r="B133" s="30" t="s">
        <v>3348</v>
      </c>
      <c r="C133" s="43">
        <v>658</v>
      </c>
      <c r="D133" s="43">
        <v>787</v>
      </c>
      <c r="E133" s="43">
        <v>1071</v>
      </c>
      <c r="F133" s="43">
        <v>525</v>
      </c>
      <c r="G133" s="43">
        <v>1685</v>
      </c>
      <c r="H133" s="43">
        <v>4726</v>
      </c>
    </row>
    <row r="134" spans="2:8" x14ac:dyDescent="0.25">
      <c r="B134" s="30" t="s">
        <v>3349</v>
      </c>
      <c r="C134" s="43">
        <v>674</v>
      </c>
      <c r="D134" s="43">
        <v>622</v>
      </c>
      <c r="E134" s="43">
        <v>731</v>
      </c>
      <c r="F134" s="43">
        <v>849</v>
      </c>
      <c r="G134" s="43">
        <v>1400</v>
      </c>
      <c r="H134" s="43">
        <v>4276</v>
      </c>
    </row>
    <row r="135" spans="2:8" x14ac:dyDescent="0.25">
      <c r="B135" s="30" t="s">
        <v>3350</v>
      </c>
      <c r="C135" s="43">
        <v>941</v>
      </c>
      <c r="D135" s="43">
        <v>1084</v>
      </c>
      <c r="E135" s="43">
        <v>847</v>
      </c>
      <c r="F135" s="43">
        <v>1190</v>
      </c>
      <c r="G135" s="43">
        <v>1587</v>
      </c>
      <c r="H135" s="43">
        <v>5649</v>
      </c>
    </row>
    <row r="136" spans="2:8" x14ac:dyDescent="0.25">
      <c r="B136" s="30" t="s">
        <v>3351</v>
      </c>
      <c r="C136" s="43">
        <v>634</v>
      </c>
      <c r="D136" s="43">
        <v>871</v>
      </c>
      <c r="E136" s="43">
        <v>628</v>
      </c>
      <c r="F136" s="43">
        <v>887</v>
      </c>
      <c r="G136" s="43">
        <v>2051</v>
      </c>
      <c r="H136" s="43">
        <v>5071</v>
      </c>
    </row>
    <row r="137" spans="2:8" x14ac:dyDescent="0.25">
      <c r="B137" s="30" t="s">
        <v>3352</v>
      </c>
      <c r="C137" s="43">
        <v>836</v>
      </c>
      <c r="D137" s="43">
        <v>640</v>
      </c>
      <c r="E137" s="43">
        <v>670</v>
      </c>
      <c r="F137" s="43">
        <v>878</v>
      </c>
      <c r="G137" s="43">
        <v>1442</v>
      </c>
      <c r="H137" s="43">
        <v>4466</v>
      </c>
    </row>
    <row r="138" spans="2:8" x14ac:dyDescent="0.25">
      <c r="B138" s="30" t="s">
        <v>3353</v>
      </c>
      <c r="C138" s="43">
        <v>1024</v>
      </c>
      <c r="D138" s="43">
        <v>1293</v>
      </c>
      <c r="E138" s="43">
        <v>1265</v>
      </c>
      <c r="F138" s="43">
        <v>824</v>
      </c>
      <c r="G138" s="43">
        <v>1739</v>
      </c>
      <c r="H138" s="43">
        <v>6145</v>
      </c>
    </row>
    <row r="139" spans="2:8" x14ac:dyDescent="0.25">
      <c r="B139" s="30" t="s">
        <v>3354</v>
      </c>
      <c r="C139" s="43">
        <v>760</v>
      </c>
      <c r="D139" s="43">
        <v>619</v>
      </c>
      <c r="E139" s="43">
        <v>1044</v>
      </c>
      <c r="F139" s="43">
        <v>736</v>
      </c>
      <c r="G139" s="43">
        <v>1579</v>
      </c>
      <c r="H139" s="43">
        <v>4738</v>
      </c>
    </row>
    <row r="140" spans="2:8" x14ac:dyDescent="0.25">
      <c r="B140" s="30" t="s">
        <v>3355</v>
      </c>
      <c r="C140" s="43">
        <v>925</v>
      </c>
      <c r="D140" s="43">
        <v>861</v>
      </c>
      <c r="E140" s="43">
        <v>627</v>
      </c>
      <c r="F140" s="43">
        <v>789</v>
      </c>
      <c r="G140" s="43">
        <v>1056</v>
      </c>
      <c r="H140" s="43">
        <v>4258</v>
      </c>
    </row>
    <row r="141" spans="2:8" x14ac:dyDescent="0.25">
      <c r="B141" s="30" t="s">
        <v>3356</v>
      </c>
      <c r="C141" s="43">
        <v>1233</v>
      </c>
      <c r="D141" s="43">
        <v>843</v>
      </c>
      <c r="E141" s="43">
        <v>821</v>
      </c>
      <c r="F141" s="43">
        <v>699</v>
      </c>
      <c r="G141" s="43">
        <v>1657</v>
      </c>
      <c r="H141" s="43">
        <v>5253</v>
      </c>
    </row>
    <row r="142" spans="2:8" x14ac:dyDescent="0.25">
      <c r="B142" s="30" t="s">
        <v>3357</v>
      </c>
      <c r="C142" s="43">
        <v>432</v>
      </c>
      <c r="D142" s="43">
        <v>454</v>
      </c>
      <c r="E142" s="43">
        <v>121</v>
      </c>
      <c r="F142" s="43">
        <v>202</v>
      </c>
      <c r="G142" s="43">
        <v>794</v>
      </c>
      <c r="H142" s="43">
        <v>2003</v>
      </c>
    </row>
    <row r="143" spans="2:8" x14ac:dyDescent="0.25">
      <c r="B143" s="30" t="s">
        <v>3358</v>
      </c>
      <c r="C143" s="43">
        <v>274</v>
      </c>
      <c r="D143" s="43">
        <v>451</v>
      </c>
      <c r="E143" s="43">
        <v>429</v>
      </c>
      <c r="F143" s="43">
        <v>652</v>
      </c>
      <c r="G143" s="43">
        <v>933</v>
      </c>
      <c r="H143" s="43">
        <v>2739</v>
      </c>
    </row>
    <row r="144" spans="2:8" x14ac:dyDescent="0.25">
      <c r="B144" s="30" t="s">
        <v>3359</v>
      </c>
      <c r="C144" s="43">
        <v>226</v>
      </c>
      <c r="D144" s="43">
        <v>347</v>
      </c>
      <c r="E144" s="43">
        <v>352</v>
      </c>
      <c r="F144" s="43">
        <v>341</v>
      </c>
      <c r="G144" s="43">
        <v>729</v>
      </c>
      <c r="H144" s="43">
        <v>1995</v>
      </c>
    </row>
    <row r="145" spans="2:8" x14ac:dyDescent="0.25">
      <c r="B145" s="30" t="s">
        <v>3341</v>
      </c>
      <c r="C145" s="43">
        <v>8617</v>
      </c>
      <c r="D145" s="43">
        <v>8872</v>
      </c>
      <c r="E145" s="43">
        <v>8606</v>
      </c>
      <c r="F145" s="43">
        <v>8572</v>
      </c>
      <c r="G145" s="43">
        <v>16652</v>
      </c>
      <c r="H145" s="43">
        <v>51319</v>
      </c>
    </row>
    <row r="147" spans="2:8" x14ac:dyDescent="0.25">
      <c r="B147" s="29" t="s">
        <v>1993</v>
      </c>
      <c r="C147" t="s" vm="1">
        <v>3364</v>
      </c>
    </row>
    <row r="148" spans="2:8" x14ac:dyDescent="0.25">
      <c r="B148" s="30" t="s">
        <v>3381</v>
      </c>
    </row>
    <row r="149" spans="2:8" x14ac:dyDescent="0.25">
      <c r="B149" s="29" t="s">
        <v>3340</v>
      </c>
      <c r="C149" t="s">
        <v>3344</v>
      </c>
      <c r="D149" t="s">
        <v>3382</v>
      </c>
    </row>
    <row r="150" spans="2:8" x14ac:dyDescent="0.25">
      <c r="B150" s="30" t="s">
        <v>3348</v>
      </c>
      <c r="C150" s="51">
        <v>8.894379246448425E-2</v>
      </c>
      <c r="D150" s="51">
        <v>8.894379246448425E-2</v>
      </c>
    </row>
    <row r="151" spans="2:8" x14ac:dyDescent="0.25">
      <c r="B151" s="30" t="s">
        <v>3349</v>
      </c>
      <c r="C151" s="51">
        <v>8.9252625077208159E-2</v>
      </c>
      <c r="D151" s="51">
        <v>8.9252625077208159E-2</v>
      </c>
    </row>
    <row r="152" spans="2:8" x14ac:dyDescent="0.25">
      <c r="B152" s="30" t="s">
        <v>3350</v>
      </c>
      <c r="C152" s="51">
        <v>0.10098826436071649</v>
      </c>
      <c r="D152" s="51">
        <v>0.10098826436071649</v>
      </c>
    </row>
    <row r="153" spans="2:8" x14ac:dyDescent="0.25">
      <c r="B153" s="30" t="s">
        <v>3351</v>
      </c>
      <c r="C153" s="51">
        <v>0.10592958616429896</v>
      </c>
      <c r="D153" s="51">
        <v>0.10592958616429896</v>
      </c>
    </row>
    <row r="154" spans="2:8" x14ac:dyDescent="0.25">
      <c r="B154" s="30" t="s">
        <v>3352</v>
      </c>
      <c r="C154" s="51">
        <v>0.10253242742433601</v>
      </c>
      <c r="D154" s="51">
        <v>0.10253242742433601</v>
      </c>
    </row>
    <row r="155" spans="2:8" x14ac:dyDescent="0.25">
      <c r="B155" s="30" t="s">
        <v>3353</v>
      </c>
      <c r="C155" s="51">
        <v>8.5855466337245209E-2</v>
      </c>
      <c r="D155" s="51">
        <v>8.5855466337245209E-2</v>
      </c>
    </row>
    <row r="156" spans="2:8" x14ac:dyDescent="0.25">
      <c r="B156" s="30" t="s">
        <v>3354</v>
      </c>
      <c r="C156" s="51">
        <v>9.1723285978999383E-2</v>
      </c>
      <c r="D156" s="51">
        <v>9.1723285978999383E-2</v>
      </c>
    </row>
    <row r="157" spans="2:8" x14ac:dyDescent="0.25">
      <c r="B157" s="30" t="s">
        <v>3355</v>
      </c>
      <c r="C157" s="51">
        <v>0.1012970969734404</v>
      </c>
      <c r="D157" s="51">
        <v>0.1012970969734404</v>
      </c>
    </row>
    <row r="158" spans="2:8" x14ac:dyDescent="0.25">
      <c r="B158" s="30" t="s">
        <v>3356</v>
      </c>
      <c r="C158" s="51">
        <v>9.9752933909820873E-2</v>
      </c>
      <c r="D158" s="51">
        <v>9.9752933909820873E-2</v>
      </c>
    </row>
    <row r="159" spans="2:8" x14ac:dyDescent="0.25">
      <c r="B159" s="30" t="s">
        <v>3357</v>
      </c>
      <c r="C159" s="51">
        <v>4.4780728844966027E-2</v>
      </c>
      <c r="D159" s="51">
        <v>4.4780728844966027E-2</v>
      </c>
    </row>
    <row r="160" spans="2:8" x14ac:dyDescent="0.25">
      <c r="B160" s="30" t="s">
        <v>3358</v>
      </c>
      <c r="C160" s="51">
        <v>4.4780728844966027E-2</v>
      </c>
      <c r="D160" s="51">
        <v>4.4780728844966027E-2</v>
      </c>
    </row>
    <row r="161" spans="2:4" x14ac:dyDescent="0.25">
      <c r="B161" s="30" t="s">
        <v>3359</v>
      </c>
      <c r="C161" s="51">
        <v>4.4163063619518224E-2</v>
      </c>
      <c r="D161" s="51">
        <v>4.4163063619518224E-2</v>
      </c>
    </row>
    <row r="162" spans="2:4" x14ac:dyDescent="0.25">
      <c r="B162" s="30" t="s">
        <v>3341</v>
      </c>
      <c r="C162" s="51">
        <v>1</v>
      </c>
      <c r="D162" s="51">
        <v>1</v>
      </c>
    </row>
    <row r="165" spans="2:4" x14ac:dyDescent="0.25">
      <c r="B165" s="29" t="s">
        <v>3340</v>
      </c>
      <c r="C165" t="s">
        <v>3383</v>
      </c>
    </row>
    <row r="166" spans="2:4" x14ac:dyDescent="0.25">
      <c r="B166" s="30" t="s">
        <v>3387</v>
      </c>
      <c r="C166" s="48">
        <v>3780</v>
      </c>
    </row>
    <row r="167" spans="2:4" x14ac:dyDescent="0.25">
      <c r="B167" s="30" t="s">
        <v>3388</v>
      </c>
      <c r="C167" s="48">
        <v>3645</v>
      </c>
    </row>
    <row r="168" spans="2:4" x14ac:dyDescent="0.25">
      <c r="B168" s="30" t="s">
        <v>3378</v>
      </c>
      <c r="C168" s="48">
        <v>4455</v>
      </c>
    </row>
    <row r="169" spans="2:4" x14ac:dyDescent="0.25">
      <c r="B169" s="30" t="s">
        <v>3377</v>
      </c>
      <c r="C169" s="48">
        <v>4320</v>
      </c>
    </row>
    <row r="170" spans="2:4" x14ac:dyDescent="0.25">
      <c r="B170" s="30" t="s">
        <v>3380</v>
      </c>
      <c r="C170" s="48">
        <v>4725</v>
      </c>
    </row>
    <row r="171" spans="2:4" x14ac:dyDescent="0.25">
      <c r="B171" s="30" t="s">
        <v>3384</v>
      </c>
      <c r="C171" s="48">
        <v>3780</v>
      </c>
    </row>
    <row r="172" spans="2:4" x14ac:dyDescent="0.25">
      <c r="B172" s="30" t="s">
        <v>3385</v>
      </c>
      <c r="C172" s="48">
        <v>3645</v>
      </c>
    </row>
    <row r="173" spans="2:4" x14ac:dyDescent="0.25">
      <c r="B173" s="30" t="s">
        <v>3379</v>
      </c>
      <c r="C173" s="48">
        <v>4590</v>
      </c>
    </row>
    <row r="174" spans="2:4" x14ac:dyDescent="0.25">
      <c r="B174" s="30" t="s">
        <v>3386</v>
      </c>
      <c r="C174" s="48">
        <v>3645</v>
      </c>
    </row>
    <row r="175" spans="2:4" x14ac:dyDescent="0.25">
      <c r="B175" s="30" t="s">
        <v>3376</v>
      </c>
      <c r="C175" s="48">
        <v>3846</v>
      </c>
    </row>
    <row r="176" spans="2:4" x14ac:dyDescent="0.25">
      <c r="B176" s="30" t="s">
        <v>3341</v>
      </c>
      <c r="C176" s="48">
        <v>40431</v>
      </c>
    </row>
    <row r="178" spans="2:6" x14ac:dyDescent="0.25">
      <c r="B178" s="29" t="s">
        <v>3340</v>
      </c>
      <c r="C178" t="s">
        <v>3343</v>
      </c>
      <c r="D178" t="s">
        <v>3389</v>
      </c>
    </row>
    <row r="179" spans="2:6" x14ac:dyDescent="0.25">
      <c r="B179" s="30" t="s">
        <v>22</v>
      </c>
      <c r="C179" s="31">
        <v>337</v>
      </c>
      <c r="D179" s="31">
        <v>337</v>
      </c>
      <c r="F179">
        <f>GETPIVOTDATA("[Measures].[Count of CustomerID]",$B$178,"[Customers].[Country]","[Customers].[Country].&amp;[Egypt]")</f>
        <v>337</v>
      </c>
    </row>
    <row r="180" spans="2:6" x14ac:dyDescent="0.25">
      <c r="B180" s="30" t="s">
        <v>2</v>
      </c>
      <c r="C180" s="31">
        <v>198</v>
      </c>
      <c r="D180" s="31">
        <v>198</v>
      </c>
    </row>
    <row r="181" spans="2:6" x14ac:dyDescent="0.25">
      <c r="B181" s="30" t="s">
        <v>3391</v>
      </c>
      <c r="C181" s="31">
        <v>262</v>
      </c>
      <c r="D181" s="31">
        <v>262</v>
      </c>
    </row>
    <row r="182" spans="2:6" x14ac:dyDescent="0.25">
      <c r="B182" s="30" t="s">
        <v>8</v>
      </c>
      <c r="C182" s="31">
        <v>139</v>
      </c>
      <c r="D182" s="31">
        <v>139</v>
      </c>
    </row>
    <row r="183" spans="2:6" x14ac:dyDescent="0.25">
      <c r="B183" s="30" t="s">
        <v>3390</v>
      </c>
      <c r="C183" s="31">
        <v>64</v>
      </c>
      <c r="D183" s="31">
        <v>64</v>
      </c>
    </row>
    <row r="184" spans="2:6" x14ac:dyDescent="0.25">
      <c r="B184" s="30" t="s">
        <v>3341</v>
      </c>
      <c r="C184" s="31">
        <v>1000</v>
      </c>
      <c r="D184" s="31">
        <v>1000</v>
      </c>
    </row>
    <row r="187" spans="2:6" x14ac:dyDescent="0.25">
      <c r="B187" s="29" t="s">
        <v>3340</v>
      </c>
      <c r="C187" t="s">
        <v>3392</v>
      </c>
    </row>
    <row r="188" spans="2:6" x14ac:dyDescent="0.25">
      <c r="B188" s="30" t="s">
        <v>22</v>
      </c>
      <c r="C188" s="52">
        <v>54436.635014836793</v>
      </c>
    </row>
    <row r="189" spans="2:6" x14ac:dyDescent="0.25">
      <c r="B189" s="30" t="s">
        <v>3391</v>
      </c>
      <c r="C189" s="52">
        <v>50618.774809160306</v>
      </c>
    </row>
    <row r="190" spans="2:6" x14ac:dyDescent="0.25">
      <c r="B190" s="30" t="s">
        <v>3390</v>
      </c>
      <c r="C190" s="52">
        <v>53024.640625</v>
      </c>
    </row>
    <row r="191" spans="2:6" x14ac:dyDescent="0.25">
      <c r="B191" s="30" t="s">
        <v>2</v>
      </c>
      <c r="C191" s="52">
        <v>53485.57575757576</v>
      </c>
    </row>
    <row r="192" spans="2:6" x14ac:dyDescent="0.25">
      <c r="B192" s="30" t="s">
        <v>8</v>
      </c>
      <c r="C192" s="52">
        <v>51846.604316546764</v>
      </c>
    </row>
    <row r="193" spans="2:3" x14ac:dyDescent="0.25">
      <c r="B193" s="30" t="s">
        <v>3341</v>
      </c>
      <c r="C193" s="52">
        <v>52797.663999999997</v>
      </c>
    </row>
    <row r="195" spans="2:3" x14ac:dyDescent="0.25">
      <c r="B195" s="29" t="s">
        <v>3340</v>
      </c>
      <c r="C195" t="s">
        <v>3375</v>
      </c>
    </row>
    <row r="196" spans="2:3" x14ac:dyDescent="0.25">
      <c r="B196" s="30" t="s">
        <v>3348</v>
      </c>
      <c r="C196" s="48">
        <v>34401</v>
      </c>
    </row>
    <row r="197" spans="2:3" x14ac:dyDescent="0.25">
      <c r="B197" s="30" t="s">
        <v>3349</v>
      </c>
      <c r="C197" s="48">
        <v>63687</v>
      </c>
    </row>
    <row r="198" spans="2:3" x14ac:dyDescent="0.25">
      <c r="B198" s="30" t="s">
        <v>3350</v>
      </c>
      <c r="C198" s="48">
        <v>103637</v>
      </c>
    </row>
    <row r="199" spans="2:3" x14ac:dyDescent="0.25">
      <c r="B199" s="30" t="s">
        <v>3351</v>
      </c>
      <c r="C199" s="48">
        <v>141791</v>
      </c>
    </row>
    <row r="200" spans="2:3" x14ac:dyDescent="0.25">
      <c r="B200" s="30" t="s">
        <v>3352</v>
      </c>
      <c r="C200" s="48">
        <v>179976</v>
      </c>
    </row>
    <row r="201" spans="2:3" x14ac:dyDescent="0.25">
      <c r="B201" s="30" t="s">
        <v>3353</v>
      </c>
      <c r="C201" s="48">
        <v>213036</v>
      </c>
    </row>
    <row r="202" spans="2:3" x14ac:dyDescent="0.25">
      <c r="B202" s="30" t="s">
        <v>3354</v>
      </c>
      <c r="C202" s="48">
        <v>247446</v>
      </c>
    </row>
    <row r="203" spans="2:3" x14ac:dyDescent="0.25">
      <c r="B203" s="30" t="s">
        <v>3355</v>
      </c>
      <c r="C203" s="48">
        <v>282916</v>
      </c>
    </row>
    <row r="204" spans="2:3" x14ac:dyDescent="0.25">
      <c r="B204" s="30" t="s">
        <v>3356</v>
      </c>
      <c r="C204" s="48">
        <v>319665</v>
      </c>
    </row>
    <row r="205" spans="2:3" x14ac:dyDescent="0.25">
      <c r="B205" s="30" t="s">
        <v>3357</v>
      </c>
      <c r="C205" s="48">
        <v>337507</v>
      </c>
    </row>
    <row r="206" spans="2:3" x14ac:dyDescent="0.25">
      <c r="B206" s="30" t="s">
        <v>3358</v>
      </c>
      <c r="C206" s="48">
        <v>355176</v>
      </c>
    </row>
    <row r="207" spans="2:3" x14ac:dyDescent="0.25">
      <c r="B207" s="30" t="s">
        <v>3359</v>
      </c>
      <c r="C207" s="48">
        <v>374067</v>
      </c>
    </row>
    <row r="208" spans="2:3" x14ac:dyDescent="0.25">
      <c r="B208" s="30" t="s">
        <v>3341</v>
      </c>
      <c r="C208" s="31"/>
    </row>
    <row r="211" spans="2:3" x14ac:dyDescent="0.25">
      <c r="B211" s="29" t="s">
        <v>3340</v>
      </c>
      <c r="C211" t="s">
        <v>3394</v>
      </c>
    </row>
    <row r="212" spans="2:3" x14ac:dyDescent="0.25">
      <c r="B212" s="30" t="s">
        <v>3391</v>
      </c>
      <c r="C212" s="54">
        <v>107.33623503808488</v>
      </c>
    </row>
    <row r="213" spans="2:3" x14ac:dyDescent="0.25">
      <c r="B213" s="30" t="s">
        <v>3390</v>
      </c>
      <c r="C213" s="54">
        <v>101.5938864628821</v>
      </c>
    </row>
    <row r="214" spans="2:3" x14ac:dyDescent="0.25">
      <c r="B214" s="30" t="s">
        <v>22</v>
      </c>
      <c r="C214" s="54">
        <v>108.4373897707231</v>
      </c>
    </row>
    <row r="215" spans="2:3" x14ac:dyDescent="0.25">
      <c r="B215" s="30" t="s">
        <v>2</v>
      </c>
      <c r="C215" s="54">
        <v>107.52415812591508</v>
      </c>
    </row>
    <row r="216" spans="2:3" x14ac:dyDescent="0.25">
      <c r="B216" s="30" t="s">
        <v>8</v>
      </c>
      <c r="C216" s="54">
        <v>109.96646942800788</v>
      </c>
    </row>
    <row r="217" spans="2:3" x14ac:dyDescent="0.25">
      <c r="B217" s="30" t="s">
        <v>3341</v>
      </c>
      <c r="C217" s="54">
        <v>107.73819124423963</v>
      </c>
    </row>
  </sheetData>
  <pageMargins left="0.7" right="0.7" top="0.75" bottom="0.75" header="0.3" footer="0.3"/>
  <pageSetup paperSize="9" orientation="portrait" r:id="rId22"/>
  <tableParts count="1">
    <tablePart r:id="rId2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6E7DA-D110-4F7C-9CF0-8D837282C802}">
  <sheetPr codeName="Sheet3">
    <tabColor rgb="FFC00000"/>
  </sheetPr>
  <dimension ref="A1:H1001"/>
  <sheetViews>
    <sheetView topLeftCell="A2" zoomScale="130" zoomScaleNormal="130" workbookViewId="0">
      <selection activeCell="D13" sqref="D13"/>
    </sheetView>
  </sheetViews>
  <sheetFormatPr defaultColWidth="9.140625" defaultRowHeight="15.75" customHeight="1" x14ac:dyDescent="0.25"/>
  <cols>
    <col min="1" max="1" width="13.7109375" style="1" customWidth="1"/>
    <col min="2" max="2" width="21" style="1" bestFit="1" customWidth="1"/>
    <col min="3" max="3" width="17.7109375" style="1" customWidth="1"/>
    <col min="4" max="4" width="18.85546875" style="1" bestFit="1" customWidth="1"/>
    <col min="5" max="5" width="15.85546875" style="2" customWidth="1"/>
    <col min="6" max="6" width="21.42578125" style="1" bestFit="1" customWidth="1"/>
    <col min="7" max="8" width="10.42578125" style="1" bestFit="1" customWidth="1"/>
    <col min="9" max="16384" width="9.140625" style="1"/>
  </cols>
  <sheetData>
    <row r="1" spans="1:8" ht="15.75" customHeight="1" x14ac:dyDescent="0.25">
      <c r="A1" s="19" t="s">
        <v>1992</v>
      </c>
      <c r="B1" s="20" t="s">
        <v>1991</v>
      </c>
      <c r="C1" s="20" t="s">
        <v>1990</v>
      </c>
      <c r="D1" s="20" t="s">
        <v>1989</v>
      </c>
      <c r="E1" s="21" t="s">
        <v>1988</v>
      </c>
      <c r="F1" s="20" t="s">
        <v>1987</v>
      </c>
      <c r="G1" s="20" t="s">
        <v>1986</v>
      </c>
      <c r="H1" s="20" t="s">
        <v>1985</v>
      </c>
    </row>
    <row r="2" spans="1:8" ht="15.75" customHeight="1" x14ac:dyDescent="0.25">
      <c r="A2" s="6">
        <v>2000</v>
      </c>
      <c r="B2" s="5" t="s">
        <v>1984</v>
      </c>
      <c r="C2" s="5">
        <v>5962910242</v>
      </c>
      <c r="D2" s="5" t="s">
        <v>8</v>
      </c>
      <c r="E2" s="4" t="s">
        <v>17</v>
      </c>
      <c r="F2" s="1" t="s">
        <v>1983</v>
      </c>
      <c r="G2" s="3">
        <v>43623</v>
      </c>
      <c r="H2" s="1">
        <v>73563</v>
      </c>
    </row>
    <row r="3" spans="1:8" ht="15.75" customHeight="1" x14ac:dyDescent="0.25">
      <c r="A3" s="6">
        <v>2001</v>
      </c>
      <c r="B3" s="5" t="s">
        <v>1982</v>
      </c>
      <c r="C3" s="5">
        <v>5092304617</v>
      </c>
      <c r="D3" s="5" t="s">
        <v>77</v>
      </c>
      <c r="E3" s="4" t="s">
        <v>5</v>
      </c>
      <c r="F3" s="1" t="s">
        <v>1981</v>
      </c>
      <c r="G3" s="3">
        <v>43235</v>
      </c>
      <c r="H3" s="1">
        <v>82951</v>
      </c>
    </row>
    <row r="4" spans="1:8" ht="15.75" customHeight="1" x14ac:dyDescent="0.25">
      <c r="A4" s="6">
        <v>2002</v>
      </c>
      <c r="B4" s="5" t="s">
        <v>1980</v>
      </c>
      <c r="C4" s="5">
        <v>5334071782</v>
      </c>
      <c r="D4" s="5" t="s">
        <v>12</v>
      </c>
      <c r="E4" s="4" t="s">
        <v>17</v>
      </c>
      <c r="F4" s="1" t="s">
        <v>1979</v>
      </c>
      <c r="G4" s="3">
        <v>43704</v>
      </c>
      <c r="H4" s="1">
        <v>64670</v>
      </c>
    </row>
    <row r="5" spans="1:8" ht="15.75" customHeight="1" x14ac:dyDescent="0.25">
      <c r="A5" s="6">
        <v>2003</v>
      </c>
      <c r="B5" s="5" t="s">
        <v>1978</v>
      </c>
      <c r="C5" s="5">
        <v>5415618249</v>
      </c>
      <c r="D5" s="5" t="s">
        <v>8</v>
      </c>
      <c r="E5" s="4" t="s">
        <v>5</v>
      </c>
      <c r="F5" s="1" t="s">
        <v>1977</v>
      </c>
      <c r="G5" s="3">
        <v>43009</v>
      </c>
      <c r="H5" s="1">
        <v>83828</v>
      </c>
    </row>
    <row r="6" spans="1:8" ht="15.75" customHeight="1" x14ac:dyDescent="0.25">
      <c r="A6" s="6">
        <v>2004</v>
      </c>
      <c r="B6" s="5" t="s">
        <v>1976</v>
      </c>
      <c r="C6" s="5">
        <v>5017329612</v>
      </c>
      <c r="D6" s="5" t="s">
        <v>22</v>
      </c>
      <c r="E6" s="4" t="s">
        <v>5</v>
      </c>
      <c r="F6" s="1" t="s">
        <v>1975</v>
      </c>
      <c r="G6" s="3">
        <v>43674</v>
      </c>
      <c r="H6" s="1">
        <v>15467</v>
      </c>
    </row>
    <row r="7" spans="1:8" ht="15.75" customHeight="1" x14ac:dyDescent="0.25">
      <c r="A7" s="6">
        <v>2005</v>
      </c>
      <c r="B7" s="5" t="s">
        <v>1974</v>
      </c>
      <c r="C7" s="5">
        <v>5212527451</v>
      </c>
      <c r="D7" s="5" t="s">
        <v>12</v>
      </c>
      <c r="E7" s="4" t="s">
        <v>5</v>
      </c>
      <c r="F7" s="1" t="s">
        <v>1973</v>
      </c>
      <c r="G7" s="3">
        <v>43494</v>
      </c>
      <c r="H7" s="1">
        <v>66364</v>
      </c>
    </row>
    <row r="8" spans="1:8" ht="15.75" customHeight="1" x14ac:dyDescent="0.25">
      <c r="A8" s="6">
        <v>2006</v>
      </c>
      <c r="B8" s="5" t="s">
        <v>1972</v>
      </c>
      <c r="C8" s="5">
        <v>5432640952</v>
      </c>
      <c r="D8" s="5" t="s">
        <v>2</v>
      </c>
      <c r="E8" s="4" t="s">
        <v>1</v>
      </c>
      <c r="F8" s="1" t="s">
        <v>1971</v>
      </c>
      <c r="G8" s="3">
        <v>43436</v>
      </c>
      <c r="H8" s="1">
        <v>32363</v>
      </c>
    </row>
    <row r="9" spans="1:8" ht="15.75" customHeight="1" x14ac:dyDescent="0.25">
      <c r="A9" s="6">
        <v>2007</v>
      </c>
      <c r="B9" s="5" t="s">
        <v>1970</v>
      </c>
      <c r="C9" s="5">
        <v>5888241131</v>
      </c>
      <c r="D9" s="5" t="s">
        <v>12</v>
      </c>
      <c r="E9" s="4" t="s">
        <v>11</v>
      </c>
      <c r="F9" s="1" t="s">
        <v>1969</v>
      </c>
      <c r="G9" s="3">
        <v>43568</v>
      </c>
      <c r="H9" s="1">
        <v>82474</v>
      </c>
    </row>
    <row r="10" spans="1:8" ht="15.75" customHeight="1" x14ac:dyDescent="0.25">
      <c r="A10" s="6">
        <v>2008</v>
      </c>
      <c r="B10" s="5" t="s">
        <v>1968</v>
      </c>
      <c r="C10" s="5">
        <v>5431039881</v>
      </c>
      <c r="D10" s="5" t="s">
        <v>22</v>
      </c>
      <c r="E10" s="4" t="s">
        <v>5</v>
      </c>
      <c r="F10" s="1" t="s">
        <v>1967</v>
      </c>
      <c r="G10" s="3">
        <v>43249</v>
      </c>
      <c r="H10" s="1">
        <v>85160</v>
      </c>
    </row>
    <row r="11" spans="1:8" ht="15.75" customHeight="1" x14ac:dyDescent="0.25">
      <c r="A11" s="6">
        <v>2009</v>
      </c>
      <c r="B11" s="5" t="s">
        <v>1966</v>
      </c>
      <c r="C11" s="5">
        <v>5687467766</v>
      </c>
      <c r="D11" s="5" t="s">
        <v>22</v>
      </c>
      <c r="E11" s="4" t="s">
        <v>5</v>
      </c>
      <c r="F11" s="1" t="s">
        <v>1965</v>
      </c>
      <c r="G11" s="3">
        <v>43403</v>
      </c>
      <c r="H11" s="1">
        <v>12107</v>
      </c>
    </row>
    <row r="12" spans="1:8" ht="15.75" customHeight="1" x14ac:dyDescent="0.25">
      <c r="A12" s="6">
        <v>2010</v>
      </c>
      <c r="B12" s="5" t="s">
        <v>1964</v>
      </c>
      <c r="C12" s="5">
        <v>5728317763</v>
      </c>
      <c r="D12" s="5" t="s">
        <v>2</v>
      </c>
      <c r="E12" s="4" t="s">
        <v>11</v>
      </c>
      <c r="F12" s="1" t="s">
        <v>1963</v>
      </c>
      <c r="G12" s="3">
        <v>43394</v>
      </c>
      <c r="H12" s="1">
        <v>54182</v>
      </c>
    </row>
    <row r="13" spans="1:8" ht="15.75" customHeight="1" x14ac:dyDescent="0.25">
      <c r="A13" s="6">
        <v>2011</v>
      </c>
      <c r="B13" s="5" t="s">
        <v>1962</v>
      </c>
      <c r="C13" s="5">
        <v>5426548291</v>
      </c>
      <c r="D13" s="5" t="s">
        <v>8</v>
      </c>
      <c r="E13" s="4" t="s">
        <v>17</v>
      </c>
      <c r="F13" s="1" t="s">
        <v>1961</v>
      </c>
      <c r="G13" s="3">
        <v>42752</v>
      </c>
      <c r="H13" s="1">
        <v>20208</v>
      </c>
    </row>
    <row r="14" spans="1:8" ht="15.75" customHeight="1" x14ac:dyDescent="0.25">
      <c r="A14" s="6">
        <v>2012</v>
      </c>
      <c r="B14" s="5" t="s">
        <v>1960</v>
      </c>
      <c r="C14" s="5">
        <v>5556241655</v>
      </c>
      <c r="D14" s="5" t="s">
        <v>12</v>
      </c>
      <c r="E14" s="4" t="s">
        <v>17</v>
      </c>
      <c r="F14" s="1" t="s">
        <v>1959</v>
      </c>
      <c r="G14" s="3">
        <v>42957</v>
      </c>
      <c r="H14" s="1">
        <v>9773</v>
      </c>
    </row>
    <row r="15" spans="1:8" ht="15.75" customHeight="1" x14ac:dyDescent="0.25">
      <c r="A15" s="6">
        <v>2013</v>
      </c>
      <c r="B15" s="5" t="s">
        <v>1958</v>
      </c>
      <c r="C15" s="5">
        <v>5590080035</v>
      </c>
      <c r="D15" s="5" t="s">
        <v>8</v>
      </c>
      <c r="E15" s="4" t="s">
        <v>5</v>
      </c>
      <c r="F15" s="1" t="s">
        <v>1957</v>
      </c>
      <c r="G15" s="3">
        <v>43438</v>
      </c>
      <c r="H15" s="1">
        <v>22993</v>
      </c>
    </row>
    <row r="16" spans="1:8" ht="15.75" customHeight="1" x14ac:dyDescent="0.25">
      <c r="A16" s="6">
        <v>2014</v>
      </c>
      <c r="B16" s="5" t="s">
        <v>1956</v>
      </c>
      <c r="C16" s="5">
        <v>5865953529</v>
      </c>
      <c r="D16" s="5" t="s">
        <v>8</v>
      </c>
      <c r="E16" s="4" t="s">
        <v>5</v>
      </c>
      <c r="F16" s="1" t="s">
        <v>1955</v>
      </c>
      <c r="G16" s="3">
        <v>43361</v>
      </c>
      <c r="H16" s="1">
        <v>80928</v>
      </c>
    </row>
    <row r="17" spans="1:8" ht="15.75" customHeight="1" x14ac:dyDescent="0.25">
      <c r="A17" s="6">
        <v>2015</v>
      </c>
      <c r="B17" s="5" t="s">
        <v>1954</v>
      </c>
      <c r="C17" s="5">
        <v>5405319766</v>
      </c>
      <c r="D17" s="5" t="s">
        <v>12</v>
      </c>
      <c r="E17" s="4" t="s">
        <v>17</v>
      </c>
      <c r="F17" s="1" t="s">
        <v>1953</v>
      </c>
      <c r="G17" s="3">
        <v>42915</v>
      </c>
      <c r="H17" s="1">
        <v>39881</v>
      </c>
    </row>
    <row r="18" spans="1:8" ht="15.75" customHeight="1" x14ac:dyDescent="0.25">
      <c r="A18" s="6">
        <v>2016</v>
      </c>
      <c r="B18" s="5" t="s">
        <v>1952</v>
      </c>
      <c r="C18" s="5">
        <v>5102332098</v>
      </c>
      <c r="D18" s="5" t="s">
        <v>2</v>
      </c>
      <c r="E18" s="4" t="s">
        <v>5</v>
      </c>
      <c r="F18" s="1" t="s">
        <v>1951</v>
      </c>
      <c r="G18" s="3">
        <v>43664</v>
      </c>
      <c r="H18" s="1">
        <v>46664</v>
      </c>
    </row>
    <row r="19" spans="1:8" ht="15.75" customHeight="1" x14ac:dyDescent="0.25">
      <c r="A19" s="6">
        <v>2017</v>
      </c>
      <c r="B19" s="5" t="s">
        <v>1950</v>
      </c>
      <c r="C19" s="5">
        <v>5941442593</v>
      </c>
      <c r="D19" s="5" t="s">
        <v>2</v>
      </c>
      <c r="E19" s="4" t="s">
        <v>5</v>
      </c>
      <c r="F19" s="1" t="s">
        <v>1949</v>
      </c>
      <c r="G19" s="3">
        <v>43171</v>
      </c>
      <c r="H19" s="1">
        <v>70868</v>
      </c>
    </row>
    <row r="20" spans="1:8" ht="15.75" customHeight="1" x14ac:dyDescent="0.25">
      <c r="A20" s="6">
        <v>2018</v>
      </c>
      <c r="B20" s="5" t="s">
        <v>1948</v>
      </c>
      <c r="C20" s="5">
        <v>5186732235</v>
      </c>
      <c r="D20" s="5" t="s">
        <v>8</v>
      </c>
      <c r="E20" s="4" t="s">
        <v>5</v>
      </c>
      <c r="F20" s="1" t="s">
        <v>1947</v>
      </c>
      <c r="G20" s="3">
        <v>43516</v>
      </c>
      <c r="H20" s="1">
        <v>27873</v>
      </c>
    </row>
    <row r="21" spans="1:8" ht="15.75" customHeight="1" x14ac:dyDescent="0.25">
      <c r="A21" s="6">
        <v>2019</v>
      </c>
      <c r="B21" s="5" t="s">
        <v>1946</v>
      </c>
      <c r="C21" s="5">
        <v>5958295804</v>
      </c>
      <c r="D21" s="5" t="s">
        <v>12</v>
      </c>
      <c r="E21" s="4" t="s">
        <v>5</v>
      </c>
      <c r="F21" s="1" t="s">
        <v>1435</v>
      </c>
      <c r="G21" s="3">
        <v>43210</v>
      </c>
      <c r="H21" s="1">
        <v>90428</v>
      </c>
    </row>
    <row r="22" spans="1:8" ht="15.75" customHeight="1" x14ac:dyDescent="0.25">
      <c r="A22" s="6">
        <v>2020</v>
      </c>
      <c r="B22" s="5" t="s">
        <v>1945</v>
      </c>
      <c r="C22" s="5">
        <v>5638655829</v>
      </c>
      <c r="D22" s="5" t="s">
        <v>22</v>
      </c>
      <c r="E22" s="4" t="s">
        <v>11</v>
      </c>
      <c r="F22" s="1" t="s">
        <v>1944</v>
      </c>
      <c r="G22" s="3">
        <v>43024</v>
      </c>
      <c r="H22" s="1">
        <v>69313</v>
      </c>
    </row>
    <row r="23" spans="1:8" ht="15.75" customHeight="1" x14ac:dyDescent="0.25">
      <c r="A23" s="6">
        <v>2021</v>
      </c>
      <c r="B23" s="5" t="s">
        <v>1943</v>
      </c>
      <c r="C23" s="5">
        <v>5942145850</v>
      </c>
      <c r="D23" s="5" t="s">
        <v>22</v>
      </c>
      <c r="E23" s="4" t="s">
        <v>17</v>
      </c>
      <c r="F23" s="1" t="s">
        <v>1942</v>
      </c>
      <c r="G23" s="3">
        <v>43495</v>
      </c>
      <c r="H23" s="1">
        <v>8908</v>
      </c>
    </row>
    <row r="24" spans="1:8" ht="15.75" customHeight="1" x14ac:dyDescent="0.25">
      <c r="A24" s="6">
        <v>2022</v>
      </c>
      <c r="B24" s="5" t="s">
        <v>1941</v>
      </c>
      <c r="C24" s="5">
        <v>5783436037</v>
      </c>
      <c r="D24" s="5" t="s">
        <v>12</v>
      </c>
      <c r="E24" s="4" t="s">
        <v>5</v>
      </c>
      <c r="F24" s="1" t="s">
        <v>1940</v>
      </c>
      <c r="G24" s="3">
        <v>42996</v>
      </c>
      <c r="H24" s="1">
        <v>25868</v>
      </c>
    </row>
    <row r="25" spans="1:8" ht="15.75" customHeight="1" x14ac:dyDescent="0.25">
      <c r="A25" s="6">
        <v>2023</v>
      </c>
      <c r="B25" s="5" t="s">
        <v>1939</v>
      </c>
      <c r="C25" s="5">
        <v>5622766321</v>
      </c>
      <c r="D25" s="5" t="s">
        <v>8</v>
      </c>
      <c r="E25" s="4" t="s">
        <v>1</v>
      </c>
      <c r="F25" s="1" t="s">
        <v>1938</v>
      </c>
      <c r="G25" s="3">
        <v>43189</v>
      </c>
      <c r="H25" s="1">
        <v>90820</v>
      </c>
    </row>
    <row r="26" spans="1:8" ht="15.75" customHeight="1" x14ac:dyDescent="0.25">
      <c r="A26" s="6">
        <v>2024</v>
      </c>
      <c r="B26" s="5" t="s">
        <v>1937</v>
      </c>
      <c r="C26" s="5">
        <v>5973389614</v>
      </c>
      <c r="D26" s="5" t="s">
        <v>22</v>
      </c>
      <c r="E26" s="4" t="s">
        <v>1</v>
      </c>
      <c r="F26" s="1" t="s">
        <v>1936</v>
      </c>
      <c r="G26" s="3">
        <v>42994</v>
      </c>
      <c r="H26" s="1">
        <v>74215</v>
      </c>
    </row>
    <row r="27" spans="1:8" ht="15.75" customHeight="1" x14ac:dyDescent="0.25">
      <c r="A27" s="6">
        <v>2025</v>
      </c>
      <c r="B27" s="5" t="s">
        <v>1935</v>
      </c>
      <c r="C27" s="5">
        <v>5358625113</v>
      </c>
      <c r="D27" s="5" t="s">
        <v>8</v>
      </c>
      <c r="E27" s="4" t="s">
        <v>5</v>
      </c>
      <c r="F27" s="1" t="s">
        <v>1934</v>
      </c>
      <c r="G27" s="3">
        <v>43134</v>
      </c>
      <c r="H27" s="1">
        <v>90045</v>
      </c>
    </row>
    <row r="28" spans="1:8" ht="15.75" customHeight="1" x14ac:dyDescent="0.25">
      <c r="A28" s="6">
        <v>2026</v>
      </c>
      <c r="B28" s="5" t="s">
        <v>1933</v>
      </c>
      <c r="C28" s="5">
        <v>5634625143</v>
      </c>
      <c r="D28" s="5" t="s">
        <v>22</v>
      </c>
      <c r="E28" s="4" t="s">
        <v>17</v>
      </c>
      <c r="F28" s="1" t="s">
        <v>1932</v>
      </c>
      <c r="G28" s="3">
        <v>43298</v>
      </c>
      <c r="H28" s="1">
        <v>96524</v>
      </c>
    </row>
    <row r="29" spans="1:8" ht="15.75" customHeight="1" x14ac:dyDescent="0.25">
      <c r="A29" s="6">
        <v>2027</v>
      </c>
      <c r="B29" s="5" t="s">
        <v>1931</v>
      </c>
      <c r="C29" s="5">
        <v>5260257292</v>
      </c>
      <c r="D29" s="5" t="s">
        <v>77</v>
      </c>
      <c r="E29" s="4" t="s">
        <v>11</v>
      </c>
      <c r="F29" s="1" t="s">
        <v>1930</v>
      </c>
      <c r="G29" s="3">
        <v>43512</v>
      </c>
      <c r="H29" s="1">
        <v>23868</v>
      </c>
    </row>
    <row r="30" spans="1:8" ht="15.75" customHeight="1" x14ac:dyDescent="0.25">
      <c r="A30" s="6">
        <v>2028</v>
      </c>
      <c r="B30" s="5" t="s">
        <v>1929</v>
      </c>
      <c r="C30" s="5">
        <v>5794501425</v>
      </c>
      <c r="D30" s="5" t="s">
        <v>22</v>
      </c>
      <c r="E30" s="4" t="s">
        <v>5</v>
      </c>
      <c r="F30" s="1" t="s">
        <v>1928</v>
      </c>
      <c r="G30" s="3">
        <v>42851</v>
      </c>
      <c r="H30" s="1">
        <v>44230</v>
      </c>
    </row>
    <row r="31" spans="1:8" ht="15.75" customHeight="1" x14ac:dyDescent="0.25">
      <c r="A31" s="6">
        <v>2029</v>
      </c>
      <c r="B31" s="5" t="s">
        <v>1927</v>
      </c>
      <c r="C31" s="5">
        <v>5893910357</v>
      </c>
      <c r="D31" s="5" t="s">
        <v>22</v>
      </c>
      <c r="E31" s="4" t="s">
        <v>5</v>
      </c>
      <c r="F31" s="1" t="s">
        <v>1926</v>
      </c>
      <c r="G31" s="3">
        <v>43721</v>
      </c>
      <c r="H31" s="1">
        <v>53539</v>
      </c>
    </row>
    <row r="32" spans="1:8" ht="15.75" customHeight="1" x14ac:dyDescent="0.25">
      <c r="A32" s="6">
        <v>2030</v>
      </c>
      <c r="B32" s="5" t="s">
        <v>1925</v>
      </c>
      <c r="C32" s="5">
        <v>5388626640</v>
      </c>
      <c r="D32" s="5" t="s">
        <v>2</v>
      </c>
      <c r="E32" s="4" t="s">
        <v>5</v>
      </c>
      <c r="F32" s="1" t="s">
        <v>1924</v>
      </c>
      <c r="G32" s="3">
        <v>43275</v>
      </c>
      <c r="H32" s="1">
        <v>10396</v>
      </c>
    </row>
    <row r="33" spans="1:8" ht="15.75" customHeight="1" x14ac:dyDescent="0.25">
      <c r="A33" s="6">
        <v>2031</v>
      </c>
      <c r="B33" s="5" t="s">
        <v>1923</v>
      </c>
      <c r="C33" s="5">
        <v>5219168540</v>
      </c>
      <c r="D33" s="5" t="s">
        <v>77</v>
      </c>
      <c r="E33" s="4" t="s">
        <v>17</v>
      </c>
      <c r="F33" s="1" t="s">
        <v>1386</v>
      </c>
      <c r="G33" s="3">
        <v>43817</v>
      </c>
      <c r="H33" s="1">
        <v>16516</v>
      </c>
    </row>
    <row r="34" spans="1:8" ht="15.75" customHeight="1" x14ac:dyDescent="0.25">
      <c r="A34" s="6">
        <v>2032</v>
      </c>
      <c r="B34" s="5" t="s">
        <v>1922</v>
      </c>
      <c r="C34" s="5">
        <v>5602668989</v>
      </c>
      <c r="D34" s="5" t="s">
        <v>2</v>
      </c>
      <c r="E34" s="4" t="s">
        <v>17</v>
      </c>
      <c r="F34" s="1" t="s">
        <v>1921</v>
      </c>
      <c r="G34" s="3">
        <v>43235</v>
      </c>
      <c r="H34" s="1">
        <v>22594</v>
      </c>
    </row>
    <row r="35" spans="1:8" ht="15.75" customHeight="1" x14ac:dyDescent="0.25">
      <c r="A35" s="6">
        <v>2033</v>
      </c>
      <c r="B35" s="5" t="s">
        <v>1920</v>
      </c>
      <c r="C35" s="5">
        <v>5126953982</v>
      </c>
      <c r="D35" s="5" t="s">
        <v>2</v>
      </c>
      <c r="E35" s="4" t="s">
        <v>5</v>
      </c>
      <c r="F35" s="1" t="s">
        <v>1919</v>
      </c>
      <c r="G35" s="3">
        <v>43230</v>
      </c>
      <c r="H35" s="1">
        <v>80175</v>
      </c>
    </row>
    <row r="36" spans="1:8" ht="15.75" customHeight="1" x14ac:dyDescent="0.25">
      <c r="A36" s="6">
        <v>2034</v>
      </c>
      <c r="B36" s="5" t="s">
        <v>1918</v>
      </c>
      <c r="C36" s="5">
        <v>5694964918</v>
      </c>
      <c r="D36" s="5" t="s">
        <v>12</v>
      </c>
      <c r="E36" s="4" t="s">
        <v>1</v>
      </c>
      <c r="F36" s="1" t="s">
        <v>1917</v>
      </c>
      <c r="G36" s="3">
        <v>43495</v>
      </c>
      <c r="H36" s="1">
        <v>40732</v>
      </c>
    </row>
    <row r="37" spans="1:8" ht="15.75" customHeight="1" x14ac:dyDescent="0.25">
      <c r="A37" s="6">
        <v>2035</v>
      </c>
      <c r="B37" s="5" t="s">
        <v>1916</v>
      </c>
      <c r="C37" s="5">
        <v>5134140889</v>
      </c>
      <c r="D37" s="5" t="s">
        <v>12</v>
      </c>
      <c r="E37" s="4" t="s">
        <v>1</v>
      </c>
      <c r="F37" s="1" t="s">
        <v>1915</v>
      </c>
      <c r="G37" s="3">
        <v>42875</v>
      </c>
      <c r="H37" s="1">
        <v>6040</v>
      </c>
    </row>
    <row r="38" spans="1:8" ht="15.75" customHeight="1" x14ac:dyDescent="0.25">
      <c r="A38" s="6">
        <v>2036</v>
      </c>
      <c r="B38" s="5" t="s">
        <v>1914</v>
      </c>
      <c r="C38" s="5">
        <v>5028208586</v>
      </c>
      <c r="D38" s="5" t="s">
        <v>2</v>
      </c>
      <c r="E38" s="4" t="s">
        <v>17</v>
      </c>
      <c r="F38" s="1" t="s">
        <v>1913</v>
      </c>
      <c r="G38" s="3">
        <v>43765</v>
      </c>
      <c r="H38" s="1">
        <v>43991</v>
      </c>
    </row>
    <row r="39" spans="1:8" ht="15.75" customHeight="1" x14ac:dyDescent="0.25">
      <c r="A39" s="6">
        <v>2037</v>
      </c>
      <c r="B39" s="5" t="s">
        <v>1912</v>
      </c>
      <c r="C39" s="5">
        <v>5457361050</v>
      </c>
      <c r="D39" s="5" t="s">
        <v>12</v>
      </c>
      <c r="E39" s="4" t="s">
        <v>11</v>
      </c>
      <c r="F39" s="1" t="s">
        <v>1911</v>
      </c>
      <c r="G39" s="3">
        <v>43888</v>
      </c>
      <c r="H39" s="1">
        <v>13942</v>
      </c>
    </row>
    <row r="40" spans="1:8" ht="15.75" customHeight="1" x14ac:dyDescent="0.25">
      <c r="A40" s="6">
        <v>2038</v>
      </c>
      <c r="B40" s="5" t="s">
        <v>1910</v>
      </c>
      <c r="C40" s="5">
        <v>5991741552</v>
      </c>
      <c r="D40" s="5" t="s">
        <v>22</v>
      </c>
      <c r="E40" s="4" t="s">
        <v>5</v>
      </c>
      <c r="F40" s="1" t="s">
        <v>1909</v>
      </c>
      <c r="G40" s="3">
        <v>43456</v>
      </c>
      <c r="H40" s="1">
        <v>71794</v>
      </c>
    </row>
    <row r="41" spans="1:8" ht="15.75" customHeight="1" x14ac:dyDescent="0.25">
      <c r="A41" s="6">
        <v>2039</v>
      </c>
      <c r="B41" s="5" t="s">
        <v>1908</v>
      </c>
      <c r="C41" s="5">
        <v>5633478717</v>
      </c>
      <c r="D41" s="5" t="s">
        <v>22</v>
      </c>
      <c r="E41" s="4" t="s">
        <v>11</v>
      </c>
      <c r="F41" s="1" t="s">
        <v>1907</v>
      </c>
      <c r="G41" s="3">
        <v>42813</v>
      </c>
      <c r="H41" s="1">
        <v>70609</v>
      </c>
    </row>
    <row r="42" spans="1:8" ht="15.75" customHeight="1" x14ac:dyDescent="0.25">
      <c r="A42" s="6">
        <v>2040</v>
      </c>
      <c r="B42" s="5" t="s">
        <v>1906</v>
      </c>
      <c r="C42" s="5">
        <v>5630193231</v>
      </c>
      <c r="D42" s="5" t="s">
        <v>22</v>
      </c>
      <c r="E42" s="4" t="s">
        <v>11</v>
      </c>
      <c r="F42" s="1" t="s">
        <v>1905</v>
      </c>
      <c r="G42" s="3">
        <v>43003</v>
      </c>
      <c r="H42" s="1">
        <v>9660</v>
      </c>
    </row>
    <row r="43" spans="1:8" ht="15.75" customHeight="1" x14ac:dyDescent="0.25">
      <c r="A43" s="6">
        <v>2041</v>
      </c>
      <c r="B43" s="5" t="s">
        <v>1904</v>
      </c>
      <c r="C43" s="5">
        <v>5294618310</v>
      </c>
      <c r="D43" s="5" t="s">
        <v>12</v>
      </c>
      <c r="E43" s="4" t="s">
        <v>5</v>
      </c>
      <c r="F43" s="1" t="s">
        <v>1903</v>
      </c>
      <c r="G43" s="3">
        <v>43585</v>
      </c>
      <c r="H43" s="1">
        <v>89687</v>
      </c>
    </row>
    <row r="44" spans="1:8" ht="15.75" customHeight="1" x14ac:dyDescent="0.25">
      <c r="A44" s="6">
        <v>2042</v>
      </c>
      <c r="B44" s="5" t="s">
        <v>1902</v>
      </c>
      <c r="C44" s="5">
        <v>5852489329</v>
      </c>
      <c r="D44" s="5" t="s">
        <v>22</v>
      </c>
      <c r="E44" s="4" t="s">
        <v>17</v>
      </c>
      <c r="F44" s="1" t="s">
        <v>1901</v>
      </c>
      <c r="G44" s="3">
        <v>42993</v>
      </c>
      <c r="H44" s="1">
        <v>77526</v>
      </c>
    </row>
    <row r="45" spans="1:8" ht="15.75" customHeight="1" x14ac:dyDescent="0.25">
      <c r="A45" s="6">
        <v>2043</v>
      </c>
      <c r="B45" s="5" t="s">
        <v>1900</v>
      </c>
      <c r="C45" s="5">
        <v>5621138003</v>
      </c>
      <c r="D45" s="5" t="s">
        <v>12</v>
      </c>
      <c r="E45" s="4" t="s">
        <v>17</v>
      </c>
      <c r="F45" s="1" t="s">
        <v>1125</v>
      </c>
      <c r="G45" s="3">
        <v>43504</v>
      </c>
      <c r="H45" s="1">
        <v>35674</v>
      </c>
    </row>
    <row r="46" spans="1:8" ht="15.75" customHeight="1" x14ac:dyDescent="0.25">
      <c r="A46" s="6">
        <v>2044</v>
      </c>
      <c r="B46" s="5" t="s">
        <v>1899</v>
      </c>
      <c r="C46" s="5">
        <v>5302588717</v>
      </c>
      <c r="D46" s="5" t="s">
        <v>22</v>
      </c>
      <c r="E46" s="4" t="s">
        <v>5</v>
      </c>
      <c r="F46" s="1" t="s">
        <v>1898</v>
      </c>
      <c r="G46" s="3">
        <v>43442</v>
      </c>
      <c r="H46" s="1">
        <v>75026</v>
      </c>
    </row>
    <row r="47" spans="1:8" ht="15.75" customHeight="1" x14ac:dyDescent="0.25">
      <c r="A47" s="6">
        <v>2045</v>
      </c>
      <c r="B47" s="5" t="s">
        <v>1897</v>
      </c>
      <c r="C47" s="5">
        <v>5779617030</v>
      </c>
      <c r="D47" s="5" t="s">
        <v>22</v>
      </c>
      <c r="E47" s="4" t="s">
        <v>1</v>
      </c>
      <c r="F47" s="1" t="s">
        <v>1896</v>
      </c>
      <c r="G47" s="3">
        <v>42832</v>
      </c>
      <c r="H47" s="1">
        <v>16659</v>
      </c>
    </row>
    <row r="48" spans="1:8" ht="15.75" customHeight="1" x14ac:dyDescent="0.25">
      <c r="A48" s="6">
        <v>2046</v>
      </c>
      <c r="B48" s="5" t="s">
        <v>1895</v>
      </c>
      <c r="C48" s="5">
        <v>5002952247</v>
      </c>
      <c r="D48" s="5" t="s">
        <v>8</v>
      </c>
      <c r="E48" s="4" t="s">
        <v>17</v>
      </c>
      <c r="F48" s="1" t="s">
        <v>1894</v>
      </c>
      <c r="G48" s="3">
        <v>43604</v>
      </c>
      <c r="H48" s="1">
        <v>60625</v>
      </c>
    </row>
    <row r="49" spans="1:8" ht="15.75" customHeight="1" x14ac:dyDescent="0.25">
      <c r="A49" s="6">
        <v>2047</v>
      </c>
      <c r="B49" s="5" t="s">
        <v>1893</v>
      </c>
      <c r="C49" s="5">
        <v>5784800621</v>
      </c>
      <c r="D49" s="5" t="s">
        <v>22</v>
      </c>
      <c r="E49" s="4" t="s">
        <v>5</v>
      </c>
      <c r="F49" s="1" t="s">
        <v>1892</v>
      </c>
      <c r="G49" s="3">
        <v>42899</v>
      </c>
      <c r="H49" s="1">
        <v>71573</v>
      </c>
    </row>
    <row r="50" spans="1:8" ht="15.75" customHeight="1" x14ac:dyDescent="0.25">
      <c r="A50" s="6">
        <v>2048</v>
      </c>
      <c r="B50" s="5" t="s">
        <v>1891</v>
      </c>
      <c r="C50" s="5">
        <v>5765827003</v>
      </c>
      <c r="D50" s="5" t="s">
        <v>22</v>
      </c>
      <c r="E50" s="4" t="s">
        <v>5</v>
      </c>
      <c r="F50" s="1" t="s">
        <v>1890</v>
      </c>
      <c r="G50" s="3">
        <v>43328</v>
      </c>
      <c r="H50" s="1">
        <v>75022</v>
      </c>
    </row>
    <row r="51" spans="1:8" ht="15.75" customHeight="1" x14ac:dyDescent="0.25">
      <c r="A51" s="6">
        <v>2049</v>
      </c>
      <c r="B51" s="5" t="s">
        <v>1889</v>
      </c>
      <c r="C51" s="5">
        <v>5466343696</v>
      </c>
      <c r="D51" s="5" t="s">
        <v>22</v>
      </c>
      <c r="E51" s="4" t="s">
        <v>17</v>
      </c>
      <c r="F51" s="1" t="s">
        <v>1888</v>
      </c>
      <c r="G51" s="3">
        <v>42960</v>
      </c>
      <c r="H51" s="1">
        <v>22124</v>
      </c>
    </row>
    <row r="52" spans="1:8" ht="15.75" customHeight="1" x14ac:dyDescent="0.25">
      <c r="A52" s="6">
        <v>2050</v>
      </c>
      <c r="B52" s="5" t="s">
        <v>1887</v>
      </c>
      <c r="C52" s="5">
        <v>5421378692</v>
      </c>
      <c r="D52" s="5" t="s">
        <v>12</v>
      </c>
      <c r="E52" s="4" t="s">
        <v>1</v>
      </c>
      <c r="F52" s="1" t="s">
        <v>1886</v>
      </c>
      <c r="G52" s="3">
        <v>43127</v>
      </c>
      <c r="H52" s="1">
        <v>5895</v>
      </c>
    </row>
    <row r="53" spans="1:8" ht="15.75" customHeight="1" x14ac:dyDescent="0.25">
      <c r="A53" s="6">
        <v>2051</v>
      </c>
      <c r="B53" s="5" t="s">
        <v>1885</v>
      </c>
      <c r="C53" s="5">
        <v>5819220241</v>
      </c>
      <c r="D53" s="5" t="s">
        <v>12</v>
      </c>
      <c r="E53" s="4" t="s">
        <v>17</v>
      </c>
      <c r="F53" s="1" t="s">
        <v>1884</v>
      </c>
      <c r="G53" s="3">
        <v>43279</v>
      </c>
      <c r="H53" s="1">
        <v>91823</v>
      </c>
    </row>
    <row r="54" spans="1:8" ht="15.75" customHeight="1" x14ac:dyDescent="0.25">
      <c r="A54" s="6">
        <v>2052</v>
      </c>
      <c r="B54" s="5" t="s">
        <v>1883</v>
      </c>
      <c r="C54" s="5">
        <v>5653281163</v>
      </c>
      <c r="D54" s="5" t="s">
        <v>12</v>
      </c>
      <c r="E54" s="4" t="s">
        <v>17</v>
      </c>
      <c r="F54" s="1" t="s">
        <v>38</v>
      </c>
      <c r="G54" s="3">
        <v>43780</v>
      </c>
      <c r="H54" s="1">
        <v>41688</v>
      </c>
    </row>
    <row r="55" spans="1:8" ht="15.75" customHeight="1" x14ac:dyDescent="0.25">
      <c r="A55" s="6">
        <v>2053</v>
      </c>
      <c r="B55" s="5" t="s">
        <v>1882</v>
      </c>
      <c r="C55" s="5">
        <v>5583613836</v>
      </c>
      <c r="D55" s="5" t="s">
        <v>12</v>
      </c>
      <c r="E55" s="4" t="s">
        <v>5</v>
      </c>
      <c r="F55" s="1" t="s">
        <v>1881</v>
      </c>
      <c r="G55" s="3">
        <v>42927</v>
      </c>
      <c r="H55" s="1">
        <v>9025</v>
      </c>
    </row>
    <row r="56" spans="1:8" ht="15.75" customHeight="1" x14ac:dyDescent="0.25">
      <c r="A56" s="6">
        <v>2054</v>
      </c>
      <c r="B56" s="5" t="s">
        <v>1880</v>
      </c>
      <c r="C56" s="5">
        <v>5919924138</v>
      </c>
      <c r="D56" s="5" t="s">
        <v>12</v>
      </c>
      <c r="E56" s="4" t="s">
        <v>17</v>
      </c>
      <c r="F56" s="1" t="s">
        <v>1879</v>
      </c>
      <c r="G56" s="3">
        <v>42842</v>
      </c>
      <c r="H56" s="1">
        <v>89376</v>
      </c>
    </row>
    <row r="57" spans="1:8" ht="15.75" customHeight="1" x14ac:dyDescent="0.25">
      <c r="A57" s="6">
        <v>2055</v>
      </c>
      <c r="B57" s="5" t="s">
        <v>1878</v>
      </c>
      <c r="C57" s="5">
        <v>5032749566</v>
      </c>
      <c r="D57" s="5" t="s">
        <v>22</v>
      </c>
      <c r="E57" s="4" t="s">
        <v>5</v>
      </c>
      <c r="F57" s="1" t="s">
        <v>1877</v>
      </c>
      <c r="G57" s="3">
        <v>43142</v>
      </c>
      <c r="H57" s="1">
        <v>66742</v>
      </c>
    </row>
    <row r="58" spans="1:8" ht="15.75" customHeight="1" x14ac:dyDescent="0.25">
      <c r="A58" s="6">
        <v>2056</v>
      </c>
      <c r="B58" s="5" t="s">
        <v>1876</v>
      </c>
      <c r="C58" s="5">
        <v>5027733663</v>
      </c>
      <c r="D58" s="5" t="s">
        <v>22</v>
      </c>
      <c r="E58" s="4" t="s">
        <v>5</v>
      </c>
      <c r="F58" s="1" t="s">
        <v>1875</v>
      </c>
      <c r="G58" s="3">
        <v>43268</v>
      </c>
      <c r="H58" s="1">
        <v>55521</v>
      </c>
    </row>
    <row r="59" spans="1:8" ht="15.75" customHeight="1" x14ac:dyDescent="0.25">
      <c r="A59" s="6">
        <v>2057</v>
      </c>
      <c r="B59" s="5" t="s">
        <v>1874</v>
      </c>
      <c r="C59" s="5">
        <v>5895290859</v>
      </c>
      <c r="D59" s="5" t="s">
        <v>8</v>
      </c>
      <c r="E59" s="4" t="s">
        <v>5</v>
      </c>
      <c r="F59" s="1" t="s">
        <v>1873</v>
      </c>
      <c r="G59" s="3">
        <v>43374</v>
      </c>
      <c r="H59" s="1">
        <v>22637</v>
      </c>
    </row>
    <row r="60" spans="1:8" ht="15.75" customHeight="1" x14ac:dyDescent="0.25">
      <c r="A60" s="6">
        <v>2058</v>
      </c>
      <c r="B60" s="5" t="s">
        <v>1872</v>
      </c>
      <c r="C60" s="5">
        <v>5545229237</v>
      </c>
      <c r="D60" s="5" t="s">
        <v>8</v>
      </c>
      <c r="E60" s="4" t="s">
        <v>17</v>
      </c>
      <c r="F60" s="1" t="s">
        <v>1871</v>
      </c>
      <c r="G60" s="3">
        <v>43648</v>
      </c>
      <c r="H60" s="1">
        <v>69183</v>
      </c>
    </row>
    <row r="61" spans="1:8" ht="15.75" customHeight="1" x14ac:dyDescent="0.25">
      <c r="A61" s="6">
        <v>2059</v>
      </c>
      <c r="B61" s="5" t="s">
        <v>1870</v>
      </c>
      <c r="C61" s="5">
        <v>5990510836</v>
      </c>
      <c r="D61" s="5" t="s">
        <v>12</v>
      </c>
      <c r="E61" s="4" t="s">
        <v>1</v>
      </c>
      <c r="F61" s="1" t="s">
        <v>1869</v>
      </c>
      <c r="G61" s="3">
        <v>43359</v>
      </c>
      <c r="H61" s="1">
        <v>88224</v>
      </c>
    </row>
    <row r="62" spans="1:8" ht="15.75" customHeight="1" x14ac:dyDescent="0.25">
      <c r="A62" s="6">
        <v>2060</v>
      </c>
      <c r="B62" s="5" t="s">
        <v>1868</v>
      </c>
      <c r="C62" s="5">
        <v>5612164200</v>
      </c>
      <c r="D62" s="5" t="s">
        <v>12</v>
      </c>
      <c r="E62" s="4" t="s">
        <v>5</v>
      </c>
      <c r="F62" s="1" t="s">
        <v>1867</v>
      </c>
      <c r="G62" s="3">
        <v>43834</v>
      </c>
      <c r="H62" s="1">
        <v>83224</v>
      </c>
    </row>
    <row r="63" spans="1:8" ht="15.75" customHeight="1" x14ac:dyDescent="0.25">
      <c r="A63" s="6">
        <v>2061</v>
      </c>
      <c r="B63" s="5" t="s">
        <v>1866</v>
      </c>
      <c r="C63" s="5">
        <v>5028967076</v>
      </c>
      <c r="D63" s="5" t="s">
        <v>12</v>
      </c>
      <c r="E63" s="4" t="s">
        <v>11</v>
      </c>
      <c r="F63" s="1" t="s">
        <v>1865</v>
      </c>
      <c r="G63" s="3">
        <v>42988</v>
      </c>
      <c r="H63" s="1">
        <v>52143</v>
      </c>
    </row>
    <row r="64" spans="1:8" ht="15.75" customHeight="1" x14ac:dyDescent="0.25">
      <c r="A64" s="6">
        <v>2062</v>
      </c>
      <c r="B64" s="5" t="s">
        <v>1864</v>
      </c>
      <c r="C64" s="5">
        <v>5899807747</v>
      </c>
      <c r="D64" s="5" t="s">
        <v>12</v>
      </c>
      <c r="E64" s="4" t="s">
        <v>5</v>
      </c>
      <c r="F64" s="1" t="s">
        <v>1863</v>
      </c>
      <c r="G64" s="3">
        <v>42947</v>
      </c>
      <c r="H64" s="1">
        <v>45998</v>
      </c>
    </row>
    <row r="65" spans="1:8" ht="15.75" customHeight="1" x14ac:dyDescent="0.25">
      <c r="A65" s="6">
        <v>2063</v>
      </c>
      <c r="B65" s="5" t="s">
        <v>1862</v>
      </c>
      <c r="C65" s="5">
        <v>5631235982</v>
      </c>
      <c r="D65" s="5" t="s">
        <v>22</v>
      </c>
      <c r="E65" s="4" t="s">
        <v>17</v>
      </c>
      <c r="F65" s="1" t="s">
        <v>1861</v>
      </c>
      <c r="G65" s="3">
        <v>43022</v>
      </c>
      <c r="H65" s="1">
        <v>57629</v>
      </c>
    </row>
    <row r="66" spans="1:8" ht="15.75" customHeight="1" x14ac:dyDescent="0.25">
      <c r="A66" s="6">
        <v>2064</v>
      </c>
      <c r="B66" s="5" t="s">
        <v>1860</v>
      </c>
      <c r="C66" s="5">
        <v>5965428298</v>
      </c>
      <c r="D66" s="5" t="s">
        <v>22</v>
      </c>
      <c r="E66" s="4" t="s">
        <v>5</v>
      </c>
      <c r="F66" s="1" t="s">
        <v>1859</v>
      </c>
      <c r="G66" s="3">
        <v>43689</v>
      </c>
      <c r="H66" s="1">
        <v>24813</v>
      </c>
    </row>
    <row r="67" spans="1:8" ht="15.75" customHeight="1" x14ac:dyDescent="0.25">
      <c r="A67" s="6">
        <v>2065</v>
      </c>
      <c r="B67" s="5" t="s">
        <v>1858</v>
      </c>
      <c r="C67" s="5">
        <v>5749889382</v>
      </c>
      <c r="D67" s="5" t="s">
        <v>77</v>
      </c>
      <c r="E67" s="4" t="s">
        <v>5</v>
      </c>
      <c r="F67" s="1" t="s">
        <v>1857</v>
      </c>
      <c r="G67" s="3">
        <v>43672</v>
      </c>
      <c r="H67" s="1">
        <v>35200</v>
      </c>
    </row>
    <row r="68" spans="1:8" ht="15.75" customHeight="1" x14ac:dyDescent="0.25">
      <c r="A68" s="6">
        <v>2066</v>
      </c>
      <c r="B68" s="5" t="s">
        <v>1856</v>
      </c>
      <c r="C68" s="5">
        <v>5881146928</v>
      </c>
      <c r="D68" s="5" t="s">
        <v>8</v>
      </c>
      <c r="E68" s="4" t="s">
        <v>17</v>
      </c>
      <c r="F68" s="1" t="s">
        <v>1855</v>
      </c>
      <c r="G68" s="3">
        <v>43465</v>
      </c>
      <c r="H68" s="1">
        <v>37567</v>
      </c>
    </row>
    <row r="69" spans="1:8" ht="15.75" customHeight="1" x14ac:dyDescent="0.25">
      <c r="A69" s="6">
        <v>2067</v>
      </c>
      <c r="B69" s="5" t="s">
        <v>1854</v>
      </c>
      <c r="C69" s="5">
        <v>5178295274</v>
      </c>
      <c r="D69" s="5" t="s">
        <v>8</v>
      </c>
      <c r="E69" s="4" t="s">
        <v>5</v>
      </c>
      <c r="F69" s="1" t="s">
        <v>1853</v>
      </c>
      <c r="G69" s="3">
        <v>43823</v>
      </c>
      <c r="H69" s="1">
        <v>23395</v>
      </c>
    </row>
    <row r="70" spans="1:8" ht="15.75" customHeight="1" x14ac:dyDescent="0.25">
      <c r="A70" s="6">
        <v>2068</v>
      </c>
      <c r="B70" s="5" t="s">
        <v>1852</v>
      </c>
      <c r="C70" s="5">
        <v>5204041720</v>
      </c>
      <c r="D70" s="5" t="s">
        <v>12</v>
      </c>
      <c r="E70" s="4" t="s">
        <v>11</v>
      </c>
      <c r="F70" s="1" t="s">
        <v>1851</v>
      </c>
      <c r="G70" s="3">
        <v>43253</v>
      </c>
      <c r="H70" s="1">
        <v>28115</v>
      </c>
    </row>
    <row r="71" spans="1:8" ht="15.75" customHeight="1" x14ac:dyDescent="0.25">
      <c r="A71" s="6">
        <v>2069</v>
      </c>
      <c r="B71" s="5" t="s">
        <v>1850</v>
      </c>
      <c r="C71" s="5">
        <v>5179010653</v>
      </c>
      <c r="D71" s="5" t="s">
        <v>22</v>
      </c>
      <c r="E71" s="4" t="s">
        <v>5</v>
      </c>
      <c r="F71" s="1" t="s">
        <v>1849</v>
      </c>
      <c r="G71" s="3">
        <v>43155</v>
      </c>
      <c r="H71" s="1">
        <v>37340</v>
      </c>
    </row>
    <row r="72" spans="1:8" ht="15.75" customHeight="1" x14ac:dyDescent="0.25">
      <c r="A72" s="6">
        <v>2070</v>
      </c>
      <c r="B72" s="5" t="s">
        <v>1848</v>
      </c>
      <c r="C72" s="5">
        <v>5398663660</v>
      </c>
      <c r="D72" s="5" t="s">
        <v>77</v>
      </c>
      <c r="E72" s="4" t="s">
        <v>1</v>
      </c>
      <c r="F72" s="1" t="s">
        <v>839</v>
      </c>
      <c r="G72" s="3">
        <v>43582</v>
      </c>
      <c r="H72" s="1">
        <v>31835</v>
      </c>
    </row>
    <row r="73" spans="1:8" ht="15.75" customHeight="1" x14ac:dyDescent="0.25">
      <c r="A73" s="6">
        <v>2071</v>
      </c>
      <c r="B73" s="5" t="s">
        <v>1847</v>
      </c>
      <c r="C73" s="5">
        <v>5432193452</v>
      </c>
      <c r="D73" s="5" t="s">
        <v>22</v>
      </c>
      <c r="E73" s="4" t="s">
        <v>17</v>
      </c>
      <c r="F73" s="1" t="s">
        <v>1846</v>
      </c>
      <c r="G73" s="3">
        <v>42954</v>
      </c>
      <c r="H73" s="1">
        <v>93038</v>
      </c>
    </row>
    <row r="74" spans="1:8" ht="15.75" customHeight="1" x14ac:dyDescent="0.25">
      <c r="A74" s="6">
        <v>2072</v>
      </c>
      <c r="B74" s="5" t="s">
        <v>1845</v>
      </c>
      <c r="C74" s="5">
        <v>5945080761</v>
      </c>
      <c r="D74" s="5" t="s">
        <v>2</v>
      </c>
      <c r="E74" s="4" t="s">
        <v>5</v>
      </c>
      <c r="F74" s="1" t="s">
        <v>1844</v>
      </c>
      <c r="G74" s="3">
        <v>43304</v>
      </c>
      <c r="H74" s="1">
        <v>6077</v>
      </c>
    </row>
    <row r="75" spans="1:8" ht="15.75" customHeight="1" x14ac:dyDescent="0.25">
      <c r="A75" s="6">
        <v>2073</v>
      </c>
      <c r="B75" s="5" t="s">
        <v>1843</v>
      </c>
      <c r="C75" s="5">
        <v>5858129940</v>
      </c>
      <c r="D75" s="5" t="s">
        <v>8</v>
      </c>
      <c r="E75" s="4" t="s">
        <v>1</v>
      </c>
      <c r="F75" s="1" t="s">
        <v>1842</v>
      </c>
      <c r="G75" s="3">
        <v>42787</v>
      </c>
      <c r="H75" s="1">
        <v>98458</v>
      </c>
    </row>
    <row r="76" spans="1:8" ht="15.75" customHeight="1" x14ac:dyDescent="0.25">
      <c r="A76" s="6">
        <v>2074</v>
      </c>
      <c r="B76" s="5" t="s">
        <v>1841</v>
      </c>
      <c r="C76" s="5">
        <v>5497827122</v>
      </c>
      <c r="D76" s="5" t="s">
        <v>22</v>
      </c>
      <c r="E76" s="4" t="s">
        <v>11</v>
      </c>
      <c r="F76" s="1" t="s">
        <v>1840</v>
      </c>
      <c r="G76" s="3">
        <v>43203</v>
      </c>
      <c r="H76" s="1">
        <v>77271</v>
      </c>
    </row>
    <row r="77" spans="1:8" ht="15.75" customHeight="1" x14ac:dyDescent="0.25">
      <c r="A77" s="6">
        <v>2075</v>
      </c>
      <c r="B77" s="5" t="s">
        <v>1839</v>
      </c>
      <c r="C77" s="5">
        <v>5860169155</v>
      </c>
      <c r="D77" s="5" t="s">
        <v>77</v>
      </c>
      <c r="E77" s="4" t="s">
        <v>11</v>
      </c>
      <c r="F77" s="1" t="s">
        <v>1838</v>
      </c>
      <c r="G77" s="3">
        <v>43424</v>
      </c>
      <c r="H77" s="1">
        <v>37485</v>
      </c>
    </row>
    <row r="78" spans="1:8" ht="15.75" customHeight="1" x14ac:dyDescent="0.25">
      <c r="A78" s="6">
        <v>2076</v>
      </c>
      <c r="B78" s="5" t="s">
        <v>1837</v>
      </c>
      <c r="C78" s="5">
        <v>5444272334</v>
      </c>
      <c r="D78" s="5" t="s">
        <v>22</v>
      </c>
      <c r="E78" s="4" t="s">
        <v>11</v>
      </c>
      <c r="F78" s="1" t="s">
        <v>1836</v>
      </c>
      <c r="G78" s="3">
        <v>42808</v>
      </c>
      <c r="H78" s="1">
        <v>67836</v>
      </c>
    </row>
    <row r="79" spans="1:8" ht="15.75" customHeight="1" x14ac:dyDescent="0.25">
      <c r="A79" s="6">
        <v>2077</v>
      </c>
      <c r="B79" s="5" t="s">
        <v>1835</v>
      </c>
      <c r="C79" s="5">
        <v>5442654943</v>
      </c>
      <c r="D79" s="5" t="s">
        <v>22</v>
      </c>
      <c r="E79" s="4" t="s">
        <v>5</v>
      </c>
      <c r="F79" s="1" t="s">
        <v>1834</v>
      </c>
      <c r="G79" s="3">
        <v>43092</v>
      </c>
      <c r="H79" s="1">
        <v>92200</v>
      </c>
    </row>
    <row r="80" spans="1:8" ht="15.75" customHeight="1" x14ac:dyDescent="0.25">
      <c r="A80" s="6">
        <v>2078</v>
      </c>
      <c r="B80" s="5" t="s">
        <v>1833</v>
      </c>
      <c r="C80" s="5">
        <v>5525095196</v>
      </c>
      <c r="D80" s="5" t="s">
        <v>12</v>
      </c>
      <c r="E80" s="4" t="s">
        <v>11</v>
      </c>
      <c r="F80" s="1" t="s">
        <v>1832</v>
      </c>
      <c r="G80" s="3">
        <v>43845</v>
      </c>
      <c r="H80" s="1">
        <v>76072</v>
      </c>
    </row>
    <row r="81" spans="1:8" ht="15.75" customHeight="1" x14ac:dyDescent="0.25">
      <c r="A81" s="6">
        <v>2079</v>
      </c>
      <c r="B81" s="5" t="s">
        <v>1831</v>
      </c>
      <c r="C81" s="5">
        <v>5620424326</v>
      </c>
      <c r="D81" s="5" t="s">
        <v>8</v>
      </c>
      <c r="E81" s="4" t="s">
        <v>5</v>
      </c>
      <c r="F81" s="1" t="s">
        <v>1830</v>
      </c>
      <c r="G81" s="3">
        <v>43734</v>
      </c>
      <c r="H81" s="1">
        <v>55883</v>
      </c>
    </row>
    <row r="82" spans="1:8" ht="15.75" customHeight="1" x14ac:dyDescent="0.25">
      <c r="A82" s="6">
        <v>2080</v>
      </c>
      <c r="B82" s="5" t="s">
        <v>1829</v>
      </c>
      <c r="C82" s="5">
        <v>5134075315</v>
      </c>
      <c r="D82" s="5" t="s">
        <v>2</v>
      </c>
      <c r="E82" s="4" t="s">
        <v>5</v>
      </c>
      <c r="F82" s="1" t="s">
        <v>1828</v>
      </c>
      <c r="G82" s="3">
        <v>43905</v>
      </c>
      <c r="H82" s="1">
        <v>19319</v>
      </c>
    </row>
    <row r="83" spans="1:8" ht="15.75" customHeight="1" x14ac:dyDescent="0.25">
      <c r="A83" s="6">
        <v>2081</v>
      </c>
      <c r="B83" s="5" t="s">
        <v>1827</v>
      </c>
      <c r="C83" s="5">
        <v>5276026101</v>
      </c>
      <c r="D83" s="5" t="s">
        <v>12</v>
      </c>
      <c r="E83" s="4" t="s">
        <v>1</v>
      </c>
      <c r="F83" s="1" t="s">
        <v>1826</v>
      </c>
      <c r="G83" s="3">
        <v>43312</v>
      </c>
      <c r="H83" s="1">
        <v>78221</v>
      </c>
    </row>
    <row r="84" spans="1:8" ht="15.75" customHeight="1" x14ac:dyDescent="0.25">
      <c r="A84" s="6">
        <v>2082</v>
      </c>
      <c r="B84" s="5" t="s">
        <v>1825</v>
      </c>
      <c r="C84" s="5">
        <v>5959988950</v>
      </c>
      <c r="D84" s="5" t="s">
        <v>12</v>
      </c>
      <c r="E84" s="4" t="s">
        <v>11</v>
      </c>
      <c r="F84" s="1" t="s">
        <v>1062</v>
      </c>
      <c r="G84" s="3">
        <v>42980</v>
      </c>
      <c r="H84" s="1">
        <v>61029</v>
      </c>
    </row>
    <row r="85" spans="1:8" ht="15.75" customHeight="1" x14ac:dyDescent="0.25">
      <c r="A85" s="6">
        <v>2083</v>
      </c>
      <c r="B85" s="5" t="s">
        <v>1824</v>
      </c>
      <c r="C85" s="5">
        <v>5965339000</v>
      </c>
      <c r="D85" s="5" t="s">
        <v>2</v>
      </c>
      <c r="E85" s="4" t="s">
        <v>5</v>
      </c>
      <c r="F85" s="1" t="s">
        <v>1823</v>
      </c>
      <c r="G85" s="3">
        <v>43191</v>
      </c>
      <c r="H85" s="1">
        <v>8889</v>
      </c>
    </row>
    <row r="86" spans="1:8" ht="15.75" customHeight="1" x14ac:dyDescent="0.25">
      <c r="A86" s="6">
        <v>2084</v>
      </c>
      <c r="B86" s="5" t="s">
        <v>1822</v>
      </c>
      <c r="C86" s="5">
        <v>5297169476</v>
      </c>
      <c r="D86" s="5" t="s">
        <v>2</v>
      </c>
      <c r="E86" s="4" t="s">
        <v>5</v>
      </c>
      <c r="F86" s="1" t="s">
        <v>1821</v>
      </c>
      <c r="G86" s="3">
        <v>43390</v>
      </c>
      <c r="H86" s="1">
        <v>73113</v>
      </c>
    </row>
    <row r="87" spans="1:8" ht="15.75" customHeight="1" x14ac:dyDescent="0.25">
      <c r="A87" s="6">
        <v>2085</v>
      </c>
      <c r="B87" s="5" t="s">
        <v>1820</v>
      </c>
      <c r="C87" s="5">
        <v>5751307653</v>
      </c>
      <c r="D87" s="5" t="s">
        <v>12</v>
      </c>
      <c r="E87" s="4" t="s">
        <v>1</v>
      </c>
      <c r="F87" s="1" t="s">
        <v>1819</v>
      </c>
      <c r="G87" s="3">
        <v>42757</v>
      </c>
      <c r="H87" s="1">
        <v>32564</v>
      </c>
    </row>
    <row r="88" spans="1:8" ht="15.75" customHeight="1" x14ac:dyDescent="0.25">
      <c r="A88" s="6">
        <v>2086</v>
      </c>
      <c r="B88" s="5" t="s">
        <v>1818</v>
      </c>
      <c r="C88" s="5">
        <v>5186944208</v>
      </c>
      <c r="D88" s="5" t="s">
        <v>8</v>
      </c>
      <c r="E88" s="4" t="s">
        <v>5</v>
      </c>
      <c r="F88" s="1" t="s">
        <v>1817</v>
      </c>
      <c r="G88" s="3">
        <v>43810</v>
      </c>
      <c r="H88" s="1">
        <v>30535</v>
      </c>
    </row>
    <row r="89" spans="1:8" ht="15.75" customHeight="1" x14ac:dyDescent="0.25">
      <c r="A89" s="6">
        <v>2087</v>
      </c>
      <c r="B89" s="5" t="s">
        <v>1816</v>
      </c>
      <c r="C89" s="5">
        <v>5495664368</v>
      </c>
      <c r="D89" s="5" t="s">
        <v>2</v>
      </c>
      <c r="E89" s="4" t="s">
        <v>17</v>
      </c>
      <c r="F89" s="1" t="s">
        <v>1815</v>
      </c>
      <c r="G89" s="3">
        <v>42863</v>
      </c>
      <c r="H89" s="1">
        <v>46485</v>
      </c>
    </row>
    <row r="90" spans="1:8" ht="15.75" customHeight="1" x14ac:dyDescent="0.25">
      <c r="A90" s="6">
        <v>2088</v>
      </c>
      <c r="B90" s="5" t="s">
        <v>1814</v>
      </c>
      <c r="C90" s="5">
        <v>5011566178</v>
      </c>
      <c r="D90" s="5" t="s">
        <v>2</v>
      </c>
      <c r="E90" s="4" t="s">
        <v>5</v>
      </c>
      <c r="F90" s="1" t="s">
        <v>1813</v>
      </c>
      <c r="G90" s="3">
        <v>43079</v>
      </c>
      <c r="H90" s="1">
        <v>14999</v>
      </c>
    </row>
    <row r="91" spans="1:8" ht="15.75" customHeight="1" x14ac:dyDescent="0.25">
      <c r="A91" s="6">
        <v>2089</v>
      </c>
      <c r="B91" s="5" t="s">
        <v>1812</v>
      </c>
      <c r="C91" s="5">
        <v>5983131485</v>
      </c>
      <c r="D91" s="5" t="s">
        <v>12</v>
      </c>
      <c r="E91" s="4" t="s">
        <v>1</v>
      </c>
      <c r="F91" s="1" t="s">
        <v>1811</v>
      </c>
      <c r="G91" s="3">
        <v>43231</v>
      </c>
      <c r="H91" s="1">
        <v>60129</v>
      </c>
    </row>
    <row r="92" spans="1:8" ht="15.75" customHeight="1" x14ac:dyDescent="0.25">
      <c r="A92" s="6">
        <v>2090</v>
      </c>
      <c r="B92" s="5" t="s">
        <v>1810</v>
      </c>
      <c r="C92" s="5">
        <v>5312863157</v>
      </c>
      <c r="D92" s="5" t="s">
        <v>8</v>
      </c>
      <c r="E92" s="4" t="s">
        <v>5</v>
      </c>
      <c r="F92" s="1" t="s">
        <v>1809</v>
      </c>
      <c r="G92" s="3">
        <v>43670</v>
      </c>
      <c r="H92" s="1">
        <v>37160</v>
      </c>
    </row>
    <row r="93" spans="1:8" ht="15.75" customHeight="1" x14ac:dyDescent="0.25">
      <c r="A93" s="6">
        <v>2091</v>
      </c>
      <c r="B93" s="5" t="s">
        <v>1808</v>
      </c>
      <c r="C93" s="5">
        <v>5537870739</v>
      </c>
      <c r="D93" s="5" t="s">
        <v>77</v>
      </c>
      <c r="E93" s="4" t="s">
        <v>5</v>
      </c>
      <c r="F93" s="1" t="s">
        <v>1807</v>
      </c>
      <c r="G93" s="3">
        <v>42876</v>
      </c>
      <c r="H93" s="1">
        <v>51396</v>
      </c>
    </row>
    <row r="94" spans="1:8" ht="15.75" customHeight="1" x14ac:dyDescent="0.25">
      <c r="A94" s="6">
        <v>2092</v>
      </c>
      <c r="B94" s="5" t="s">
        <v>1806</v>
      </c>
      <c r="C94" s="5">
        <v>5059725793</v>
      </c>
      <c r="D94" s="5" t="s">
        <v>22</v>
      </c>
      <c r="E94" s="4" t="s">
        <v>1</v>
      </c>
      <c r="F94" s="1" t="s">
        <v>1805</v>
      </c>
      <c r="G94" s="3">
        <v>43358</v>
      </c>
      <c r="H94" s="1">
        <v>57972</v>
      </c>
    </row>
    <row r="95" spans="1:8" ht="15.75" customHeight="1" x14ac:dyDescent="0.25">
      <c r="A95" s="6">
        <v>2093</v>
      </c>
      <c r="B95" s="5" t="s">
        <v>1804</v>
      </c>
      <c r="C95" s="5">
        <v>5397710155</v>
      </c>
      <c r="D95" s="5" t="s">
        <v>77</v>
      </c>
      <c r="E95" s="4" t="s">
        <v>5</v>
      </c>
      <c r="F95" s="1" t="s">
        <v>1803</v>
      </c>
      <c r="G95" s="3">
        <v>43055</v>
      </c>
      <c r="H95" s="1">
        <v>99837</v>
      </c>
    </row>
    <row r="96" spans="1:8" ht="15.75" customHeight="1" x14ac:dyDescent="0.25">
      <c r="A96" s="6">
        <v>2094</v>
      </c>
      <c r="B96" s="5" t="s">
        <v>1802</v>
      </c>
      <c r="C96" s="5">
        <v>5903811819</v>
      </c>
      <c r="D96" s="5" t="s">
        <v>8</v>
      </c>
      <c r="E96" s="4" t="s">
        <v>11</v>
      </c>
      <c r="F96" s="1" t="s">
        <v>1801</v>
      </c>
      <c r="G96" s="3">
        <v>43790</v>
      </c>
      <c r="H96" s="1">
        <v>30142</v>
      </c>
    </row>
    <row r="97" spans="1:8" ht="15.75" customHeight="1" x14ac:dyDescent="0.25">
      <c r="A97" s="6">
        <v>2095</v>
      </c>
      <c r="B97" s="5" t="s">
        <v>1800</v>
      </c>
      <c r="C97" s="5">
        <v>5541011170</v>
      </c>
      <c r="D97" s="5" t="s">
        <v>12</v>
      </c>
      <c r="E97" s="4" t="s">
        <v>1</v>
      </c>
      <c r="F97" s="1" t="s">
        <v>1799</v>
      </c>
      <c r="G97" s="3">
        <v>43433</v>
      </c>
      <c r="H97" s="1">
        <v>59614</v>
      </c>
    </row>
    <row r="98" spans="1:8" ht="15.75" customHeight="1" x14ac:dyDescent="0.25">
      <c r="A98" s="6">
        <v>2096</v>
      </c>
      <c r="B98" s="5" t="s">
        <v>1798</v>
      </c>
      <c r="C98" s="5">
        <v>5083384083</v>
      </c>
      <c r="D98" s="5" t="s">
        <v>22</v>
      </c>
      <c r="E98" s="4" t="s">
        <v>5</v>
      </c>
      <c r="F98" s="1" t="s">
        <v>1797</v>
      </c>
      <c r="G98" s="3">
        <v>42747</v>
      </c>
      <c r="H98" s="1">
        <v>64301</v>
      </c>
    </row>
    <row r="99" spans="1:8" ht="15.75" customHeight="1" x14ac:dyDescent="0.25">
      <c r="A99" s="6">
        <v>2097</v>
      </c>
      <c r="B99" s="5" t="s">
        <v>1796</v>
      </c>
      <c r="C99" s="5">
        <v>5940817291</v>
      </c>
      <c r="D99" s="5" t="s">
        <v>22</v>
      </c>
      <c r="E99" s="4" t="s">
        <v>11</v>
      </c>
      <c r="F99" s="1" t="s">
        <v>1795</v>
      </c>
      <c r="G99" s="3">
        <v>43618</v>
      </c>
      <c r="H99" s="1">
        <v>52066</v>
      </c>
    </row>
    <row r="100" spans="1:8" ht="15.75" customHeight="1" x14ac:dyDescent="0.25">
      <c r="A100" s="6">
        <v>2098</v>
      </c>
      <c r="B100" s="5" t="s">
        <v>1794</v>
      </c>
      <c r="C100" s="5">
        <v>5890767802</v>
      </c>
      <c r="D100" s="5" t="s">
        <v>2</v>
      </c>
      <c r="E100" s="4" t="s">
        <v>5</v>
      </c>
      <c r="F100" s="1" t="s">
        <v>1793</v>
      </c>
      <c r="G100" s="3">
        <v>43742</v>
      </c>
      <c r="H100" s="1">
        <v>64873</v>
      </c>
    </row>
    <row r="101" spans="1:8" ht="15.75" customHeight="1" x14ac:dyDescent="0.25">
      <c r="A101" s="6">
        <v>2099</v>
      </c>
      <c r="B101" s="5" t="s">
        <v>1792</v>
      </c>
      <c r="C101" s="5">
        <v>5029860976</v>
      </c>
      <c r="D101" s="5" t="s">
        <v>22</v>
      </c>
      <c r="E101" s="4" t="s">
        <v>1</v>
      </c>
      <c r="F101" s="1" t="s">
        <v>1791</v>
      </c>
      <c r="G101" s="3">
        <v>43413</v>
      </c>
      <c r="H101" s="1">
        <v>46915</v>
      </c>
    </row>
    <row r="102" spans="1:8" ht="15.75" customHeight="1" x14ac:dyDescent="0.25">
      <c r="A102" s="6">
        <v>2100</v>
      </c>
      <c r="B102" s="5" t="s">
        <v>1790</v>
      </c>
      <c r="C102" s="5">
        <v>5814998524</v>
      </c>
      <c r="D102" s="5" t="s">
        <v>22</v>
      </c>
      <c r="E102" s="4" t="s">
        <v>5</v>
      </c>
      <c r="F102" s="1" t="s">
        <v>1789</v>
      </c>
      <c r="G102" s="3">
        <v>43714</v>
      </c>
      <c r="H102" s="1">
        <v>73414</v>
      </c>
    </row>
    <row r="103" spans="1:8" ht="15.75" customHeight="1" x14ac:dyDescent="0.25">
      <c r="A103" s="6">
        <v>2101</v>
      </c>
      <c r="B103" s="5" t="s">
        <v>1788</v>
      </c>
      <c r="C103" s="5">
        <v>5942960868</v>
      </c>
      <c r="D103" s="5" t="s">
        <v>12</v>
      </c>
      <c r="E103" s="4" t="s">
        <v>5</v>
      </c>
      <c r="F103" s="1" t="s">
        <v>1787</v>
      </c>
      <c r="G103" s="3">
        <v>42871</v>
      </c>
      <c r="H103" s="1">
        <v>85169</v>
      </c>
    </row>
    <row r="104" spans="1:8" ht="15.75" customHeight="1" x14ac:dyDescent="0.25">
      <c r="A104" s="6">
        <v>2102</v>
      </c>
      <c r="B104" s="5" t="s">
        <v>1786</v>
      </c>
      <c r="C104" s="5">
        <v>5449279492</v>
      </c>
      <c r="D104" s="5" t="s">
        <v>12</v>
      </c>
      <c r="E104" s="4" t="s">
        <v>5</v>
      </c>
      <c r="F104" s="1" t="s">
        <v>1785</v>
      </c>
      <c r="G104" s="3">
        <v>42833</v>
      </c>
      <c r="H104" s="1">
        <v>89235</v>
      </c>
    </row>
    <row r="105" spans="1:8" ht="15.75" customHeight="1" x14ac:dyDescent="0.25">
      <c r="A105" s="6">
        <v>2103</v>
      </c>
      <c r="B105" s="5" t="s">
        <v>1784</v>
      </c>
      <c r="C105" s="5">
        <v>5843160199</v>
      </c>
      <c r="D105" s="5" t="s">
        <v>12</v>
      </c>
      <c r="E105" s="4" t="s">
        <v>1</v>
      </c>
      <c r="F105" s="1" t="s">
        <v>1783</v>
      </c>
      <c r="G105" s="3">
        <v>43068</v>
      </c>
      <c r="H105" s="1">
        <v>41645</v>
      </c>
    </row>
    <row r="106" spans="1:8" ht="15.75" customHeight="1" x14ac:dyDescent="0.25">
      <c r="A106" s="6">
        <v>2104</v>
      </c>
      <c r="B106" s="5" t="s">
        <v>1782</v>
      </c>
      <c r="C106" s="5">
        <v>5045886544</v>
      </c>
      <c r="D106" s="5" t="s">
        <v>2</v>
      </c>
      <c r="E106" s="4" t="s">
        <v>5</v>
      </c>
      <c r="F106" s="1" t="s">
        <v>1781</v>
      </c>
      <c r="G106" s="3">
        <v>43607</v>
      </c>
      <c r="H106" s="1">
        <v>74673</v>
      </c>
    </row>
    <row r="107" spans="1:8" ht="15.75" customHeight="1" x14ac:dyDescent="0.25">
      <c r="A107" s="6">
        <v>2105</v>
      </c>
      <c r="B107" s="5" t="s">
        <v>1780</v>
      </c>
      <c r="C107" s="5">
        <v>5434452474</v>
      </c>
      <c r="D107" s="5" t="s">
        <v>2</v>
      </c>
      <c r="E107" s="4" t="s">
        <v>11</v>
      </c>
      <c r="F107" s="1" t="s">
        <v>1779</v>
      </c>
      <c r="G107" s="3">
        <v>43845</v>
      </c>
      <c r="H107" s="1">
        <v>65590</v>
      </c>
    </row>
    <row r="108" spans="1:8" ht="15.75" customHeight="1" x14ac:dyDescent="0.25">
      <c r="A108" s="6">
        <v>2106</v>
      </c>
      <c r="B108" s="5" t="s">
        <v>1778</v>
      </c>
      <c r="C108" s="5">
        <v>5820815329</v>
      </c>
      <c r="D108" s="5" t="s">
        <v>12</v>
      </c>
      <c r="E108" s="4" t="s">
        <v>5</v>
      </c>
      <c r="F108" s="1" t="s">
        <v>1777</v>
      </c>
      <c r="G108" s="3">
        <v>43411</v>
      </c>
      <c r="H108" s="1">
        <v>38014</v>
      </c>
    </row>
    <row r="109" spans="1:8" ht="15.75" customHeight="1" x14ac:dyDescent="0.25">
      <c r="A109" s="6">
        <v>2107</v>
      </c>
      <c r="B109" s="5" t="s">
        <v>1776</v>
      </c>
      <c r="C109" s="5">
        <v>5741820621</v>
      </c>
      <c r="D109" s="5" t="s">
        <v>22</v>
      </c>
      <c r="E109" s="4" t="s">
        <v>5</v>
      </c>
      <c r="F109" s="1" t="s">
        <v>1775</v>
      </c>
      <c r="G109" s="3">
        <v>43461</v>
      </c>
      <c r="H109" s="1">
        <v>69464</v>
      </c>
    </row>
    <row r="110" spans="1:8" ht="15.75" customHeight="1" x14ac:dyDescent="0.25">
      <c r="A110" s="6">
        <v>2108</v>
      </c>
      <c r="B110" s="5" t="s">
        <v>1774</v>
      </c>
      <c r="C110" s="5">
        <v>5078086030</v>
      </c>
      <c r="D110" s="5" t="s">
        <v>22</v>
      </c>
      <c r="E110" s="4" t="s">
        <v>5</v>
      </c>
      <c r="F110" s="1" t="s">
        <v>1773</v>
      </c>
      <c r="G110" s="3">
        <v>42965</v>
      </c>
      <c r="H110" s="1">
        <v>93407</v>
      </c>
    </row>
    <row r="111" spans="1:8" ht="15.75" customHeight="1" x14ac:dyDescent="0.25">
      <c r="A111" s="6">
        <v>2109</v>
      </c>
      <c r="B111" s="5" t="s">
        <v>1772</v>
      </c>
      <c r="C111" s="5">
        <v>5001989948</v>
      </c>
      <c r="D111" s="5" t="s">
        <v>77</v>
      </c>
      <c r="E111" s="4" t="s">
        <v>5</v>
      </c>
      <c r="F111" s="1" t="s">
        <v>1771</v>
      </c>
      <c r="G111" s="3">
        <v>43307</v>
      </c>
      <c r="H111" s="1">
        <v>25710</v>
      </c>
    </row>
    <row r="112" spans="1:8" ht="15.75" customHeight="1" x14ac:dyDescent="0.25">
      <c r="A112" s="6">
        <v>2110</v>
      </c>
      <c r="B112" s="5" t="s">
        <v>1770</v>
      </c>
      <c r="C112" s="5">
        <v>5521099011</v>
      </c>
      <c r="D112" s="5" t="s">
        <v>12</v>
      </c>
      <c r="E112" s="4" t="s">
        <v>11</v>
      </c>
      <c r="F112" s="1" t="s">
        <v>1769</v>
      </c>
      <c r="G112" s="3">
        <v>43766</v>
      </c>
      <c r="H112" s="1">
        <v>49035</v>
      </c>
    </row>
    <row r="113" spans="1:8" ht="15.75" customHeight="1" x14ac:dyDescent="0.25">
      <c r="A113" s="6">
        <v>2111</v>
      </c>
      <c r="B113" s="5" t="s">
        <v>1768</v>
      </c>
      <c r="C113" s="5">
        <v>5980091054</v>
      </c>
      <c r="D113" s="5" t="s">
        <v>22</v>
      </c>
      <c r="E113" s="4" t="s">
        <v>17</v>
      </c>
      <c r="F113" s="1" t="s">
        <v>1767</v>
      </c>
      <c r="G113" s="3">
        <v>42862</v>
      </c>
      <c r="H113" s="1">
        <v>83375</v>
      </c>
    </row>
    <row r="114" spans="1:8" ht="15.75" customHeight="1" x14ac:dyDescent="0.25">
      <c r="A114" s="6">
        <v>2112</v>
      </c>
      <c r="B114" s="5" t="s">
        <v>1766</v>
      </c>
      <c r="C114" s="5">
        <v>5932167107</v>
      </c>
      <c r="D114" s="5" t="s">
        <v>22</v>
      </c>
      <c r="E114" s="4" t="s">
        <v>5</v>
      </c>
      <c r="F114" s="1" t="s">
        <v>1765</v>
      </c>
      <c r="G114" s="3">
        <v>42817</v>
      </c>
      <c r="H114" s="1">
        <v>90128</v>
      </c>
    </row>
    <row r="115" spans="1:8" ht="15.75" customHeight="1" x14ac:dyDescent="0.25">
      <c r="A115" s="6">
        <v>2113</v>
      </c>
      <c r="B115" s="5" t="s">
        <v>1764</v>
      </c>
      <c r="C115" s="5">
        <v>5298894981</v>
      </c>
      <c r="D115" s="5" t="s">
        <v>12</v>
      </c>
      <c r="E115" s="4" t="s">
        <v>5</v>
      </c>
      <c r="F115" s="1" t="s">
        <v>1763</v>
      </c>
      <c r="G115" s="3">
        <v>42786</v>
      </c>
      <c r="H115" s="1">
        <v>58219</v>
      </c>
    </row>
    <row r="116" spans="1:8" ht="15.75" customHeight="1" x14ac:dyDescent="0.25">
      <c r="A116" s="6">
        <v>2114</v>
      </c>
      <c r="B116" s="5" t="s">
        <v>1762</v>
      </c>
      <c r="C116" s="5">
        <v>5975940030</v>
      </c>
      <c r="D116" s="5" t="s">
        <v>77</v>
      </c>
      <c r="E116" s="4" t="s">
        <v>17</v>
      </c>
      <c r="F116" s="1" t="s">
        <v>1761</v>
      </c>
      <c r="G116" s="3">
        <v>43502</v>
      </c>
      <c r="H116" s="1">
        <v>61242</v>
      </c>
    </row>
    <row r="117" spans="1:8" ht="15.75" customHeight="1" x14ac:dyDescent="0.25">
      <c r="A117" s="6">
        <v>2115</v>
      </c>
      <c r="B117" s="5" t="s">
        <v>1760</v>
      </c>
      <c r="C117" s="5">
        <v>5441848198</v>
      </c>
      <c r="D117" s="5" t="s">
        <v>2</v>
      </c>
      <c r="E117" s="4" t="s">
        <v>11</v>
      </c>
      <c r="F117" s="1" t="s">
        <v>1759</v>
      </c>
      <c r="G117" s="3">
        <v>43228</v>
      </c>
      <c r="H117" s="1">
        <v>90819</v>
      </c>
    </row>
    <row r="118" spans="1:8" ht="15.75" customHeight="1" x14ac:dyDescent="0.25">
      <c r="A118" s="6">
        <v>2116</v>
      </c>
      <c r="B118" s="5" t="s">
        <v>1758</v>
      </c>
      <c r="C118" s="5">
        <v>5098630178</v>
      </c>
      <c r="D118" s="5" t="s">
        <v>22</v>
      </c>
      <c r="E118" s="4" t="s">
        <v>5</v>
      </c>
      <c r="F118" s="1" t="s">
        <v>1757</v>
      </c>
      <c r="G118" s="3">
        <v>43805</v>
      </c>
      <c r="H118" s="1">
        <v>18441</v>
      </c>
    </row>
    <row r="119" spans="1:8" ht="15.75" customHeight="1" x14ac:dyDescent="0.25">
      <c r="A119" s="6">
        <v>2117</v>
      </c>
      <c r="B119" s="5" t="s">
        <v>1756</v>
      </c>
      <c r="C119" s="5">
        <v>5747965263</v>
      </c>
      <c r="D119" s="5" t="s">
        <v>12</v>
      </c>
      <c r="E119" s="4" t="s">
        <v>11</v>
      </c>
      <c r="F119" s="1" t="s">
        <v>1755</v>
      </c>
      <c r="G119" s="3">
        <v>43110</v>
      </c>
      <c r="H119" s="1">
        <v>7629</v>
      </c>
    </row>
    <row r="120" spans="1:8" ht="15.75" customHeight="1" x14ac:dyDescent="0.25">
      <c r="A120" s="6">
        <v>2118</v>
      </c>
      <c r="B120" s="5" t="s">
        <v>1754</v>
      </c>
      <c r="C120" s="5">
        <v>5056162838</v>
      </c>
      <c r="D120" s="5" t="s">
        <v>22</v>
      </c>
      <c r="E120" s="4" t="s">
        <v>17</v>
      </c>
      <c r="F120" s="1" t="s">
        <v>1753</v>
      </c>
      <c r="G120" s="3">
        <v>42783</v>
      </c>
      <c r="H120" s="1">
        <v>9424</v>
      </c>
    </row>
    <row r="121" spans="1:8" ht="15.75" customHeight="1" x14ac:dyDescent="0.25">
      <c r="A121" s="6">
        <v>2119</v>
      </c>
      <c r="B121" s="5" t="s">
        <v>1752</v>
      </c>
      <c r="C121" s="5">
        <v>5148288954</v>
      </c>
      <c r="D121" s="5" t="s">
        <v>2</v>
      </c>
      <c r="E121" s="4" t="s">
        <v>1</v>
      </c>
      <c r="F121" s="1" t="s">
        <v>1751</v>
      </c>
      <c r="G121" s="3">
        <v>43851</v>
      </c>
      <c r="H121" s="1">
        <v>84527</v>
      </c>
    </row>
    <row r="122" spans="1:8" ht="15.75" customHeight="1" x14ac:dyDescent="0.25">
      <c r="A122" s="6">
        <v>2120</v>
      </c>
      <c r="B122" s="5" t="s">
        <v>1750</v>
      </c>
      <c r="C122" s="5">
        <v>5498934582</v>
      </c>
      <c r="D122" s="5" t="s">
        <v>2</v>
      </c>
      <c r="E122" s="4" t="s">
        <v>5</v>
      </c>
      <c r="F122" s="1" t="s">
        <v>1749</v>
      </c>
      <c r="G122" s="3">
        <v>43322</v>
      </c>
      <c r="H122" s="1">
        <v>91025</v>
      </c>
    </row>
    <row r="123" spans="1:8" ht="15.75" customHeight="1" x14ac:dyDescent="0.25">
      <c r="A123" s="6">
        <v>2121</v>
      </c>
      <c r="B123" s="5" t="s">
        <v>1748</v>
      </c>
      <c r="C123" s="5">
        <v>5013918026</v>
      </c>
      <c r="D123" s="5" t="s">
        <v>2</v>
      </c>
      <c r="E123" s="4" t="s">
        <v>1</v>
      </c>
      <c r="F123" s="1" t="s">
        <v>1747</v>
      </c>
      <c r="G123" s="3">
        <v>43571</v>
      </c>
      <c r="H123" s="1">
        <v>78921</v>
      </c>
    </row>
    <row r="124" spans="1:8" ht="15.75" customHeight="1" x14ac:dyDescent="0.25">
      <c r="A124" s="6">
        <v>2122</v>
      </c>
      <c r="B124" s="5" t="s">
        <v>1746</v>
      </c>
      <c r="C124" s="5">
        <v>5508699569</v>
      </c>
      <c r="D124" s="5" t="s">
        <v>22</v>
      </c>
      <c r="E124" s="4" t="s">
        <v>5</v>
      </c>
      <c r="F124" s="1" t="s">
        <v>1745</v>
      </c>
      <c r="G124" s="3">
        <v>42881</v>
      </c>
      <c r="H124" s="1">
        <v>12661</v>
      </c>
    </row>
    <row r="125" spans="1:8" ht="15.75" customHeight="1" x14ac:dyDescent="0.25">
      <c r="A125" s="6">
        <v>2123</v>
      </c>
      <c r="B125" s="5" t="s">
        <v>1744</v>
      </c>
      <c r="C125" s="5">
        <v>5514795052</v>
      </c>
      <c r="D125" s="5" t="s">
        <v>12</v>
      </c>
      <c r="E125" s="4" t="s">
        <v>5</v>
      </c>
      <c r="F125" s="1" t="s">
        <v>1743</v>
      </c>
      <c r="G125" s="3">
        <v>42967</v>
      </c>
      <c r="H125" s="1">
        <v>7082</v>
      </c>
    </row>
    <row r="126" spans="1:8" ht="15.75" customHeight="1" x14ac:dyDescent="0.25">
      <c r="A126" s="6">
        <v>2124</v>
      </c>
      <c r="B126" s="5" t="s">
        <v>1742</v>
      </c>
      <c r="C126" s="5">
        <v>5965641548</v>
      </c>
      <c r="D126" s="5" t="s">
        <v>12</v>
      </c>
      <c r="E126" s="4" t="s">
        <v>5</v>
      </c>
      <c r="F126" s="1" t="s">
        <v>1741</v>
      </c>
      <c r="G126" s="3">
        <v>42942</v>
      </c>
      <c r="H126" s="1">
        <v>18735</v>
      </c>
    </row>
    <row r="127" spans="1:8" ht="15.75" customHeight="1" x14ac:dyDescent="0.25">
      <c r="A127" s="6">
        <v>2125</v>
      </c>
      <c r="B127" s="5" t="s">
        <v>1740</v>
      </c>
      <c r="C127" s="5">
        <v>5074827197</v>
      </c>
      <c r="D127" s="5" t="s">
        <v>22</v>
      </c>
      <c r="E127" s="4" t="s">
        <v>17</v>
      </c>
      <c r="F127" s="1" t="s">
        <v>1739</v>
      </c>
      <c r="G127" s="3">
        <v>43339</v>
      </c>
      <c r="H127" s="1">
        <v>12586</v>
      </c>
    </row>
    <row r="128" spans="1:8" ht="15.75" customHeight="1" x14ac:dyDescent="0.25">
      <c r="A128" s="6">
        <v>2126</v>
      </c>
      <c r="B128" s="5" t="s">
        <v>1738</v>
      </c>
      <c r="C128" s="5">
        <v>5741021934</v>
      </c>
      <c r="D128" s="5" t="s">
        <v>22</v>
      </c>
      <c r="E128" s="4" t="s">
        <v>5</v>
      </c>
      <c r="F128" s="1" t="s">
        <v>1737</v>
      </c>
      <c r="G128" s="3">
        <v>43630</v>
      </c>
      <c r="H128" s="1">
        <v>6053</v>
      </c>
    </row>
    <row r="129" spans="1:8" ht="15.75" customHeight="1" x14ac:dyDescent="0.25">
      <c r="A129" s="6">
        <v>2127</v>
      </c>
      <c r="B129" s="5" t="s">
        <v>1736</v>
      </c>
      <c r="C129" s="5">
        <v>5326803974</v>
      </c>
      <c r="D129" s="5" t="s">
        <v>2</v>
      </c>
      <c r="E129" s="4" t="s">
        <v>1</v>
      </c>
      <c r="F129" s="1" t="s">
        <v>1735</v>
      </c>
      <c r="G129" s="3">
        <v>43728</v>
      </c>
      <c r="H129" s="1">
        <v>43543</v>
      </c>
    </row>
    <row r="130" spans="1:8" ht="15.75" customHeight="1" x14ac:dyDescent="0.25">
      <c r="A130" s="6">
        <v>2128</v>
      </c>
      <c r="B130" s="5" t="s">
        <v>1734</v>
      </c>
      <c r="C130" s="5">
        <v>5451182204</v>
      </c>
      <c r="D130" s="5" t="s">
        <v>22</v>
      </c>
      <c r="E130" s="4" t="s">
        <v>5</v>
      </c>
      <c r="F130" s="1" t="s">
        <v>243</v>
      </c>
      <c r="G130" s="3">
        <v>43343</v>
      </c>
      <c r="H130" s="1">
        <v>50852</v>
      </c>
    </row>
    <row r="131" spans="1:8" ht="15.75" customHeight="1" x14ac:dyDescent="0.25">
      <c r="A131" s="6">
        <v>2129</v>
      </c>
      <c r="B131" s="5" t="s">
        <v>1733</v>
      </c>
      <c r="C131" s="5">
        <v>5487006716</v>
      </c>
      <c r="D131" s="5" t="s">
        <v>77</v>
      </c>
      <c r="E131" s="4" t="s">
        <v>5</v>
      </c>
      <c r="F131" s="1" t="s">
        <v>1732</v>
      </c>
      <c r="G131" s="3">
        <v>43471</v>
      </c>
      <c r="H131" s="1">
        <v>89086</v>
      </c>
    </row>
    <row r="132" spans="1:8" ht="15.75" customHeight="1" x14ac:dyDescent="0.25">
      <c r="A132" s="6">
        <v>2130</v>
      </c>
      <c r="B132" s="5" t="s">
        <v>1731</v>
      </c>
      <c r="C132" s="5">
        <v>5327994350</v>
      </c>
      <c r="D132" s="5" t="s">
        <v>22</v>
      </c>
      <c r="E132" s="4" t="s">
        <v>5</v>
      </c>
      <c r="F132" s="1" t="s">
        <v>1730</v>
      </c>
      <c r="G132" s="3">
        <v>43329</v>
      </c>
      <c r="H132" s="1">
        <v>56683</v>
      </c>
    </row>
    <row r="133" spans="1:8" ht="15.75" customHeight="1" x14ac:dyDescent="0.25">
      <c r="A133" s="6">
        <v>2131</v>
      </c>
      <c r="B133" s="5" t="s">
        <v>1729</v>
      </c>
      <c r="C133" s="5">
        <v>5619887074</v>
      </c>
      <c r="D133" s="5" t="s">
        <v>8</v>
      </c>
      <c r="E133" s="4" t="s">
        <v>5</v>
      </c>
      <c r="F133" s="1" t="s">
        <v>1728</v>
      </c>
      <c r="G133" s="3">
        <v>43696</v>
      </c>
      <c r="H133" s="1">
        <v>46068</v>
      </c>
    </row>
    <row r="134" spans="1:8" ht="15.75" customHeight="1" x14ac:dyDescent="0.25">
      <c r="A134" s="6">
        <v>2132</v>
      </c>
      <c r="B134" s="5" t="s">
        <v>1727</v>
      </c>
      <c r="C134" s="5">
        <v>5271096318</v>
      </c>
      <c r="D134" s="5" t="s">
        <v>22</v>
      </c>
      <c r="E134" s="4" t="s">
        <v>17</v>
      </c>
      <c r="F134" s="1" t="s">
        <v>1726</v>
      </c>
      <c r="G134" s="3">
        <v>43296</v>
      </c>
      <c r="H134" s="1">
        <v>99129</v>
      </c>
    </row>
    <row r="135" spans="1:8" ht="15.75" customHeight="1" x14ac:dyDescent="0.25">
      <c r="A135" s="6">
        <v>2133</v>
      </c>
      <c r="B135" s="5" t="s">
        <v>1725</v>
      </c>
      <c r="C135" s="5">
        <v>5139292468</v>
      </c>
      <c r="D135" s="5" t="s">
        <v>77</v>
      </c>
      <c r="E135" s="4" t="s">
        <v>11</v>
      </c>
      <c r="F135" s="1" t="s">
        <v>1724</v>
      </c>
      <c r="G135" s="3">
        <v>43325</v>
      </c>
      <c r="H135" s="1">
        <v>27041</v>
      </c>
    </row>
    <row r="136" spans="1:8" ht="15.75" customHeight="1" x14ac:dyDescent="0.25">
      <c r="A136" s="6">
        <v>2134</v>
      </c>
      <c r="B136" s="5" t="s">
        <v>1723</v>
      </c>
      <c r="C136" s="5">
        <v>5983517127</v>
      </c>
      <c r="D136" s="5" t="s">
        <v>8</v>
      </c>
      <c r="E136" s="4" t="s">
        <v>11</v>
      </c>
      <c r="F136" s="1" t="s">
        <v>1722</v>
      </c>
      <c r="G136" s="3">
        <v>43809</v>
      </c>
      <c r="H136" s="1">
        <v>50417</v>
      </c>
    </row>
    <row r="137" spans="1:8" ht="15.75" customHeight="1" x14ac:dyDescent="0.25">
      <c r="A137" s="6">
        <v>2135</v>
      </c>
      <c r="B137" s="5" t="s">
        <v>1721</v>
      </c>
      <c r="C137" s="5">
        <v>5372175622</v>
      </c>
      <c r="D137" s="5" t="s">
        <v>8</v>
      </c>
      <c r="E137" s="4" t="s">
        <v>11</v>
      </c>
      <c r="F137" s="1" t="s">
        <v>1720</v>
      </c>
      <c r="G137" s="3">
        <v>42819</v>
      </c>
      <c r="H137" s="1">
        <v>20271</v>
      </c>
    </row>
    <row r="138" spans="1:8" ht="15.75" customHeight="1" x14ac:dyDescent="0.25">
      <c r="A138" s="6">
        <v>2136</v>
      </c>
      <c r="B138" s="5" t="s">
        <v>1719</v>
      </c>
      <c r="C138" s="5">
        <v>5913795363</v>
      </c>
      <c r="D138" s="5" t="s">
        <v>12</v>
      </c>
      <c r="E138" s="4" t="s">
        <v>17</v>
      </c>
      <c r="F138" s="1" t="s">
        <v>1415</v>
      </c>
      <c r="G138" s="3">
        <v>43141</v>
      </c>
      <c r="H138" s="1">
        <v>96915</v>
      </c>
    </row>
    <row r="139" spans="1:8" ht="15.75" customHeight="1" x14ac:dyDescent="0.25">
      <c r="A139" s="6">
        <v>2137</v>
      </c>
      <c r="B139" s="5" t="s">
        <v>1718</v>
      </c>
      <c r="C139" s="5">
        <v>5857702088</v>
      </c>
      <c r="D139" s="5" t="s">
        <v>12</v>
      </c>
      <c r="E139" s="4" t="s">
        <v>1</v>
      </c>
      <c r="F139" s="1" t="s">
        <v>1717</v>
      </c>
      <c r="G139" s="3">
        <v>43477</v>
      </c>
      <c r="H139" s="1">
        <v>61572</v>
      </c>
    </row>
    <row r="140" spans="1:8" ht="15.75" customHeight="1" x14ac:dyDescent="0.25">
      <c r="A140" s="6">
        <v>2138</v>
      </c>
      <c r="B140" s="5" t="s">
        <v>1716</v>
      </c>
      <c r="C140" s="5">
        <v>5590619020</v>
      </c>
      <c r="D140" s="5" t="s">
        <v>8</v>
      </c>
      <c r="E140" s="4" t="s">
        <v>5</v>
      </c>
      <c r="F140" s="1" t="s">
        <v>1715</v>
      </c>
      <c r="G140" s="3">
        <v>42988</v>
      </c>
      <c r="H140" s="1">
        <v>93250</v>
      </c>
    </row>
    <row r="141" spans="1:8" ht="15.75" customHeight="1" x14ac:dyDescent="0.25">
      <c r="A141" s="6">
        <v>2139</v>
      </c>
      <c r="B141" s="5" t="s">
        <v>1714</v>
      </c>
      <c r="C141" s="5">
        <v>5865756995</v>
      </c>
      <c r="D141" s="5" t="s">
        <v>22</v>
      </c>
      <c r="E141" s="4" t="s">
        <v>17</v>
      </c>
      <c r="F141" s="1" t="s">
        <v>1713</v>
      </c>
      <c r="G141" s="3">
        <v>43801</v>
      </c>
      <c r="H141" s="1">
        <v>40952</v>
      </c>
    </row>
    <row r="142" spans="1:8" ht="15.75" customHeight="1" x14ac:dyDescent="0.25">
      <c r="A142" s="6">
        <v>2140</v>
      </c>
      <c r="B142" s="5" t="s">
        <v>1712</v>
      </c>
      <c r="C142" s="5">
        <v>5389162129</v>
      </c>
      <c r="D142" s="5" t="s">
        <v>2</v>
      </c>
      <c r="E142" s="4" t="s">
        <v>5</v>
      </c>
      <c r="F142" s="1" t="s">
        <v>1711</v>
      </c>
      <c r="G142" s="3">
        <v>43370</v>
      </c>
      <c r="H142" s="1">
        <v>16252</v>
      </c>
    </row>
    <row r="143" spans="1:8" ht="15.75" customHeight="1" x14ac:dyDescent="0.25">
      <c r="A143" s="6">
        <v>2141</v>
      </c>
      <c r="B143" s="5" t="s">
        <v>1710</v>
      </c>
      <c r="C143" s="5">
        <v>5365496569</v>
      </c>
      <c r="D143" s="5" t="s">
        <v>22</v>
      </c>
      <c r="E143" s="4" t="s">
        <v>17</v>
      </c>
      <c r="F143" s="1" t="s">
        <v>1709</v>
      </c>
      <c r="G143" s="3">
        <v>42752</v>
      </c>
      <c r="H143" s="1">
        <v>97436</v>
      </c>
    </row>
    <row r="144" spans="1:8" ht="15.75" customHeight="1" x14ac:dyDescent="0.25">
      <c r="A144" s="6">
        <v>2142</v>
      </c>
      <c r="B144" s="5" t="s">
        <v>1708</v>
      </c>
      <c r="C144" s="5">
        <v>5592840791</v>
      </c>
      <c r="D144" s="5" t="s">
        <v>22</v>
      </c>
      <c r="E144" s="4" t="s">
        <v>5</v>
      </c>
      <c r="F144" s="1" t="s">
        <v>1707</v>
      </c>
      <c r="G144" s="3">
        <v>43118</v>
      </c>
      <c r="H144" s="1">
        <v>78664</v>
      </c>
    </row>
    <row r="145" spans="1:8" ht="15.75" customHeight="1" x14ac:dyDescent="0.25">
      <c r="A145" s="6">
        <v>2143</v>
      </c>
      <c r="B145" s="5" t="s">
        <v>1706</v>
      </c>
      <c r="C145" s="5">
        <v>5632383419</v>
      </c>
      <c r="D145" s="5" t="s">
        <v>12</v>
      </c>
      <c r="E145" s="4" t="s">
        <v>11</v>
      </c>
      <c r="F145" s="1" t="s">
        <v>1705</v>
      </c>
      <c r="G145" s="3">
        <v>43493</v>
      </c>
      <c r="H145" s="1">
        <v>96294</v>
      </c>
    </row>
    <row r="146" spans="1:8" ht="15.75" customHeight="1" x14ac:dyDescent="0.25">
      <c r="A146" s="6">
        <v>2144</v>
      </c>
      <c r="B146" s="5" t="s">
        <v>1704</v>
      </c>
      <c r="C146" s="5">
        <v>5009024169</v>
      </c>
      <c r="D146" s="5" t="s">
        <v>12</v>
      </c>
      <c r="E146" s="4" t="s">
        <v>5</v>
      </c>
      <c r="F146" s="1" t="s">
        <v>1703</v>
      </c>
      <c r="G146" s="3">
        <v>42986</v>
      </c>
      <c r="H146" s="1">
        <v>45168</v>
      </c>
    </row>
    <row r="147" spans="1:8" ht="15.75" customHeight="1" x14ac:dyDescent="0.25">
      <c r="A147" s="6">
        <v>2145</v>
      </c>
      <c r="B147" s="5" t="s">
        <v>1702</v>
      </c>
      <c r="C147" s="5">
        <v>5541874673</v>
      </c>
      <c r="D147" s="5" t="s">
        <v>22</v>
      </c>
      <c r="E147" s="4" t="s">
        <v>1</v>
      </c>
      <c r="F147" s="1" t="s">
        <v>1701</v>
      </c>
      <c r="G147" s="3">
        <v>42787</v>
      </c>
      <c r="H147" s="1">
        <v>84215</v>
      </c>
    </row>
    <row r="148" spans="1:8" ht="15.75" customHeight="1" x14ac:dyDescent="0.25">
      <c r="A148" s="6">
        <v>2146</v>
      </c>
      <c r="B148" s="5" t="s">
        <v>1700</v>
      </c>
      <c r="C148" s="5">
        <v>5895102807</v>
      </c>
      <c r="D148" s="5" t="s">
        <v>12</v>
      </c>
      <c r="E148" s="4" t="s">
        <v>11</v>
      </c>
      <c r="F148" s="1" t="s">
        <v>1699</v>
      </c>
      <c r="G148" s="3">
        <v>43592</v>
      </c>
      <c r="H148" s="1">
        <v>81611</v>
      </c>
    </row>
    <row r="149" spans="1:8" ht="15.75" customHeight="1" x14ac:dyDescent="0.25">
      <c r="A149" s="6">
        <v>2147</v>
      </c>
      <c r="B149" s="5" t="s">
        <v>1698</v>
      </c>
      <c r="C149" s="5">
        <v>5501551187</v>
      </c>
      <c r="D149" s="5" t="s">
        <v>8</v>
      </c>
      <c r="E149" s="4" t="s">
        <v>11</v>
      </c>
      <c r="F149" s="1" t="s">
        <v>1697</v>
      </c>
      <c r="G149" s="3">
        <v>43544</v>
      </c>
      <c r="H149" s="1">
        <v>71109</v>
      </c>
    </row>
    <row r="150" spans="1:8" ht="15.75" customHeight="1" x14ac:dyDescent="0.25">
      <c r="A150" s="6">
        <v>2148</v>
      </c>
      <c r="B150" s="5" t="s">
        <v>1696</v>
      </c>
      <c r="C150" s="5">
        <v>5526393888</v>
      </c>
      <c r="D150" s="5" t="s">
        <v>22</v>
      </c>
      <c r="E150" s="4" t="s">
        <v>11</v>
      </c>
      <c r="F150" s="1" t="s">
        <v>1695</v>
      </c>
      <c r="G150" s="3">
        <v>43876</v>
      </c>
      <c r="H150" s="1">
        <v>97575</v>
      </c>
    </row>
    <row r="151" spans="1:8" ht="15.75" customHeight="1" x14ac:dyDescent="0.25">
      <c r="A151" s="6">
        <v>2149</v>
      </c>
      <c r="B151" s="5" t="s">
        <v>1694</v>
      </c>
      <c r="C151" s="5">
        <v>5722303549</v>
      </c>
      <c r="D151" s="5" t="s">
        <v>22</v>
      </c>
      <c r="E151" s="4" t="s">
        <v>1</v>
      </c>
      <c r="F151" s="1" t="s">
        <v>1693</v>
      </c>
      <c r="G151" s="3">
        <v>42838</v>
      </c>
      <c r="H151" s="1">
        <v>63254</v>
      </c>
    </row>
    <row r="152" spans="1:8" ht="15.75" customHeight="1" x14ac:dyDescent="0.25">
      <c r="A152" s="6">
        <v>2150</v>
      </c>
      <c r="B152" s="5" t="s">
        <v>1692</v>
      </c>
      <c r="C152" s="5">
        <v>5094132242</v>
      </c>
      <c r="D152" s="5" t="s">
        <v>8</v>
      </c>
      <c r="E152" s="4" t="s">
        <v>5</v>
      </c>
      <c r="F152" s="1" t="s">
        <v>1691</v>
      </c>
      <c r="G152" s="3">
        <v>43307</v>
      </c>
      <c r="H152" s="1">
        <v>13897</v>
      </c>
    </row>
    <row r="153" spans="1:8" ht="15.75" customHeight="1" x14ac:dyDescent="0.25">
      <c r="A153" s="6">
        <v>2151</v>
      </c>
      <c r="B153" s="5" t="s">
        <v>1690</v>
      </c>
      <c r="C153" s="5">
        <v>5401425803</v>
      </c>
      <c r="D153" s="5" t="s">
        <v>12</v>
      </c>
      <c r="E153" s="4" t="s">
        <v>5</v>
      </c>
      <c r="F153" s="1" t="s">
        <v>1689</v>
      </c>
      <c r="G153" s="3">
        <v>43538</v>
      </c>
      <c r="H153" s="1">
        <v>40312</v>
      </c>
    </row>
    <row r="154" spans="1:8" ht="15.75" customHeight="1" x14ac:dyDescent="0.25">
      <c r="A154" s="6">
        <v>2152</v>
      </c>
      <c r="B154" s="5" t="s">
        <v>1688</v>
      </c>
      <c r="C154" s="5">
        <v>5261125356</v>
      </c>
      <c r="D154" s="5" t="s">
        <v>12</v>
      </c>
      <c r="E154" s="4" t="s">
        <v>17</v>
      </c>
      <c r="F154" s="1" t="s">
        <v>1687</v>
      </c>
      <c r="G154" s="3">
        <v>43826</v>
      </c>
      <c r="H154" s="1">
        <v>95936</v>
      </c>
    </row>
    <row r="155" spans="1:8" ht="15.75" customHeight="1" x14ac:dyDescent="0.25">
      <c r="A155" s="6">
        <v>2153</v>
      </c>
      <c r="B155" s="5" t="s">
        <v>1686</v>
      </c>
      <c r="C155" s="5">
        <v>5599219971</v>
      </c>
      <c r="D155" s="5" t="s">
        <v>8</v>
      </c>
      <c r="E155" s="4" t="s">
        <v>5</v>
      </c>
      <c r="F155" s="1" t="s">
        <v>1685</v>
      </c>
      <c r="G155" s="3">
        <v>43295</v>
      </c>
      <c r="H155" s="1">
        <v>97829</v>
      </c>
    </row>
    <row r="156" spans="1:8" ht="15.75" customHeight="1" x14ac:dyDescent="0.25">
      <c r="A156" s="6">
        <v>2154</v>
      </c>
      <c r="B156" s="5" t="s">
        <v>1684</v>
      </c>
      <c r="C156" s="5">
        <v>5229838921</v>
      </c>
      <c r="D156" s="5" t="s">
        <v>2</v>
      </c>
      <c r="E156" s="4" t="s">
        <v>5</v>
      </c>
      <c r="F156" s="1" t="s">
        <v>1683</v>
      </c>
      <c r="G156" s="3">
        <v>42934</v>
      </c>
      <c r="H156" s="1">
        <v>83653</v>
      </c>
    </row>
    <row r="157" spans="1:8" ht="15.75" customHeight="1" x14ac:dyDescent="0.25">
      <c r="A157" s="6">
        <v>2155</v>
      </c>
      <c r="B157" s="5" t="s">
        <v>1682</v>
      </c>
      <c r="C157" s="5">
        <v>5700970471</v>
      </c>
      <c r="D157" s="5" t="s">
        <v>22</v>
      </c>
      <c r="E157" s="4" t="s">
        <v>5</v>
      </c>
      <c r="F157" s="1" t="s">
        <v>1681</v>
      </c>
      <c r="G157" s="3">
        <v>43024</v>
      </c>
      <c r="H157" s="1">
        <v>53037</v>
      </c>
    </row>
    <row r="158" spans="1:8" ht="15.75" customHeight="1" x14ac:dyDescent="0.25">
      <c r="A158" s="6">
        <v>2156</v>
      </c>
      <c r="B158" s="5" t="s">
        <v>1680</v>
      </c>
      <c r="C158" s="5">
        <v>5865760889</v>
      </c>
      <c r="D158" s="5" t="s">
        <v>22</v>
      </c>
      <c r="E158" s="4" t="s">
        <v>1</v>
      </c>
      <c r="F158" s="1" t="s">
        <v>1679</v>
      </c>
      <c r="G158" s="3">
        <v>42941</v>
      </c>
      <c r="H158" s="1">
        <v>95572</v>
      </c>
    </row>
    <row r="159" spans="1:8" ht="15.75" customHeight="1" x14ac:dyDescent="0.25">
      <c r="A159" s="6">
        <v>2157</v>
      </c>
      <c r="B159" s="5" t="s">
        <v>1678</v>
      </c>
      <c r="C159" s="5">
        <v>5144195000</v>
      </c>
      <c r="D159" s="5" t="s">
        <v>22</v>
      </c>
      <c r="E159" s="4" t="s">
        <v>1</v>
      </c>
      <c r="F159" s="1" t="s">
        <v>1677</v>
      </c>
      <c r="G159" s="3">
        <v>43876</v>
      </c>
      <c r="H159" s="1">
        <v>57259</v>
      </c>
    </row>
    <row r="160" spans="1:8" ht="15.75" customHeight="1" x14ac:dyDescent="0.25">
      <c r="A160" s="6">
        <v>2158</v>
      </c>
      <c r="B160" s="5" t="s">
        <v>1676</v>
      </c>
      <c r="C160" s="5">
        <v>5338768451</v>
      </c>
      <c r="D160" s="5" t="s">
        <v>77</v>
      </c>
      <c r="E160" s="4" t="s">
        <v>17</v>
      </c>
      <c r="F160" s="1" t="s">
        <v>1675</v>
      </c>
      <c r="G160" s="3">
        <v>43421</v>
      </c>
      <c r="H160" s="1">
        <v>50771</v>
      </c>
    </row>
    <row r="161" spans="1:8" ht="15.75" customHeight="1" x14ac:dyDescent="0.25">
      <c r="A161" s="6">
        <v>2159</v>
      </c>
      <c r="B161" s="5" t="s">
        <v>1674</v>
      </c>
      <c r="C161" s="5">
        <v>5436648152</v>
      </c>
      <c r="D161" s="5" t="s">
        <v>12</v>
      </c>
      <c r="E161" s="4" t="s">
        <v>11</v>
      </c>
      <c r="F161" s="1" t="s">
        <v>1673</v>
      </c>
      <c r="G161" s="3">
        <v>43402</v>
      </c>
      <c r="H161" s="1">
        <v>7147</v>
      </c>
    </row>
    <row r="162" spans="1:8" ht="15.75" customHeight="1" x14ac:dyDescent="0.25">
      <c r="A162" s="6">
        <v>2160</v>
      </c>
      <c r="B162" s="5" t="s">
        <v>1672</v>
      </c>
      <c r="C162" s="5">
        <v>5112224042</v>
      </c>
      <c r="D162" s="5" t="s">
        <v>2</v>
      </c>
      <c r="E162" s="4" t="s">
        <v>5</v>
      </c>
      <c r="F162" s="1" t="s">
        <v>1671</v>
      </c>
      <c r="G162" s="3">
        <v>43297</v>
      </c>
      <c r="H162" s="1">
        <v>12128</v>
      </c>
    </row>
    <row r="163" spans="1:8" ht="15.75" customHeight="1" x14ac:dyDescent="0.25">
      <c r="A163" s="6">
        <v>2161</v>
      </c>
      <c r="B163" s="5" t="s">
        <v>1670</v>
      </c>
      <c r="C163" s="5">
        <v>5474679380</v>
      </c>
      <c r="D163" s="5" t="s">
        <v>12</v>
      </c>
      <c r="E163" s="4" t="s">
        <v>17</v>
      </c>
      <c r="F163" s="1" t="s">
        <v>1669</v>
      </c>
      <c r="G163" s="3">
        <v>42886</v>
      </c>
      <c r="H163" s="1">
        <v>97171</v>
      </c>
    </row>
    <row r="164" spans="1:8" ht="15.75" customHeight="1" x14ac:dyDescent="0.25">
      <c r="A164" s="6">
        <v>2162</v>
      </c>
      <c r="B164" s="5" t="s">
        <v>1668</v>
      </c>
      <c r="C164" s="5">
        <v>5994074542</v>
      </c>
      <c r="D164" s="5" t="s">
        <v>22</v>
      </c>
      <c r="E164" s="4" t="s">
        <v>5</v>
      </c>
      <c r="F164" s="1" t="s">
        <v>1667</v>
      </c>
      <c r="G164" s="3">
        <v>43111</v>
      </c>
      <c r="H164" s="1">
        <v>97502</v>
      </c>
    </row>
    <row r="165" spans="1:8" ht="15.75" customHeight="1" x14ac:dyDescent="0.25">
      <c r="A165" s="6">
        <v>2163</v>
      </c>
      <c r="B165" s="5" t="s">
        <v>1666</v>
      </c>
      <c r="C165" s="5">
        <v>5168798723</v>
      </c>
      <c r="D165" s="5" t="s">
        <v>12</v>
      </c>
      <c r="E165" s="4" t="s">
        <v>1</v>
      </c>
      <c r="F165" s="1" t="s">
        <v>1665</v>
      </c>
      <c r="G165" s="3">
        <v>43809</v>
      </c>
      <c r="H165" s="1">
        <v>14943</v>
      </c>
    </row>
    <row r="166" spans="1:8" ht="15.75" customHeight="1" x14ac:dyDescent="0.25">
      <c r="A166" s="6">
        <v>2164</v>
      </c>
      <c r="B166" s="5" t="s">
        <v>1664</v>
      </c>
      <c r="C166" s="5">
        <v>5731155825</v>
      </c>
      <c r="D166" s="5" t="s">
        <v>2</v>
      </c>
      <c r="E166" s="4" t="s">
        <v>5</v>
      </c>
      <c r="F166" s="1" t="s">
        <v>1663</v>
      </c>
      <c r="G166" s="3">
        <v>43210</v>
      </c>
      <c r="H166" s="1">
        <v>52180</v>
      </c>
    </row>
    <row r="167" spans="1:8" ht="15.75" customHeight="1" x14ac:dyDescent="0.25">
      <c r="A167" s="6">
        <v>2165</v>
      </c>
      <c r="B167" s="5" t="s">
        <v>1662</v>
      </c>
      <c r="C167" s="5">
        <v>5594628224</v>
      </c>
      <c r="D167" s="5" t="s">
        <v>77</v>
      </c>
      <c r="E167" s="4" t="s">
        <v>1</v>
      </c>
      <c r="F167" s="1" t="s">
        <v>1661</v>
      </c>
      <c r="G167" s="3">
        <v>43425</v>
      </c>
      <c r="H167" s="1">
        <v>57641</v>
      </c>
    </row>
    <row r="168" spans="1:8" ht="15.75" customHeight="1" x14ac:dyDescent="0.25">
      <c r="A168" s="6">
        <v>2166</v>
      </c>
      <c r="B168" s="5" t="s">
        <v>1660</v>
      </c>
      <c r="C168" s="5">
        <v>5552030200</v>
      </c>
      <c r="D168" s="5" t="s">
        <v>12</v>
      </c>
      <c r="E168" s="4" t="s">
        <v>5</v>
      </c>
      <c r="F168" s="1" t="s">
        <v>948</v>
      </c>
      <c r="G168" s="3">
        <v>43757</v>
      </c>
      <c r="H168" s="1">
        <v>66976</v>
      </c>
    </row>
    <row r="169" spans="1:8" ht="15.75" customHeight="1" x14ac:dyDescent="0.25">
      <c r="A169" s="6">
        <v>2167</v>
      </c>
      <c r="B169" s="5" t="s">
        <v>1659</v>
      </c>
      <c r="C169" s="5">
        <v>5643560108</v>
      </c>
      <c r="D169" s="5" t="s">
        <v>22</v>
      </c>
      <c r="E169" s="4" t="s">
        <v>11</v>
      </c>
      <c r="F169" s="1" t="s">
        <v>1658</v>
      </c>
      <c r="G169" s="3">
        <v>43366</v>
      </c>
      <c r="H169" s="1">
        <v>52125</v>
      </c>
    </row>
    <row r="170" spans="1:8" ht="15.75" customHeight="1" x14ac:dyDescent="0.25">
      <c r="A170" s="6">
        <v>2168</v>
      </c>
      <c r="B170" s="5" t="s">
        <v>1657</v>
      </c>
      <c r="C170" s="5">
        <v>5692391968</v>
      </c>
      <c r="D170" s="5" t="s">
        <v>77</v>
      </c>
      <c r="E170" s="4" t="s">
        <v>5</v>
      </c>
      <c r="F170" s="1" t="s">
        <v>1656</v>
      </c>
      <c r="G170" s="3">
        <v>43884</v>
      </c>
      <c r="H170" s="1">
        <v>99679</v>
      </c>
    </row>
    <row r="171" spans="1:8" ht="15.75" customHeight="1" x14ac:dyDescent="0.25">
      <c r="A171" s="6">
        <v>2169</v>
      </c>
      <c r="B171" s="5" t="s">
        <v>1655</v>
      </c>
      <c r="C171" s="5">
        <v>5024065127</v>
      </c>
      <c r="D171" s="5" t="s">
        <v>2</v>
      </c>
      <c r="E171" s="4" t="s">
        <v>11</v>
      </c>
      <c r="F171" s="1" t="s">
        <v>1654</v>
      </c>
      <c r="G171" s="3">
        <v>42902</v>
      </c>
      <c r="H171" s="1">
        <v>83273</v>
      </c>
    </row>
    <row r="172" spans="1:8" ht="15.75" customHeight="1" x14ac:dyDescent="0.25">
      <c r="A172" s="6">
        <v>2170</v>
      </c>
      <c r="B172" s="5" t="s">
        <v>1653</v>
      </c>
      <c r="C172" s="5">
        <v>5309005205</v>
      </c>
      <c r="D172" s="5" t="s">
        <v>2</v>
      </c>
      <c r="E172" s="4" t="s">
        <v>5</v>
      </c>
      <c r="F172" s="1" t="s">
        <v>1652</v>
      </c>
      <c r="G172" s="3">
        <v>43427</v>
      </c>
      <c r="H172" s="1">
        <v>97064</v>
      </c>
    </row>
    <row r="173" spans="1:8" ht="15.75" customHeight="1" x14ac:dyDescent="0.25">
      <c r="A173" s="6">
        <v>2171</v>
      </c>
      <c r="B173" s="5" t="s">
        <v>1651</v>
      </c>
      <c r="C173" s="5">
        <v>5849754806</v>
      </c>
      <c r="D173" s="5" t="s">
        <v>2</v>
      </c>
      <c r="E173" s="4" t="s">
        <v>5</v>
      </c>
      <c r="F173" s="1" t="s">
        <v>1650</v>
      </c>
      <c r="G173" s="3">
        <v>43092</v>
      </c>
      <c r="H173" s="1">
        <v>41860</v>
      </c>
    </row>
    <row r="174" spans="1:8" ht="15.75" customHeight="1" x14ac:dyDescent="0.25">
      <c r="A174" s="6">
        <v>2172</v>
      </c>
      <c r="B174" s="5" t="s">
        <v>1649</v>
      </c>
      <c r="C174" s="5">
        <v>5340337331</v>
      </c>
      <c r="D174" s="5" t="s">
        <v>12</v>
      </c>
      <c r="E174" s="4" t="s">
        <v>17</v>
      </c>
      <c r="F174" s="1" t="s">
        <v>1648</v>
      </c>
      <c r="G174" s="3">
        <v>43378</v>
      </c>
      <c r="H174" s="1">
        <v>20846</v>
      </c>
    </row>
    <row r="175" spans="1:8" ht="15.75" customHeight="1" x14ac:dyDescent="0.25">
      <c r="A175" s="6">
        <v>2173</v>
      </c>
      <c r="B175" s="5" t="s">
        <v>1647</v>
      </c>
      <c r="C175" s="5">
        <v>5137498583</v>
      </c>
      <c r="D175" s="5" t="s">
        <v>22</v>
      </c>
      <c r="E175" s="4" t="s">
        <v>1</v>
      </c>
      <c r="F175" s="1" t="s">
        <v>1646</v>
      </c>
      <c r="G175" s="3">
        <v>42757</v>
      </c>
      <c r="H175" s="1">
        <v>17785</v>
      </c>
    </row>
    <row r="176" spans="1:8" ht="15.75" customHeight="1" x14ac:dyDescent="0.25">
      <c r="A176" s="6">
        <v>2174</v>
      </c>
      <c r="B176" s="5" t="s">
        <v>1645</v>
      </c>
      <c r="C176" s="5">
        <v>5158469456</v>
      </c>
      <c r="D176" s="5" t="s">
        <v>22</v>
      </c>
      <c r="E176" s="4" t="s">
        <v>17</v>
      </c>
      <c r="F176" s="1" t="s">
        <v>1644</v>
      </c>
      <c r="G176" s="3">
        <v>43228</v>
      </c>
      <c r="H176" s="1">
        <v>26722</v>
      </c>
    </row>
    <row r="177" spans="1:8" ht="15.75" customHeight="1" x14ac:dyDescent="0.25">
      <c r="A177" s="6">
        <v>2175</v>
      </c>
      <c r="B177" s="5" t="s">
        <v>1643</v>
      </c>
      <c r="C177" s="5">
        <v>5695107712</v>
      </c>
      <c r="D177" s="5" t="s">
        <v>2</v>
      </c>
      <c r="E177" s="4" t="s">
        <v>5</v>
      </c>
      <c r="F177" s="1" t="s">
        <v>1642</v>
      </c>
      <c r="G177" s="3">
        <v>43205</v>
      </c>
      <c r="H177" s="1">
        <v>93929</v>
      </c>
    </row>
    <row r="178" spans="1:8" ht="15.75" customHeight="1" x14ac:dyDescent="0.25">
      <c r="A178" s="6">
        <v>2176</v>
      </c>
      <c r="B178" s="5" t="s">
        <v>1641</v>
      </c>
      <c r="C178" s="5">
        <v>5128930151</v>
      </c>
      <c r="D178" s="5" t="s">
        <v>8</v>
      </c>
      <c r="E178" s="4" t="s">
        <v>5</v>
      </c>
      <c r="F178" s="1" t="s">
        <v>1640</v>
      </c>
      <c r="G178" s="3">
        <v>43284</v>
      </c>
      <c r="H178" s="1">
        <v>7377</v>
      </c>
    </row>
    <row r="179" spans="1:8" ht="15.75" customHeight="1" x14ac:dyDescent="0.25">
      <c r="A179" s="6">
        <v>2177</v>
      </c>
      <c r="B179" s="5" t="s">
        <v>1639</v>
      </c>
      <c r="C179" s="5">
        <v>5386719195</v>
      </c>
      <c r="D179" s="5" t="s">
        <v>8</v>
      </c>
      <c r="E179" s="4" t="s">
        <v>17</v>
      </c>
      <c r="F179" s="1" t="s">
        <v>1638</v>
      </c>
      <c r="G179" s="3">
        <v>43236</v>
      </c>
      <c r="H179" s="1">
        <v>14349</v>
      </c>
    </row>
    <row r="180" spans="1:8" ht="15.75" customHeight="1" x14ac:dyDescent="0.25">
      <c r="A180" s="6">
        <v>2178</v>
      </c>
      <c r="B180" s="5" t="s">
        <v>1637</v>
      </c>
      <c r="C180" s="5">
        <v>5327837739</v>
      </c>
      <c r="D180" s="5" t="s">
        <v>22</v>
      </c>
      <c r="E180" s="4" t="s">
        <v>1</v>
      </c>
      <c r="F180" s="1" t="s">
        <v>1636</v>
      </c>
      <c r="G180" s="3">
        <v>43780</v>
      </c>
      <c r="H180" s="1">
        <v>47490</v>
      </c>
    </row>
    <row r="181" spans="1:8" ht="15.75" customHeight="1" x14ac:dyDescent="0.25">
      <c r="A181" s="6">
        <v>2179</v>
      </c>
      <c r="B181" s="5" t="s">
        <v>1635</v>
      </c>
      <c r="C181" s="5">
        <v>5473679073</v>
      </c>
      <c r="D181" s="5" t="s">
        <v>2</v>
      </c>
      <c r="E181" s="4" t="s">
        <v>5</v>
      </c>
      <c r="F181" s="1" t="s">
        <v>1634</v>
      </c>
      <c r="G181" s="3">
        <v>43045</v>
      </c>
      <c r="H181" s="1">
        <v>17809</v>
      </c>
    </row>
    <row r="182" spans="1:8" ht="15.75" customHeight="1" x14ac:dyDescent="0.25">
      <c r="A182" s="6">
        <v>2180</v>
      </c>
      <c r="B182" s="5" t="s">
        <v>1633</v>
      </c>
      <c r="C182" s="5">
        <v>5175120652</v>
      </c>
      <c r="D182" s="5" t="s">
        <v>2</v>
      </c>
      <c r="E182" s="4" t="s">
        <v>5</v>
      </c>
      <c r="F182" s="1" t="s">
        <v>1632</v>
      </c>
      <c r="G182" s="3">
        <v>42904</v>
      </c>
      <c r="H182" s="1">
        <v>74498</v>
      </c>
    </row>
    <row r="183" spans="1:8" ht="15.75" customHeight="1" x14ac:dyDescent="0.25">
      <c r="A183" s="6">
        <v>2181</v>
      </c>
      <c r="B183" s="5" t="s">
        <v>1631</v>
      </c>
      <c r="C183" s="5">
        <v>5272464974</v>
      </c>
      <c r="D183" s="5" t="s">
        <v>22</v>
      </c>
      <c r="E183" s="4" t="s">
        <v>5</v>
      </c>
      <c r="F183" s="1" t="s">
        <v>1630</v>
      </c>
      <c r="G183" s="3">
        <v>43303</v>
      </c>
      <c r="H183" s="1">
        <v>64865</v>
      </c>
    </row>
    <row r="184" spans="1:8" ht="15.75" customHeight="1" x14ac:dyDescent="0.25">
      <c r="A184" s="6">
        <v>2182</v>
      </c>
      <c r="B184" s="5" t="s">
        <v>1629</v>
      </c>
      <c r="C184" s="5">
        <v>5106786453</v>
      </c>
      <c r="D184" s="5" t="s">
        <v>8</v>
      </c>
      <c r="E184" s="4" t="s">
        <v>1</v>
      </c>
      <c r="F184" s="1" t="s">
        <v>1628</v>
      </c>
      <c r="G184" s="3">
        <v>42903</v>
      </c>
      <c r="H184" s="1">
        <v>39483</v>
      </c>
    </row>
    <row r="185" spans="1:8" ht="15.75" customHeight="1" x14ac:dyDescent="0.25">
      <c r="A185" s="6">
        <v>2183</v>
      </c>
      <c r="B185" s="5" t="s">
        <v>1627</v>
      </c>
      <c r="C185" s="5">
        <v>5079024902</v>
      </c>
      <c r="D185" s="5" t="s">
        <v>2</v>
      </c>
      <c r="E185" s="4" t="s">
        <v>17</v>
      </c>
      <c r="F185" s="1" t="s">
        <v>1626</v>
      </c>
      <c r="G185" s="3">
        <v>43754</v>
      </c>
      <c r="H185" s="1">
        <v>50469</v>
      </c>
    </row>
    <row r="186" spans="1:8" ht="15.75" customHeight="1" x14ac:dyDescent="0.25">
      <c r="A186" s="6">
        <v>2184</v>
      </c>
      <c r="B186" s="5" t="s">
        <v>1625</v>
      </c>
      <c r="C186" s="5">
        <v>5100741850</v>
      </c>
      <c r="D186" s="5" t="s">
        <v>8</v>
      </c>
      <c r="E186" s="4" t="s">
        <v>5</v>
      </c>
      <c r="F186" s="1" t="s">
        <v>1624</v>
      </c>
      <c r="G186" s="3">
        <v>43116</v>
      </c>
      <c r="H186" s="1">
        <v>70382</v>
      </c>
    </row>
    <row r="187" spans="1:8" ht="15.75" customHeight="1" x14ac:dyDescent="0.25">
      <c r="A187" s="6">
        <v>2185</v>
      </c>
      <c r="B187" s="5" t="s">
        <v>1623</v>
      </c>
      <c r="C187" s="5">
        <v>5500354122</v>
      </c>
      <c r="D187" s="5" t="s">
        <v>22</v>
      </c>
      <c r="E187" s="4" t="s">
        <v>5</v>
      </c>
      <c r="F187" s="1" t="s">
        <v>1622</v>
      </c>
      <c r="G187" s="3">
        <v>43751</v>
      </c>
      <c r="H187" s="1">
        <v>91917</v>
      </c>
    </row>
    <row r="188" spans="1:8" ht="15.75" customHeight="1" x14ac:dyDescent="0.25">
      <c r="A188" s="6">
        <v>2186</v>
      </c>
      <c r="B188" s="5" t="s">
        <v>1621</v>
      </c>
      <c r="C188" s="5">
        <v>5502043604</v>
      </c>
      <c r="D188" s="5" t="s">
        <v>12</v>
      </c>
      <c r="E188" s="4" t="s">
        <v>11</v>
      </c>
      <c r="F188" s="1" t="s">
        <v>1620</v>
      </c>
      <c r="G188" s="3">
        <v>43644</v>
      </c>
      <c r="H188" s="1">
        <v>16688</v>
      </c>
    </row>
    <row r="189" spans="1:8" ht="15.75" customHeight="1" x14ac:dyDescent="0.25">
      <c r="A189" s="6">
        <v>2187</v>
      </c>
      <c r="B189" s="5" t="s">
        <v>1619</v>
      </c>
      <c r="C189" s="5">
        <v>5740217378</v>
      </c>
      <c r="D189" s="5" t="s">
        <v>2</v>
      </c>
      <c r="E189" s="4" t="s">
        <v>5</v>
      </c>
      <c r="F189" s="1" t="s">
        <v>1618</v>
      </c>
      <c r="G189" s="3">
        <v>43414</v>
      </c>
      <c r="H189" s="1">
        <v>30651</v>
      </c>
    </row>
    <row r="190" spans="1:8" ht="15.75" customHeight="1" x14ac:dyDescent="0.25">
      <c r="A190" s="6">
        <v>2188</v>
      </c>
      <c r="B190" s="5" t="s">
        <v>1617</v>
      </c>
      <c r="C190" s="5">
        <v>5055653712</v>
      </c>
      <c r="D190" s="5" t="s">
        <v>22</v>
      </c>
      <c r="E190" s="4" t="s">
        <v>5</v>
      </c>
      <c r="F190" s="1" t="s">
        <v>1616</v>
      </c>
      <c r="G190" s="3">
        <v>43152</v>
      </c>
      <c r="H190" s="1">
        <v>41254</v>
      </c>
    </row>
    <row r="191" spans="1:8" ht="15.75" customHeight="1" x14ac:dyDescent="0.25">
      <c r="A191" s="6">
        <v>2189</v>
      </c>
      <c r="B191" s="5" t="s">
        <v>1615</v>
      </c>
      <c r="C191" s="5">
        <v>5177604650</v>
      </c>
      <c r="D191" s="5" t="s">
        <v>12</v>
      </c>
      <c r="E191" s="4" t="s">
        <v>17</v>
      </c>
      <c r="F191" s="1" t="s">
        <v>1614</v>
      </c>
      <c r="G191" s="3">
        <v>43491</v>
      </c>
      <c r="H191" s="1">
        <v>14831</v>
      </c>
    </row>
    <row r="192" spans="1:8" ht="15.75" customHeight="1" x14ac:dyDescent="0.25">
      <c r="A192" s="6">
        <v>2190</v>
      </c>
      <c r="B192" s="5" t="s">
        <v>1613</v>
      </c>
      <c r="C192" s="5">
        <v>5765357847</v>
      </c>
      <c r="D192" s="5" t="s">
        <v>77</v>
      </c>
      <c r="E192" s="4" t="s">
        <v>5</v>
      </c>
      <c r="F192" s="1" t="s">
        <v>1612</v>
      </c>
      <c r="G192" s="3">
        <v>43204</v>
      </c>
      <c r="H192" s="1">
        <v>62434</v>
      </c>
    </row>
    <row r="193" spans="1:8" ht="15.75" customHeight="1" x14ac:dyDescent="0.25">
      <c r="A193" s="6">
        <v>2191</v>
      </c>
      <c r="B193" s="5" t="s">
        <v>1611</v>
      </c>
      <c r="C193" s="5">
        <v>5602811332</v>
      </c>
      <c r="D193" s="5" t="s">
        <v>12</v>
      </c>
      <c r="E193" s="4" t="s">
        <v>5</v>
      </c>
      <c r="F193" s="1" t="s">
        <v>302</v>
      </c>
      <c r="G193" s="3">
        <v>43619</v>
      </c>
      <c r="H193" s="1">
        <v>78915</v>
      </c>
    </row>
    <row r="194" spans="1:8" ht="15.75" customHeight="1" x14ac:dyDescent="0.25">
      <c r="A194" s="6">
        <v>2192</v>
      </c>
      <c r="B194" s="5" t="s">
        <v>1610</v>
      </c>
      <c r="C194" s="5">
        <v>5754681264</v>
      </c>
      <c r="D194" s="5" t="s">
        <v>12</v>
      </c>
      <c r="E194" s="4" t="s">
        <v>1</v>
      </c>
      <c r="F194" s="1" t="s">
        <v>1609</v>
      </c>
      <c r="G194" s="3">
        <v>42852</v>
      </c>
      <c r="H194" s="1">
        <v>98188</v>
      </c>
    </row>
    <row r="195" spans="1:8" ht="15.75" customHeight="1" x14ac:dyDescent="0.25">
      <c r="A195" s="6">
        <v>2193</v>
      </c>
      <c r="B195" s="5" t="s">
        <v>1608</v>
      </c>
      <c r="C195" s="5">
        <v>5290183370</v>
      </c>
      <c r="D195" s="5" t="s">
        <v>22</v>
      </c>
      <c r="E195" s="4" t="s">
        <v>5</v>
      </c>
      <c r="F195" s="1" t="s">
        <v>1607</v>
      </c>
      <c r="G195" s="3">
        <v>43057</v>
      </c>
      <c r="H195" s="1">
        <v>98358</v>
      </c>
    </row>
    <row r="196" spans="1:8" ht="15.75" customHeight="1" x14ac:dyDescent="0.25">
      <c r="A196" s="6">
        <v>2194</v>
      </c>
      <c r="B196" s="5" t="s">
        <v>1606</v>
      </c>
      <c r="C196" s="5">
        <v>5576919534</v>
      </c>
      <c r="D196" s="5" t="s">
        <v>12</v>
      </c>
      <c r="E196" s="4" t="s">
        <v>1</v>
      </c>
      <c r="F196" s="1" t="s">
        <v>1605</v>
      </c>
      <c r="G196" s="3">
        <v>42899</v>
      </c>
      <c r="H196" s="1">
        <v>79826</v>
      </c>
    </row>
    <row r="197" spans="1:8" ht="15.75" customHeight="1" x14ac:dyDescent="0.25">
      <c r="A197" s="6">
        <v>2195</v>
      </c>
      <c r="B197" s="5" t="s">
        <v>1604</v>
      </c>
      <c r="C197" s="5">
        <v>5972933409</v>
      </c>
      <c r="D197" s="5" t="s">
        <v>12</v>
      </c>
      <c r="E197" s="4" t="s">
        <v>5</v>
      </c>
      <c r="F197" s="1" t="s">
        <v>1603</v>
      </c>
      <c r="G197" s="3">
        <v>42750</v>
      </c>
      <c r="H197" s="1">
        <v>56150</v>
      </c>
    </row>
    <row r="198" spans="1:8" ht="15.75" customHeight="1" x14ac:dyDescent="0.25">
      <c r="A198" s="6">
        <v>2196</v>
      </c>
      <c r="B198" s="5" t="s">
        <v>1602</v>
      </c>
      <c r="C198" s="5">
        <v>5551581769</v>
      </c>
      <c r="D198" s="5" t="s">
        <v>22</v>
      </c>
      <c r="E198" s="4" t="s">
        <v>17</v>
      </c>
      <c r="F198" s="1" t="s">
        <v>1601</v>
      </c>
      <c r="G198" s="3">
        <v>43005</v>
      </c>
      <c r="H198" s="1">
        <v>54571</v>
      </c>
    </row>
    <row r="199" spans="1:8" ht="15.75" customHeight="1" x14ac:dyDescent="0.25">
      <c r="A199" s="6">
        <v>2197</v>
      </c>
      <c r="B199" s="5" t="s">
        <v>1600</v>
      </c>
      <c r="C199" s="5">
        <v>5127981290</v>
      </c>
      <c r="D199" s="5" t="s">
        <v>8</v>
      </c>
      <c r="E199" s="4" t="s">
        <v>1</v>
      </c>
      <c r="F199" s="1" t="s">
        <v>1599</v>
      </c>
      <c r="G199" s="3">
        <v>43499</v>
      </c>
      <c r="H199" s="1">
        <v>64004</v>
      </c>
    </row>
    <row r="200" spans="1:8" ht="15.75" customHeight="1" x14ac:dyDescent="0.25">
      <c r="A200" s="6">
        <v>2198</v>
      </c>
      <c r="B200" s="5" t="s">
        <v>1598</v>
      </c>
      <c r="C200" s="5">
        <v>5632838921</v>
      </c>
      <c r="D200" s="5" t="s">
        <v>2</v>
      </c>
      <c r="E200" s="4" t="s">
        <v>17</v>
      </c>
      <c r="F200" s="1" t="s">
        <v>1597</v>
      </c>
      <c r="G200" s="3">
        <v>43342</v>
      </c>
      <c r="H200" s="1">
        <v>41796</v>
      </c>
    </row>
    <row r="201" spans="1:8" ht="15.75" customHeight="1" x14ac:dyDescent="0.25">
      <c r="A201" s="6">
        <v>2199</v>
      </c>
      <c r="B201" s="5" t="s">
        <v>1596</v>
      </c>
      <c r="C201" s="5">
        <v>5555349817</v>
      </c>
      <c r="D201" s="5" t="s">
        <v>12</v>
      </c>
      <c r="E201" s="4" t="s">
        <v>11</v>
      </c>
      <c r="F201" s="1" t="s">
        <v>1595</v>
      </c>
      <c r="G201" s="3">
        <v>42938</v>
      </c>
      <c r="H201" s="1">
        <v>94356</v>
      </c>
    </row>
    <row r="202" spans="1:8" ht="15.75" customHeight="1" x14ac:dyDescent="0.25">
      <c r="A202" s="6">
        <v>2200</v>
      </c>
      <c r="B202" s="5" t="s">
        <v>1594</v>
      </c>
      <c r="C202" s="5">
        <v>5815319436</v>
      </c>
      <c r="D202" s="5" t="s">
        <v>2</v>
      </c>
      <c r="E202" s="4" t="s">
        <v>5</v>
      </c>
      <c r="F202" s="1" t="s">
        <v>1593</v>
      </c>
      <c r="G202" s="3">
        <v>43740</v>
      </c>
      <c r="H202" s="1">
        <v>33281</v>
      </c>
    </row>
    <row r="203" spans="1:8" ht="15.75" customHeight="1" x14ac:dyDescent="0.25">
      <c r="A203" s="6">
        <v>2201</v>
      </c>
      <c r="B203" s="5" t="s">
        <v>1592</v>
      </c>
      <c r="C203" s="5">
        <v>5921238682</v>
      </c>
      <c r="D203" s="5" t="s">
        <v>2</v>
      </c>
      <c r="E203" s="4" t="s">
        <v>17</v>
      </c>
      <c r="F203" s="1" t="s">
        <v>1591</v>
      </c>
      <c r="G203" s="3">
        <v>43684</v>
      </c>
      <c r="H203" s="1">
        <v>19863</v>
      </c>
    </row>
    <row r="204" spans="1:8" ht="15.75" customHeight="1" x14ac:dyDescent="0.25">
      <c r="A204" s="6">
        <v>2202</v>
      </c>
      <c r="B204" s="5" t="s">
        <v>1590</v>
      </c>
      <c r="C204" s="5">
        <v>5043494518</v>
      </c>
      <c r="D204" s="5" t="s">
        <v>12</v>
      </c>
      <c r="E204" s="4" t="s">
        <v>1</v>
      </c>
      <c r="F204" s="1" t="s">
        <v>1589</v>
      </c>
      <c r="G204" s="3">
        <v>43186</v>
      </c>
      <c r="H204" s="1">
        <v>6767</v>
      </c>
    </row>
    <row r="205" spans="1:8" ht="15.75" customHeight="1" x14ac:dyDescent="0.25">
      <c r="A205" s="6">
        <v>2203</v>
      </c>
      <c r="B205" s="5" t="s">
        <v>1588</v>
      </c>
      <c r="C205" s="5">
        <v>5644048087</v>
      </c>
      <c r="D205" s="5" t="s">
        <v>22</v>
      </c>
      <c r="E205" s="4" t="s">
        <v>17</v>
      </c>
      <c r="F205" s="1" t="s">
        <v>1587</v>
      </c>
      <c r="G205" s="3">
        <v>42982</v>
      </c>
      <c r="H205" s="1">
        <v>34984</v>
      </c>
    </row>
    <row r="206" spans="1:8" ht="15.75" customHeight="1" x14ac:dyDescent="0.25">
      <c r="A206" s="6">
        <v>2204</v>
      </c>
      <c r="B206" s="5" t="s">
        <v>1586</v>
      </c>
      <c r="C206" s="5">
        <v>5974267383</v>
      </c>
      <c r="D206" s="5" t="s">
        <v>12</v>
      </c>
      <c r="E206" s="4" t="s">
        <v>5</v>
      </c>
      <c r="F206" s="1" t="s">
        <v>1585</v>
      </c>
      <c r="G206" s="3">
        <v>43252</v>
      </c>
      <c r="H206" s="1">
        <v>21129</v>
      </c>
    </row>
    <row r="207" spans="1:8" ht="15.75" customHeight="1" x14ac:dyDescent="0.25">
      <c r="A207" s="6">
        <v>2205</v>
      </c>
      <c r="B207" s="5" t="s">
        <v>1584</v>
      </c>
      <c r="C207" s="5">
        <v>5085311603</v>
      </c>
      <c r="D207" s="5" t="s">
        <v>8</v>
      </c>
      <c r="E207" s="4" t="s">
        <v>5</v>
      </c>
      <c r="F207" s="1" t="s">
        <v>1583</v>
      </c>
      <c r="G207" s="3">
        <v>43127</v>
      </c>
      <c r="H207" s="1">
        <v>52033</v>
      </c>
    </row>
    <row r="208" spans="1:8" ht="15.75" customHeight="1" x14ac:dyDescent="0.25">
      <c r="A208" s="6">
        <v>2206</v>
      </c>
      <c r="B208" s="5" t="s">
        <v>1582</v>
      </c>
      <c r="C208" s="5">
        <v>5262031370</v>
      </c>
      <c r="D208" s="5" t="s">
        <v>2</v>
      </c>
      <c r="E208" s="4" t="s">
        <v>5</v>
      </c>
      <c r="F208" s="1" t="s">
        <v>1581</v>
      </c>
      <c r="G208" s="3">
        <v>43560</v>
      </c>
      <c r="H208" s="1">
        <v>35903</v>
      </c>
    </row>
    <row r="209" spans="1:8" ht="15.75" customHeight="1" x14ac:dyDescent="0.25">
      <c r="A209" s="6">
        <v>2207</v>
      </c>
      <c r="B209" s="5" t="s">
        <v>1580</v>
      </c>
      <c r="C209" s="5">
        <v>5197961672</v>
      </c>
      <c r="D209" s="5" t="s">
        <v>12</v>
      </c>
      <c r="E209" s="4" t="s">
        <v>5</v>
      </c>
      <c r="F209" s="1" t="s">
        <v>896</v>
      </c>
      <c r="G209" s="3">
        <v>43121</v>
      </c>
      <c r="H209" s="1">
        <v>6021</v>
      </c>
    </row>
    <row r="210" spans="1:8" ht="15.75" customHeight="1" x14ac:dyDescent="0.25">
      <c r="A210" s="6">
        <v>2208</v>
      </c>
      <c r="B210" s="5" t="s">
        <v>1579</v>
      </c>
      <c r="C210" s="5">
        <v>5768576495</v>
      </c>
      <c r="D210" s="5" t="s">
        <v>12</v>
      </c>
      <c r="E210" s="4" t="s">
        <v>1</v>
      </c>
      <c r="F210" s="1" t="s">
        <v>1578</v>
      </c>
      <c r="G210" s="3">
        <v>43897</v>
      </c>
      <c r="H210" s="1">
        <v>92872</v>
      </c>
    </row>
    <row r="211" spans="1:8" ht="15.75" customHeight="1" x14ac:dyDescent="0.25">
      <c r="A211" s="6">
        <v>2209</v>
      </c>
      <c r="B211" s="5" t="s">
        <v>1577</v>
      </c>
      <c r="C211" s="5">
        <v>5750752942</v>
      </c>
      <c r="D211" s="5" t="s">
        <v>22</v>
      </c>
      <c r="E211" s="4" t="s">
        <v>17</v>
      </c>
      <c r="F211" s="1" t="s">
        <v>1576</v>
      </c>
      <c r="G211" s="3">
        <v>43224</v>
      </c>
      <c r="H211" s="1">
        <v>67176</v>
      </c>
    </row>
    <row r="212" spans="1:8" ht="15.75" customHeight="1" x14ac:dyDescent="0.25">
      <c r="A212" s="6">
        <v>2210</v>
      </c>
      <c r="B212" s="5" t="s">
        <v>1575</v>
      </c>
      <c r="C212" s="5">
        <v>5517896353</v>
      </c>
      <c r="D212" s="5" t="s">
        <v>2</v>
      </c>
      <c r="E212" s="4" t="s">
        <v>17</v>
      </c>
      <c r="F212" s="1" t="s">
        <v>1574</v>
      </c>
      <c r="G212" s="3">
        <v>42787</v>
      </c>
      <c r="H212" s="1">
        <v>26072</v>
      </c>
    </row>
    <row r="213" spans="1:8" ht="15.75" customHeight="1" x14ac:dyDescent="0.25">
      <c r="A213" s="6">
        <v>2211</v>
      </c>
      <c r="B213" s="5" t="s">
        <v>1573</v>
      </c>
      <c r="C213" s="5">
        <v>5523643301</v>
      </c>
      <c r="D213" s="5" t="s">
        <v>22</v>
      </c>
      <c r="E213" s="4" t="s">
        <v>5</v>
      </c>
      <c r="F213" s="1" t="s">
        <v>1572</v>
      </c>
      <c r="G213" s="3">
        <v>43695</v>
      </c>
      <c r="H213" s="1">
        <v>91163</v>
      </c>
    </row>
    <row r="214" spans="1:8" ht="15.75" customHeight="1" x14ac:dyDescent="0.25">
      <c r="A214" s="6">
        <v>2212</v>
      </c>
      <c r="B214" s="5" t="s">
        <v>1571</v>
      </c>
      <c r="C214" s="5">
        <v>5419971891</v>
      </c>
      <c r="D214" s="5" t="s">
        <v>8</v>
      </c>
      <c r="E214" s="4" t="s">
        <v>17</v>
      </c>
      <c r="F214" s="1" t="s">
        <v>1570</v>
      </c>
      <c r="G214" s="3">
        <v>43528</v>
      </c>
      <c r="H214" s="1">
        <v>18202</v>
      </c>
    </row>
    <row r="215" spans="1:8" ht="15.75" customHeight="1" x14ac:dyDescent="0.25">
      <c r="A215" s="6">
        <v>2213</v>
      </c>
      <c r="B215" s="5" t="s">
        <v>1569</v>
      </c>
      <c r="C215" s="5">
        <v>5355966354</v>
      </c>
      <c r="D215" s="5" t="s">
        <v>12</v>
      </c>
      <c r="E215" s="4" t="s">
        <v>5</v>
      </c>
      <c r="F215" s="1" t="s">
        <v>1568</v>
      </c>
      <c r="G215" s="3">
        <v>43330</v>
      </c>
      <c r="H215" s="1">
        <v>82403</v>
      </c>
    </row>
    <row r="216" spans="1:8" ht="15.75" customHeight="1" x14ac:dyDescent="0.25">
      <c r="A216" s="6">
        <v>2214</v>
      </c>
      <c r="B216" s="5" t="s">
        <v>1567</v>
      </c>
      <c r="C216" s="5">
        <v>5777197248</v>
      </c>
      <c r="D216" s="5" t="s">
        <v>22</v>
      </c>
      <c r="E216" s="4" t="s">
        <v>11</v>
      </c>
      <c r="F216" s="1" t="s">
        <v>1566</v>
      </c>
      <c r="G216" s="3">
        <v>43883</v>
      </c>
      <c r="H216" s="1">
        <v>62252</v>
      </c>
    </row>
    <row r="217" spans="1:8" ht="15.75" customHeight="1" x14ac:dyDescent="0.25">
      <c r="A217" s="6">
        <v>2215</v>
      </c>
      <c r="B217" s="5" t="s">
        <v>1565</v>
      </c>
      <c r="C217" s="5">
        <v>5733487404</v>
      </c>
      <c r="D217" s="5" t="s">
        <v>12</v>
      </c>
      <c r="E217" s="4" t="s">
        <v>5</v>
      </c>
      <c r="F217" s="1" t="s">
        <v>1564</v>
      </c>
      <c r="G217" s="3">
        <v>42796</v>
      </c>
      <c r="H217" s="1">
        <v>47012</v>
      </c>
    </row>
    <row r="218" spans="1:8" ht="15.75" customHeight="1" x14ac:dyDescent="0.25">
      <c r="A218" s="6">
        <v>2216</v>
      </c>
      <c r="B218" s="5" t="s">
        <v>1563</v>
      </c>
      <c r="C218" s="5">
        <v>5720068735</v>
      </c>
      <c r="D218" s="5" t="s">
        <v>2</v>
      </c>
      <c r="E218" s="4" t="s">
        <v>5</v>
      </c>
      <c r="F218" s="1" t="s">
        <v>1562</v>
      </c>
      <c r="G218" s="3">
        <v>43684</v>
      </c>
      <c r="H218" s="1">
        <v>96375</v>
      </c>
    </row>
    <row r="219" spans="1:8" ht="15.75" customHeight="1" x14ac:dyDescent="0.25">
      <c r="A219" s="6">
        <v>2217</v>
      </c>
      <c r="B219" s="5" t="s">
        <v>1561</v>
      </c>
      <c r="C219" s="5">
        <v>5562414177</v>
      </c>
      <c r="D219" s="5" t="s">
        <v>77</v>
      </c>
      <c r="E219" s="4" t="s">
        <v>5</v>
      </c>
      <c r="F219" s="1" t="s">
        <v>1560</v>
      </c>
      <c r="G219" s="3">
        <v>42850</v>
      </c>
      <c r="H219" s="1">
        <v>5038</v>
      </c>
    </row>
    <row r="220" spans="1:8" ht="15.75" customHeight="1" x14ac:dyDescent="0.25">
      <c r="A220" s="6">
        <v>2218</v>
      </c>
      <c r="B220" s="5" t="s">
        <v>1559</v>
      </c>
      <c r="C220" s="5">
        <v>5464751026</v>
      </c>
      <c r="D220" s="5" t="s">
        <v>77</v>
      </c>
      <c r="E220" s="4" t="s">
        <v>5</v>
      </c>
      <c r="F220" s="1" t="s">
        <v>1558</v>
      </c>
      <c r="G220" s="3">
        <v>43048</v>
      </c>
      <c r="H220" s="1">
        <v>51078</v>
      </c>
    </row>
    <row r="221" spans="1:8" ht="15.75" customHeight="1" x14ac:dyDescent="0.25">
      <c r="A221" s="6">
        <v>2219</v>
      </c>
      <c r="B221" s="5" t="s">
        <v>1557</v>
      </c>
      <c r="C221" s="5">
        <v>5274305425</v>
      </c>
      <c r="D221" s="5" t="s">
        <v>22</v>
      </c>
      <c r="E221" s="4" t="s">
        <v>11</v>
      </c>
      <c r="F221" s="1" t="s">
        <v>1556</v>
      </c>
      <c r="G221" s="3">
        <v>42870</v>
      </c>
      <c r="H221" s="1">
        <v>19222</v>
      </c>
    </row>
    <row r="222" spans="1:8" ht="15.75" customHeight="1" x14ac:dyDescent="0.25">
      <c r="A222" s="6">
        <v>2220</v>
      </c>
      <c r="B222" s="5" t="s">
        <v>1555</v>
      </c>
      <c r="C222" s="5">
        <v>5176748412</v>
      </c>
      <c r="D222" s="5" t="s">
        <v>8</v>
      </c>
      <c r="E222" s="4" t="s">
        <v>11</v>
      </c>
      <c r="F222" s="1" t="s">
        <v>1554</v>
      </c>
      <c r="G222" s="3">
        <v>42744</v>
      </c>
      <c r="H222" s="1">
        <v>48797</v>
      </c>
    </row>
    <row r="223" spans="1:8" ht="15.75" customHeight="1" x14ac:dyDescent="0.25">
      <c r="A223" s="6">
        <v>2221</v>
      </c>
      <c r="B223" s="5" t="s">
        <v>1553</v>
      </c>
      <c r="C223" s="5">
        <v>5816512268</v>
      </c>
      <c r="D223" s="5" t="s">
        <v>12</v>
      </c>
      <c r="E223" s="4" t="s">
        <v>17</v>
      </c>
      <c r="F223" s="1" t="s">
        <v>1552</v>
      </c>
      <c r="G223" s="3">
        <v>43249</v>
      </c>
      <c r="H223" s="1">
        <v>5655</v>
      </c>
    </row>
    <row r="224" spans="1:8" ht="15.75" customHeight="1" x14ac:dyDescent="0.25">
      <c r="A224" s="6">
        <v>2222</v>
      </c>
      <c r="B224" s="5" t="s">
        <v>1551</v>
      </c>
      <c r="C224" s="5">
        <v>5880756645</v>
      </c>
      <c r="D224" s="5" t="s">
        <v>12</v>
      </c>
      <c r="E224" s="4" t="s">
        <v>11</v>
      </c>
      <c r="F224" s="1" t="s">
        <v>1550</v>
      </c>
      <c r="G224" s="3">
        <v>43032</v>
      </c>
      <c r="H224" s="1">
        <v>74480</v>
      </c>
    </row>
    <row r="225" spans="1:8" ht="15.75" customHeight="1" x14ac:dyDescent="0.25">
      <c r="A225" s="6">
        <v>2223</v>
      </c>
      <c r="B225" s="5" t="s">
        <v>1549</v>
      </c>
      <c r="C225" s="5">
        <v>5951446210</v>
      </c>
      <c r="D225" s="5" t="s">
        <v>8</v>
      </c>
      <c r="E225" s="4" t="s">
        <v>17</v>
      </c>
      <c r="F225" s="1" t="s">
        <v>1548</v>
      </c>
      <c r="G225" s="3">
        <v>43027</v>
      </c>
      <c r="H225" s="1">
        <v>58379</v>
      </c>
    </row>
    <row r="226" spans="1:8" ht="15.75" customHeight="1" x14ac:dyDescent="0.25">
      <c r="A226" s="6">
        <v>2224</v>
      </c>
      <c r="B226" s="5" t="s">
        <v>1547</v>
      </c>
      <c r="C226" s="5">
        <v>5338603362</v>
      </c>
      <c r="D226" s="5" t="s">
        <v>22</v>
      </c>
      <c r="E226" s="4" t="s">
        <v>5</v>
      </c>
      <c r="F226" s="1" t="s">
        <v>1546</v>
      </c>
      <c r="G226" s="3">
        <v>43631</v>
      </c>
      <c r="H226" s="1">
        <v>58607</v>
      </c>
    </row>
    <row r="227" spans="1:8" ht="15.75" customHeight="1" x14ac:dyDescent="0.25">
      <c r="A227" s="6">
        <v>2225</v>
      </c>
      <c r="B227" s="5" t="s">
        <v>1545</v>
      </c>
      <c r="C227" s="5">
        <v>5695667941</v>
      </c>
      <c r="D227" s="5" t="s">
        <v>22</v>
      </c>
      <c r="E227" s="4" t="s">
        <v>11</v>
      </c>
      <c r="F227" s="1" t="s">
        <v>1544</v>
      </c>
      <c r="G227" s="3">
        <v>43061</v>
      </c>
      <c r="H227" s="1">
        <v>90179</v>
      </c>
    </row>
    <row r="228" spans="1:8" ht="15.75" customHeight="1" x14ac:dyDescent="0.25">
      <c r="A228" s="6">
        <v>2226</v>
      </c>
      <c r="B228" s="5" t="s">
        <v>1543</v>
      </c>
      <c r="C228" s="5">
        <v>5862291007</v>
      </c>
      <c r="D228" s="5" t="s">
        <v>22</v>
      </c>
      <c r="E228" s="4" t="s">
        <v>5</v>
      </c>
      <c r="F228" s="1" t="s">
        <v>1542</v>
      </c>
      <c r="G228" s="3">
        <v>43312</v>
      </c>
      <c r="H228" s="1">
        <v>80291</v>
      </c>
    </row>
    <row r="229" spans="1:8" ht="15.75" customHeight="1" x14ac:dyDescent="0.25">
      <c r="A229" s="6">
        <v>2227</v>
      </c>
      <c r="B229" s="5" t="s">
        <v>1541</v>
      </c>
      <c r="C229" s="5">
        <v>5033994284</v>
      </c>
      <c r="D229" s="5" t="s">
        <v>12</v>
      </c>
      <c r="E229" s="4" t="s">
        <v>11</v>
      </c>
      <c r="F229" s="1" t="s">
        <v>1540</v>
      </c>
      <c r="G229" s="3">
        <v>43016</v>
      </c>
      <c r="H229" s="1">
        <v>39584</v>
      </c>
    </row>
    <row r="230" spans="1:8" ht="15.75" customHeight="1" x14ac:dyDescent="0.25">
      <c r="A230" s="6">
        <v>2228</v>
      </c>
      <c r="B230" s="5" t="s">
        <v>1539</v>
      </c>
      <c r="C230" s="5">
        <v>5957278997</v>
      </c>
      <c r="D230" s="5" t="s">
        <v>12</v>
      </c>
      <c r="E230" s="4" t="s">
        <v>17</v>
      </c>
      <c r="F230" s="1" t="s">
        <v>1538</v>
      </c>
      <c r="G230" s="3">
        <v>43358</v>
      </c>
      <c r="H230" s="1">
        <v>19095</v>
      </c>
    </row>
    <row r="231" spans="1:8" ht="15.75" customHeight="1" x14ac:dyDescent="0.25">
      <c r="A231" s="6">
        <v>2229</v>
      </c>
      <c r="B231" s="5" t="s">
        <v>1537</v>
      </c>
      <c r="C231" s="5">
        <v>5896102499</v>
      </c>
      <c r="D231" s="5" t="s">
        <v>2</v>
      </c>
      <c r="E231" s="4" t="s">
        <v>11</v>
      </c>
      <c r="F231" s="1" t="s">
        <v>1536</v>
      </c>
      <c r="G231" s="3">
        <v>43541</v>
      </c>
      <c r="H231" s="1">
        <v>79299</v>
      </c>
    </row>
    <row r="232" spans="1:8" ht="15.75" customHeight="1" x14ac:dyDescent="0.25">
      <c r="A232" s="6">
        <v>2230</v>
      </c>
      <c r="B232" s="5" t="s">
        <v>1535</v>
      </c>
      <c r="C232" s="5">
        <v>5010517719</v>
      </c>
      <c r="D232" s="5" t="s">
        <v>22</v>
      </c>
      <c r="E232" s="4" t="s">
        <v>5</v>
      </c>
      <c r="F232" s="1" t="s">
        <v>1534</v>
      </c>
      <c r="G232" s="3">
        <v>43595</v>
      </c>
      <c r="H232" s="1">
        <v>53475</v>
      </c>
    </row>
    <row r="233" spans="1:8" ht="15.75" customHeight="1" x14ac:dyDescent="0.25">
      <c r="A233" s="6">
        <v>2231</v>
      </c>
      <c r="B233" s="5" t="s">
        <v>1533</v>
      </c>
      <c r="C233" s="5">
        <v>5568893912</v>
      </c>
      <c r="D233" s="5" t="s">
        <v>22</v>
      </c>
      <c r="E233" s="4" t="s">
        <v>17</v>
      </c>
      <c r="F233" s="1" t="s">
        <v>1532</v>
      </c>
      <c r="G233" s="3">
        <v>43694</v>
      </c>
      <c r="H233" s="1">
        <v>27173</v>
      </c>
    </row>
    <row r="234" spans="1:8" ht="15.75" customHeight="1" x14ac:dyDescent="0.25">
      <c r="A234" s="6">
        <v>2232</v>
      </c>
      <c r="B234" s="5" t="s">
        <v>1531</v>
      </c>
      <c r="C234" s="5">
        <v>5907408311</v>
      </c>
      <c r="D234" s="5" t="s">
        <v>77</v>
      </c>
      <c r="E234" s="4" t="s">
        <v>11</v>
      </c>
      <c r="F234" s="1" t="s">
        <v>1530</v>
      </c>
      <c r="G234" s="3">
        <v>42971</v>
      </c>
      <c r="H234" s="1">
        <v>27944</v>
      </c>
    </row>
    <row r="235" spans="1:8" ht="15.75" customHeight="1" x14ac:dyDescent="0.25">
      <c r="A235" s="6">
        <v>2233</v>
      </c>
      <c r="B235" s="5" t="s">
        <v>1529</v>
      </c>
      <c r="C235" s="5">
        <v>5804804109</v>
      </c>
      <c r="D235" s="5" t="s">
        <v>12</v>
      </c>
      <c r="E235" s="4" t="s">
        <v>17</v>
      </c>
      <c r="F235" s="1" t="s">
        <v>1528</v>
      </c>
      <c r="G235" s="3">
        <v>42971</v>
      </c>
      <c r="H235" s="1">
        <v>40240</v>
      </c>
    </row>
    <row r="236" spans="1:8" ht="15.75" customHeight="1" x14ac:dyDescent="0.25">
      <c r="A236" s="6">
        <v>2234</v>
      </c>
      <c r="B236" s="5" t="s">
        <v>1527</v>
      </c>
      <c r="C236" s="5">
        <v>5851791277</v>
      </c>
      <c r="D236" s="5" t="s">
        <v>2</v>
      </c>
      <c r="E236" s="4" t="s">
        <v>5</v>
      </c>
      <c r="F236" s="1" t="s">
        <v>1526</v>
      </c>
      <c r="G236" s="3">
        <v>42846</v>
      </c>
      <c r="H236" s="1">
        <v>15864</v>
      </c>
    </row>
    <row r="237" spans="1:8" ht="15.75" customHeight="1" x14ac:dyDescent="0.25">
      <c r="A237" s="6">
        <v>2235</v>
      </c>
      <c r="B237" s="5" t="s">
        <v>1525</v>
      </c>
      <c r="C237" s="5">
        <v>5467092791</v>
      </c>
      <c r="D237" s="5" t="s">
        <v>77</v>
      </c>
      <c r="E237" s="4" t="s">
        <v>11</v>
      </c>
      <c r="F237" s="1" t="s">
        <v>896</v>
      </c>
      <c r="G237" s="3">
        <v>43573</v>
      </c>
      <c r="H237" s="1">
        <v>41251</v>
      </c>
    </row>
    <row r="238" spans="1:8" ht="15.75" customHeight="1" x14ac:dyDescent="0.25">
      <c r="A238" s="6">
        <v>2236</v>
      </c>
      <c r="B238" s="5" t="s">
        <v>1524</v>
      </c>
      <c r="C238" s="5">
        <v>5272168284</v>
      </c>
      <c r="D238" s="5" t="s">
        <v>12</v>
      </c>
      <c r="E238" s="4" t="s">
        <v>1</v>
      </c>
      <c r="F238" s="1" t="s">
        <v>1523</v>
      </c>
      <c r="G238" s="3">
        <v>42875</v>
      </c>
      <c r="H238" s="1">
        <v>28131</v>
      </c>
    </row>
    <row r="239" spans="1:8" ht="15.75" customHeight="1" x14ac:dyDescent="0.25">
      <c r="A239" s="6">
        <v>2237</v>
      </c>
      <c r="B239" s="5" t="s">
        <v>1522</v>
      </c>
      <c r="C239" s="5">
        <v>5931289264</v>
      </c>
      <c r="D239" s="5" t="s">
        <v>12</v>
      </c>
      <c r="E239" s="4" t="s">
        <v>17</v>
      </c>
      <c r="F239" s="1" t="s">
        <v>1521</v>
      </c>
      <c r="G239" s="3">
        <v>42873</v>
      </c>
      <c r="H239" s="1">
        <v>30060</v>
      </c>
    </row>
    <row r="240" spans="1:8" ht="15.75" customHeight="1" x14ac:dyDescent="0.25">
      <c r="A240" s="6">
        <v>2238</v>
      </c>
      <c r="B240" s="5" t="s">
        <v>1520</v>
      </c>
      <c r="C240" s="5">
        <v>5497215959</v>
      </c>
      <c r="D240" s="5" t="s">
        <v>22</v>
      </c>
      <c r="E240" s="4" t="s">
        <v>1</v>
      </c>
      <c r="F240" s="1" t="s">
        <v>1519</v>
      </c>
      <c r="G240" s="3">
        <v>43891</v>
      </c>
      <c r="H240" s="1">
        <v>73735</v>
      </c>
    </row>
    <row r="241" spans="1:8" ht="15.75" customHeight="1" x14ac:dyDescent="0.25">
      <c r="A241" s="6">
        <v>2239</v>
      </c>
      <c r="B241" s="5" t="s">
        <v>1518</v>
      </c>
      <c r="C241" s="5">
        <v>5551064977</v>
      </c>
      <c r="D241" s="5" t="s">
        <v>22</v>
      </c>
      <c r="E241" s="4" t="s">
        <v>17</v>
      </c>
      <c r="F241" s="1" t="s">
        <v>1517</v>
      </c>
      <c r="G241" s="3">
        <v>43548</v>
      </c>
      <c r="H241" s="1">
        <v>83262</v>
      </c>
    </row>
    <row r="242" spans="1:8" ht="15.75" customHeight="1" x14ac:dyDescent="0.25">
      <c r="A242" s="6">
        <v>2240</v>
      </c>
      <c r="B242" s="5" t="s">
        <v>1516</v>
      </c>
      <c r="C242" s="5">
        <v>5081056483</v>
      </c>
      <c r="D242" s="5" t="s">
        <v>2</v>
      </c>
      <c r="E242" s="4" t="s">
        <v>1</v>
      </c>
      <c r="F242" s="1" t="s">
        <v>1515</v>
      </c>
      <c r="G242" s="3">
        <v>42792</v>
      </c>
      <c r="H242" s="1">
        <v>68531</v>
      </c>
    </row>
    <row r="243" spans="1:8" ht="15.75" customHeight="1" x14ac:dyDescent="0.25">
      <c r="A243" s="6">
        <v>2241</v>
      </c>
      <c r="B243" s="5" t="s">
        <v>1514</v>
      </c>
      <c r="C243" s="5">
        <v>5898217827</v>
      </c>
      <c r="D243" s="5" t="s">
        <v>2</v>
      </c>
      <c r="E243" s="4" t="s">
        <v>11</v>
      </c>
      <c r="F243" s="1" t="s">
        <v>1513</v>
      </c>
      <c r="G243" s="3">
        <v>42817</v>
      </c>
      <c r="H243" s="1">
        <v>54492</v>
      </c>
    </row>
    <row r="244" spans="1:8" ht="15.75" customHeight="1" x14ac:dyDescent="0.25">
      <c r="A244" s="6">
        <v>2242</v>
      </c>
      <c r="B244" s="5" t="s">
        <v>1512</v>
      </c>
      <c r="C244" s="5">
        <v>5148673320</v>
      </c>
      <c r="D244" s="5" t="s">
        <v>2</v>
      </c>
      <c r="E244" s="4" t="s">
        <v>5</v>
      </c>
      <c r="F244" s="1" t="s">
        <v>1511</v>
      </c>
      <c r="G244" s="3">
        <v>43020</v>
      </c>
      <c r="H244" s="1">
        <v>91597</v>
      </c>
    </row>
    <row r="245" spans="1:8" ht="15.75" customHeight="1" x14ac:dyDescent="0.25">
      <c r="A245" s="6">
        <v>2243</v>
      </c>
      <c r="B245" s="5" t="s">
        <v>1510</v>
      </c>
      <c r="C245" s="5">
        <v>5890180487</v>
      </c>
      <c r="D245" s="5" t="s">
        <v>8</v>
      </c>
      <c r="E245" s="4" t="s">
        <v>11</v>
      </c>
      <c r="F245" s="1" t="s">
        <v>1509</v>
      </c>
      <c r="G245" s="3">
        <v>43335</v>
      </c>
      <c r="H245" s="1">
        <v>94482</v>
      </c>
    </row>
    <row r="246" spans="1:8" ht="15.75" customHeight="1" x14ac:dyDescent="0.25">
      <c r="A246" s="6">
        <v>2244</v>
      </c>
      <c r="B246" s="5" t="s">
        <v>1508</v>
      </c>
      <c r="C246" s="5">
        <v>5521690420</v>
      </c>
      <c r="D246" s="5" t="s">
        <v>8</v>
      </c>
      <c r="E246" s="4" t="s">
        <v>5</v>
      </c>
      <c r="F246" s="1" t="s">
        <v>1507</v>
      </c>
      <c r="G246" s="3">
        <v>43324</v>
      </c>
      <c r="H246" s="1">
        <v>86299</v>
      </c>
    </row>
    <row r="247" spans="1:8" ht="15.75" customHeight="1" x14ac:dyDescent="0.25">
      <c r="A247" s="6">
        <v>2245</v>
      </c>
      <c r="B247" s="5" t="s">
        <v>1506</v>
      </c>
      <c r="C247" s="5">
        <v>5510281773</v>
      </c>
      <c r="D247" s="5" t="s">
        <v>12</v>
      </c>
      <c r="E247" s="4" t="s">
        <v>5</v>
      </c>
      <c r="F247" s="1" t="s">
        <v>1505</v>
      </c>
      <c r="G247" s="3">
        <v>43560</v>
      </c>
      <c r="H247" s="1">
        <v>68489</v>
      </c>
    </row>
    <row r="248" spans="1:8" ht="15.75" customHeight="1" x14ac:dyDescent="0.25">
      <c r="A248" s="6">
        <v>2246</v>
      </c>
      <c r="B248" s="5" t="s">
        <v>1504</v>
      </c>
      <c r="C248" s="5">
        <v>5097578852</v>
      </c>
      <c r="D248" s="5" t="s">
        <v>22</v>
      </c>
      <c r="E248" s="4" t="s">
        <v>17</v>
      </c>
      <c r="F248" s="1" t="s">
        <v>1503</v>
      </c>
      <c r="G248" s="3">
        <v>42896</v>
      </c>
      <c r="H248" s="1">
        <v>11603</v>
      </c>
    </row>
    <row r="249" spans="1:8" ht="15.75" customHeight="1" x14ac:dyDescent="0.25">
      <c r="A249" s="6">
        <v>2247</v>
      </c>
      <c r="B249" s="5" t="s">
        <v>1502</v>
      </c>
      <c r="C249" s="5">
        <v>5662728387</v>
      </c>
      <c r="D249" s="5" t="s">
        <v>12</v>
      </c>
      <c r="E249" s="4" t="s">
        <v>1</v>
      </c>
      <c r="F249" s="1" t="s">
        <v>1501</v>
      </c>
      <c r="G249" s="3">
        <v>43198</v>
      </c>
      <c r="H249" s="1">
        <v>86229</v>
      </c>
    </row>
    <row r="250" spans="1:8" ht="15.75" customHeight="1" x14ac:dyDescent="0.25">
      <c r="A250" s="6">
        <v>2248</v>
      </c>
      <c r="B250" s="5" t="s">
        <v>1500</v>
      </c>
      <c r="C250" s="5">
        <v>5196053668</v>
      </c>
      <c r="D250" s="5" t="s">
        <v>2</v>
      </c>
      <c r="E250" s="4" t="s">
        <v>1</v>
      </c>
      <c r="F250" s="1" t="s">
        <v>1499</v>
      </c>
      <c r="G250" s="3">
        <v>43806</v>
      </c>
      <c r="H250" s="1">
        <v>85110</v>
      </c>
    </row>
    <row r="251" spans="1:8" ht="15.75" customHeight="1" x14ac:dyDescent="0.25">
      <c r="A251" s="6">
        <v>2249</v>
      </c>
      <c r="B251" s="5" t="s">
        <v>1498</v>
      </c>
      <c r="C251" s="5">
        <v>5537389423</v>
      </c>
      <c r="D251" s="5" t="s">
        <v>12</v>
      </c>
      <c r="E251" s="4" t="s">
        <v>11</v>
      </c>
      <c r="F251" s="1" t="s">
        <v>1497</v>
      </c>
      <c r="G251" s="3">
        <v>43155</v>
      </c>
      <c r="H251" s="1">
        <v>59095</v>
      </c>
    </row>
    <row r="252" spans="1:8" ht="15.75" customHeight="1" x14ac:dyDescent="0.25">
      <c r="A252" s="6">
        <v>2250</v>
      </c>
      <c r="B252" s="5" t="s">
        <v>1496</v>
      </c>
      <c r="C252" s="5">
        <v>5780301712</v>
      </c>
      <c r="D252" s="5" t="s">
        <v>8</v>
      </c>
      <c r="E252" s="4" t="s">
        <v>17</v>
      </c>
      <c r="F252" s="1" t="s">
        <v>1495</v>
      </c>
      <c r="G252" s="3">
        <v>43419</v>
      </c>
      <c r="H252" s="1">
        <v>26551</v>
      </c>
    </row>
    <row r="253" spans="1:8" ht="15.75" customHeight="1" x14ac:dyDescent="0.25">
      <c r="A253" s="6">
        <v>2251</v>
      </c>
      <c r="B253" s="5" t="s">
        <v>1494</v>
      </c>
      <c r="C253" s="5">
        <v>5973266759</v>
      </c>
      <c r="D253" s="5" t="s">
        <v>12</v>
      </c>
      <c r="E253" s="4" t="s">
        <v>1</v>
      </c>
      <c r="F253" s="1" t="s">
        <v>1493</v>
      </c>
      <c r="G253" s="3">
        <v>43307</v>
      </c>
      <c r="H253" s="1">
        <v>59726</v>
      </c>
    </row>
    <row r="254" spans="1:8" ht="15.75" customHeight="1" x14ac:dyDescent="0.25">
      <c r="A254" s="6">
        <v>2252</v>
      </c>
      <c r="B254" s="5" t="s">
        <v>1492</v>
      </c>
      <c r="C254" s="5">
        <v>5690703296</v>
      </c>
      <c r="D254" s="5" t="s">
        <v>8</v>
      </c>
      <c r="E254" s="4" t="s">
        <v>5</v>
      </c>
      <c r="F254" s="1" t="s">
        <v>1491</v>
      </c>
      <c r="G254" s="3">
        <v>43110</v>
      </c>
      <c r="H254" s="1">
        <v>26452</v>
      </c>
    </row>
    <row r="255" spans="1:8" ht="15.75" customHeight="1" x14ac:dyDescent="0.25">
      <c r="A255" s="6">
        <v>2253</v>
      </c>
      <c r="B255" s="5" t="s">
        <v>1490</v>
      </c>
      <c r="C255" s="5">
        <v>5004527982</v>
      </c>
      <c r="D255" s="5" t="s">
        <v>12</v>
      </c>
      <c r="E255" s="4" t="s">
        <v>11</v>
      </c>
      <c r="F255" s="1" t="s">
        <v>1489</v>
      </c>
      <c r="G255" s="3">
        <v>43571</v>
      </c>
      <c r="H255" s="1">
        <v>58030</v>
      </c>
    </row>
    <row r="256" spans="1:8" ht="15.75" customHeight="1" x14ac:dyDescent="0.25">
      <c r="A256" s="6">
        <v>2254</v>
      </c>
      <c r="B256" s="5" t="s">
        <v>1488</v>
      </c>
      <c r="C256" s="5">
        <v>5486233045</v>
      </c>
      <c r="D256" s="5" t="s">
        <v>12</v>
      </c>
      <c r="E256" s="4" t="s">
        <v>5</v>
      </c>
      <c r="F256" s="1" t="s">
        <v>1487</v>
      </c>
      <c r="G256" s="3">
        <v>43584</v>
      </c>
      <c r="H256" s="1">
        <v>20166</v>
      </c>
    </row>
    <row r="257" spans="1:8" ht="15.75" customHeight="1" x14ac:dyDescent="0.25">
      <c r="A257" s="6">
        <v>2255</v>
      </c>
      <c r="B257" s="5" t="s">
        <v>1486</v>
      </c>
      <c r="C257" s="5">
        <v>5672381059</v>
      </c>
      <c r="D257" s="5" t="s">
        <v>8</v>
      </c>
      <c r="E257" s="4" t="s">
        <v>5</v>
      </c>
      <c r="F257" s="1" t="s">
        <v>1485</v>
      </c>
      <c r="G257" s="3">
        <v>43640</v>
      </c>
      <c r="H257" s="1">
        <v>29191</v>
      </c>
    </row>
    <row r="258" spans="1:8" ht="15.75" customHeight="1" x14ac:dyDescent="0.25">
      <c r="A258" s="6">
        <v>2256</v>
      </c>
      <c r="B258" s="5" t="s">
        <v>1484</v>
      </c>
      <c r="C258" s="5">
        <v>5728123325</v>
      </c>
      <c r="D258" s="5" t="s">
        <v>8</v>
      </c>
      <c r="E258" s="4" t="s">
        <v>11</v>
      </c>
      <c r="F258" s="1" t="s">
        <v>1483</v>
      </c>
      <c r="G258" s="3">
        <v>43475</v>
      </c>
      <c r="H258" s="1">
        <v>40263</v>
      </c>
    </row>
    <row r="259" spans="1:8" ht="15.75" customHeight="1" x14ac:dyDescent="0.25">
      <c r="A259" s="6">
        <v>2257</v>
      </c>
      <c r="B259" s="5" t="s">
        <v>1482</v>
      </c>
      <c r="C259" s="5">
        <v>5597564944</v>
      </c>
      <c r="D259" s="5" t="s">
        <v>2</v>
      </c>
      <c r="E259" s="4" t="s">
        <v>5</v>
      </c>
      <c r="F259" s="1" t="s">
        <v>1481</v>
      </c>
      <c r="G259" s="3">
        <v>43354</v>
      </c>
      <c r="H259" s="1">
        <v>58658</v>
      </c>
    </row>
    <row r="260" spans="1:8" ht="15.75" customHeight="1" x14ac:dyDescent="0.25">
      <c r="A260" s="6">
        <v>2258</v>
      </c>
      <c r="B260" s="5" t="s">
        <v>1480</v>
      </c>
      <c r="C260" s="5">
        <v>5413817109</v>
      </c>
      <c r="D260" s="5" t="s">
        <v>2</v>
      </c>
      <c r="E260" s="4" t="s">
        <v>11</v>
      </c>
      <c r="F260" s="1" t="s">
        <v>1479</v>
      </c>
      <c r="G260" s="3">
        <v>43315</v>
      </c>
      <c r="H260" s="1">
        <v>92937</v>
      </c>
    </row>
    <row r="261" spans="1:8" ht="15.75" customHeight="1" x14ac:dyDescent="0.25">
      <c r="A261" s="6">
        <v>2259</v>
      </c>
      <c r="B261" s="5" t="s">
        <v>1478</v>
      </c>
      <c r="C261" s="5">
        <v>5653095070</v>
      </c>
      <c r="D261" s="5" t="s">
        <v>2</v>
      </c>
      <c r="E261" s="4" t="s">
        <v>17</v>
      </c>
      <c r="F261" s="1" t="s">
        <v>1477</v>
      </c>
      <c r="G261" s="3">
        <v>43902</v>
      </c>
      <c r="H261" s="1">
        <v>46991</v>
      </c>
    </row>
    <row r="262" spans="1:8" ht="15.75" customHeight="1" x14ac:dyDescent="0.25">
      <c r="A262" s="6">
        <v>2260</v>
      </c>
      <c r="B262" s="5" t="s">
        <v>1476</v>
      </c>
      <c r="C262" s="5">
        <v>5680552872</v>
      </c>
      <c r="D262" s="5" t="s">
        <v>22</v>
      </c>
      <c r="E262" s="4" t="s">
        <v>17</v>
      </c>
      <c r="F262" s="1" t="s">
        <v>1475</v>
      </c>
      <c r="G262" s="3">
        <v>43262</v>
      </c>
      <c r="H262" s="1">
        <v>89884</v>
      </c>
    </row>
    <row r="263" spans="1:8" ht="15.75" customHeight="1" x14ac:dyDescent="0.25">
      <c r="A263" s="6">
        <v>2261</v>
      </c>
      <c r="B263" s="5" t="s">
        <v>1474</v>
      </c>
      <c r="C263" s="5">
        <v>5717903134</v>
      </c>
      <c r="D263" s="5" t="s">
        <v>22</v>
      </c>
      <c r="E263" s="4" t="s">
        <v>17</v>
      </c>
      <c r="F263" s="1" t="s">
        <v>1473</v>
      </c>
      <c r="G263" s="3">
        <v>43676</v>
      </c>
      <c r="H263" s="1">
        <v>92429</v>
      </c>
    </row>
    <row r="264" spans="1:8" ht="15.75" customHeight="1" x14ac:dyDescent="0.25">
      <c r="A264" s="6">
        <v>2262</v>
      </c>
      <c r="B264" s="5" t="s">
        <v>1472</v>
      </c>
      <c r="C264" s="5">
        <v>5725698544</v>
      </c>
      <c r="D264" s="5" t="s">
        <v>22</v>
      </c>
      <c r="E264" s="4" t="s">
        <v>5</v>
      </c>
      <c r="F264" s="1" t="s">
        <v>737</v>
      </c>
      <c r="G264" s="3">
        <v>43367</v>
      </c>
      <c r="H264" s="1">
        <v>20799</v>
      </c>
    </row>
    <row r="265" spans="1:8" ht="15.75" customHeight="1" x14ac:dyDescent="0.25">
      <c r="A265" s="6">
        <v>2263</v>
      </c>
      <c r="B265" s="5" t="s">
        <v>1471</v>
      </c>
      <c r="C265" s="5">
        <v>5409933883</v>
      </c>
      <c r="D265" s="5" t="s">
        <v>77</v>
      </c>
      <c r="E265" s="4" t="s">
        <v>1</v>
      </c>
      <c r="F265" s="1" t="s">
        <v>1470</v>
      </c>
      <c r="G265" s="3">
        <v>43319</v>
      </c>
      <c r="H265" s="1">
        <v>84918</v>
      </c>
    </row>
    <row r="266" spans="1:8" ht="15.75" customHeight="1" x14ac:dyDescent="0.25">
      <c r="A266" s="6">
        <v>2264</v>
      </c>
      <c r="B266" s="5" t="s">
        <v>1469</v>
      </c>
      <c r="C266" s="5">
        <v>5192260300</v>
      </c>
      <c r="D266" s="5" t="s">
        <v>22</v>
      </c>
      <c r="E266" s="4" t="s">
        <v>1</v>
      </c>
      <c r="F266" s="1" t="s">
        <v>1468</v>
      </c>
      <c r="G266" s="3">
        <v>42921</v>
      </c>
      <c r="H266" s="1">
        <v>20384</v>
      </c>
    </row>
    <row r="267" spans="1:8" ht="15.75" customHeight="1" x14ac:dyDescent="0.25">
      <c r="A267" s="6">
        <v>2265</v>
      </c>
      <c r="B267" s="5" t="s">
        <v>1467</v>
      </c>
      <c r="C267" s="5">
        <v>5243904528</v>
      </c>
      <c r="D267" s="5" t="s">
        <v>22</v>
      </c>
      <c r="E267" s="4" t="s">
        <v>5</v>
      </c>
      <c r="F267" s="1" t="s">
        <v>1466</v>
      </c>
      <c r="G267" s="3">
        <v>42808</v>
      </c>
      <c r="H267" s="1">
        <v>56382</v>
      </c>
    </row>
    <row r="268" spans="1:8" ht="15.75" customHeight="1" x14ac:dyDescent="0.25">
      <c r="A268" s="6">
        <v>2266</v>
      </c>
      <c r="B268" s="5" t="s">
        <v>1465</v>
      </c>
      <c r="C268" s="5">
        <v>5815700914</v>
      </c>
      <c r="D268" s="5" t="s">
        <v>8</v>
      </c>
      <c r="E268" s="4" t="s">
        <v>17</v>
      </c>
      <c r="F268" s="1" t="s">
        <v>1464</v>
      </c>
      <c r="G268" s="3">
        <v>43842</v>
      </c>
      <c r="H268" s="1">
        <v>27819</v>
      </c>
    </row>
    <row r="269" spans="1:8" ht="15.75" customHeight="1" x14ac:dyDescent="0.25">
      <c r="A269" s="6">
        <v>2267</v>
      </c>
      <c r="B269" s="5" t="s">
        <v>1463</v>
      </c>
      <c r="C269" s="5">
        <v>5150329672</v>
      </c>
      <c r="D269" s="5" t="s">
        <v>12</v>
      </c>
      <c r="E269" s="4" t="s">
        <v>1</v>
      </c>
      <c r="F269" s="1" t="s">
        <v>1462</v>
      </c>
      <c r="G269" s="3">
        <v>43372</v>
      </c>
      <c r="H269" s="1">
        <v>86484</v>
      </c>
    </row>
    <row r="270" spans="1:8" ht="15.75" customHeight="1" x14ac:dyDescent="0.25">
      <c r="A270" s="6">
        <v>2268</v>
      </c>
      <c r="B270" s="5" t="s">
        <v>1461</v>
      </c>
      <c r="C270" s="5">
        <v>5512090198</v>
      </c>
      <c r="D270" s="5" t="s">
        <v>2</v>
      </c>
      <c r="E270" s="4" t="s">
        <v>11</v>
      </c>
      <c r="F270" s="1" t="s">
        <v>1460</v>
      </c>
      <c r="G270" s="3">
        <v>42817</v>
      </c>
      <c r="H270" s="1">
        <v>8231</v>
      </c>
    </row>
    <row r="271" spans="1:8" ht="15.75" customHeight="1" x14ac:dyDescent="0.25">
      <c r="A271" s="6">
        <v>2269</v>
      </c>
      <c r="B271" s="5" t="s">
        <v>1459</v>
      </c>
      <c r="C271" s="5">
        <v>5323834815</v>
      </c>
      <c r="D271" s="5" t="s">
        <v>12</v>
      </c>
      <c r="E271" s="4" t="s">
        <v>5</v>
      </c>
      <c r="F271" s="1" t="s">
        <v>1458</v>
      </c>
      <c r="G271" s="3">
        <v>43333</v>
      </c>
      <c r="H271" s="1">
        <v>59249</v>
      </c>
    </row>
    <row r="272" spans="1:8" ht="15.75" customHeight="1" x14ac:dyDescent="0.25">
      <c r="A272" s="6">
        <v>2270</v>
      </c>
      <c r="B272" s="5" t="s">
        <v>1457</v>
      </c>
      <c r="C272" s="5">
        <v>5186654532</v>
      </c>
      <c r="D272" s="5" t="s">
        <v>12</v>
      </c>
      <c r="E272" s="4" t="s">
        <v>1</v>
      </c>
      <c r="F272" s="1" t="s">
        <v>1456</v>
      </c>
      <c r="G272" s="3">
        <v>43450</v>
      </c>
      <c r="H272" s="1">
        <v>96885</v>
      </c>
    </row>
    <row r="273" spans="1:8" ht="15.75" customHeight="1" x14ac:dyDescent="0.25">
      <c r="A273" s="6">
        <v>2271</v>
      </c>
      <c r="B273" s="5" t="s">
        <v>1455</v>
      </c>
      <c r="C273" s="5">
        <v>5893591235</v>
      </c>
      <c r="D273" s="5" t="s">
        <v>12</v>
      </c>
      <c r="E273" s="4" t="s">
        <v>5</v>
      </c>
      <c r="F273" s="1" t="s">
        <v>1454</v>
      </c>
      <c r="G273" s="3">
        <v>43016</v>
      </c>
      <c r="H273" s="1">
        <v>57840</v>
      </c>
    </row>
    <row r="274" spans="1:8" ht="15.75" customHeight="1" x14ac:dyDescent="0.25">
      <c r="A274" s="6">
        <v>2272</v>
      </c>
      <c r="B274" s="5" t="s">
        <v>1453</v>
      </c>
      <c r="C274" s="5">
        <v>5203711351</v>
      </c>
      <c r="D274" s="5" t="s">
        <v>2</v>
      </c>
      <c r="E274" s="4" t="s">
        <v>5</v>
      </c>
      <c r="F274" s="1" t="s">
        <v>1452</v>
      </c>
      <c r="G274" s="3">
        <v>42973</v>
      </c>
      <c r="H274" s="1">
        <v>82989</v>
      </c>
    </row>
    <row r="275" spans="1:8" ht="15.75" customHeight="1" x14ac:dyDescent="0.25">
      <c r="A275" s="6">
        <v>2273</v>
      </c>
      <c r="B275" s="5" t="s">
        <v>1451</v>
      </c>
      <c r="C275" s="5">
        <v>5311313825</v>
      </c>
      <c r="D275" s="5" t="s">
        <v>2</v>
      </c>
      <c r="E275" s="4" t="s">
        <v>5</v>
      </c>
      <c r="F275" s="1" t="s">
        <v>1450</v>
      </c>
      <c r="G275" s="3">
        <v>43598</v>
      </c>
      <c r="H275" s="1">
        <v>23664</v>
      </c>
    </row>
    <row r="276" spans="1:8" ht="15.75" customHeight="1" x14ac:dyDescent="0.25">
      <c r="A276" s="6">
        <v>2274</v>
      </c>
      <c r="B276" s="5" t="s">
        <v>1449</v>
      </c>
      <c r="C276" s="5">
        <v>5180286795</v>
      </c>
      <c r="D276" s="5" t="s">
        <v>8</v>
      </c>
      <c r="E276" s="4" t="s">
        <v>17</v>
      </c>
      <c r="F276" s="1" t="s">
        <v>1448</v>
      </c>
      <c r="G276" s="3">
        <v>43694</v>
      </c>
      <c r="H276" s="1">
        <v>80412</v>
      </c>
    </row>
    <row r="277" spans="1:8" ht="15.75" customHeight="1" x14ac:dyDescent="0.25">
      <c r="A277" s="6">
        <v>2275</v>
      </c>
      <c r="B277" s="5" t="s">
        <v>1447</v>
      </c>
      <c r="C277" s="5">
        <v>5172530205</v>
      </c>
      <c r="D277" s="5" t="s">
        <v>22</v>
      </c>
      <c r="E277" s="4" t="s">
        <v>17</v>
      </c>
      <c r="F277" s="1" t="s">
        <v>906</v>
      </c>
      <c r="G277" s="3">
        <v>43204</v>
      </c>
      <c r="H277" s="1">
        <v>82213</v>
      </c>
    </row>
    <row r="278" spans="1:8" ht="15.75" customHeight="1" x14ac:dyDescent="0.25">
      <c r="A278" s="6">
        <v>2276</v>
      </c>
      <c r="B278" s="5" t="s">
        <v>1446</v>
      </c>
      <c r="C278" s="5">
        <v>5274905160</v>
      </c>
      <c r="D278" s="5" t="s">
        <v>22</v>
      </c>
      <c r="E278" s="4" t="s">
        <v>1</v>
      </c>
      <c r="F278" s="1" t="s">
        <v>1445</v>
      </c>
      <c r="G278" s="3">
        <v>43425</v>
      </c>
      <c r="H278" s="1">
        <v>73862</v>
      </c>
    </row>
    <row r="279" spans="1:8" ht="15.75" customHeight="1" x14ac:dyDescent="0.25">
      <c r="A279" s="6">
        <v>2277</v>
      </c>
      <c r="B279" s="5" t="s">
        <v>1444</v>
      </c>
      <c r="C279" s="5">
        <v>5257315308</v>
      </c>
      <c r="D279" s="5" t="s">
        <v>2</v>
      </c>
      <c r="E279" s="4" t="s">
        <v>5</v>
      </c>
      <c r="F279" s="1" t="s">
        <v>1443</v>
      </c>
      <c r="G279" s="3">
        <v>43250</v>
      </c>
      <c r="H279" s="1">
        <v>12367</v>
      </c>
    </row>
    <row r="280" spans="1:8" ht="15.75" customHeight="1" x14ac:dyDescent="0.25">
      <c r="A280" s="6">
        <v>2278</v>
      </c>
      <c r="B280" s="5" t="s">
        <v>1442</v>
      </c>
      <c r="C280" s="5">
        <v>5945128205</v>
      </c>
      <c r="D280" s="5" t="s">
        <v>22</v>
      </c>
      <c r="E280" s="4" t="s">
        <v>11</v>
      </c>
      <c r="F280" s="1" t="s">
        <v>1441</v>
      </c>
      <c r="G280" s="3">
        <v>43391</v>
      </c>
      <c r="H280" s="1">
        <v>91142</v>
      </c>
    </row>
    <row r="281" spans="1:8" ht="15.75" customHeight="1" x14ac:dyDescent="0.25">
      <c r="A281" s="6">
        <v>2279</v>
      </c>
      <c r="B281" s="5" t="s">
        <v>1440</v>
      </c>
      <c r="C281" s="5">
        <v>5039382108</v>
      </c>
      <c r="D281" s="5" t="s">
        <v>12</v>
      </c>
      <c r="E281" s="4" t="s">
        <v>5</v>
      </c>
      <c r="F281" s="1" t="s">
        <v>1439</v>
      </c>
      <c r="G281" s="3">
        <v>43348</v>
      </c>
      <c r="H281" s="1">
        <v>11214</v>
      </c>
    </row>
    <row r="282" spans="1:8" ht="15.75" customHeight="1" x14ac:dyDescent="0.25">
      <c r="A282" s="6">
        <v>2280</v>
      </c>
      <c r="B282" s="5" t="s">
        <v>1438</v>
      </c>
      <c r="C282" s="5">
        <v>5688525420</v>
      </c>
      <c r="D282" s="5" t="s">
        <v>22</v>
      </c>
      <c r="E282" s="4" t="s">
        <v>17</v>
      </c>
      <c r="F282" s="1" t="s">
        <v>1437</v>
      </c>
      <c r="G282" s="3">
        <v>43681</v>
      </c>
      <c r="H282" s="1">
        <v>63062</v>
      </c>
    </row>
    <row r="283" spans="1:8" ht="15.75" customHeight="1" x14ac:dyDescent="0.25">
      <c r="A283" s="6">
        <v>2281</v>
      </c>
      <c r="B283" s="5" t="s">
        <v>1436</v>
      </c>
      <c r="C283" s="5">
        <v>5664572398</v>
      </c>
      <c r="D283" s="5" t="s">
        <v>12</v>
      </c>
      <c r="E283" s="4" t="s">
        <v>1</v>
      </c>
      <c r="F283" s="1" t="s">
        <v>1435</v>
      </c>
      <c r="G283" s="3">
        <v>43841</v>
      </c>
      <c r="H283" s="1">
        <v>94217</v>
      </c>
    </row>
    <row r="284" spans="1:8" ht="15.75" customHeight="1" x14ac:dyDescent="0.25">
      <c r="A284" s="6">
        <v>2282</v>
      </c>
      <c r="B284" s="5" t="s">
        <v>1434</v>
      </c>
      <c r="C284" s="5">
        <v>5659121907</v>
      </c>
      <c r="D284" s="5" t="s">
        <v>77</v>
      </c>
      <c r="E284" s="4" t="s">
        <v>17</v>
      </c>
      <c r="F284" s="1" t="s">
        <v>1433</v>
      </c>
      <c r="G284" s="3">
        <v>43781</v>
      </c>
      <c r="H284" s="1">
        <v>33233</v>
      </c>
    </row>
    <row r="285" spans="1:8" ht="15.75" customHeight="1" x14ac:dyDescent="0.25">
      <c r="A285" s="6">
        <v>2283</v>
      </c>
      <c r="B285" s="5" t="s">
        <v>1432</v>
      </c>
      <c r="C285" s="5">
        <v>5920175629</v>
      </c>
      <c r="D285" s="5" t="s">
        <v>22</v>
      </c>
      <c r="E285" s="4" t="s">
        <v>5</v>
      </c>
      <c r="F285" s="1" t="s">
        <v>1431</v>
      </c>
      <c r="G285" s="3">
        <v>43866</v>
      </c>
      <c r="H285" s="1">
        <v>83912</v>
      </c>
    </row>
    <row r="286" spans="1:8" ht="15.75" customHeight="1" x14ac:dyDescent="0.25">
      <c r="A286" s="6">
        <v>2284</v>
      </c>
      <c r="B286" s="5" t="s">
        <v>1430</v>
      </c>
      <c r="C286" s="5">
        <v>5516433960</v>
      </c>
      <c r="D286" s="5" t="s">
        <v>22</v>
      </c>
      <c r="E286" s="4" t="s">
        <v>17</v>
      </c>
      <c r="F286" s="1" t="s">
        <v>1429</v>
      </c>
      <c r="G286" s="3">
        <v>42776</v>
      </c>
      <c r="H286" s="1">
        <v>40013</v>
      </c>
    </row>
    <row r="287" spans="1:8" ht="15.75" customHeight="1" x14ac:dyDescent="0.25">
      <c r="A287" s="6">
        <v>2285</v>
      </c>
      <c r="B287" s="5" t="s">
        <v>1428</v>
      </c>
      <c r="C287" s="5">
        <v>5771014120</v>
      </c>
      <c r="D287" s="5" t="s">
        <v>8</v>
      </c>
      <c r="E287" s="4" t="s">
        <v>5</v>
      </c>
      <c r="F287" s="1" t="s">
        <v>1427</v>
      </c>
      <c r="G287" s="3">
        <v>43227</v>
      </c>
      <c r="H287" s="1">
        <v>51641</v>
      </c>
    </row>
    <row r="288" spans="1:8" ht="15.75" customHeight="1" x14ac:dyDescent="0.25">
      <c r="A288" s="6">
        <v>2286</v>
      </c>
      <c r="B288" s="5" t="s">
        <v>1426</v>
      </c>
      <c r="C288" s="5">
        <v>5476254725</v>
      </c>
      <c r="D288" s="5" t="s">
        <v>22</v>
      </c>
      <c r="E288" s="4" t="s">
        <v>11</v>
      </c>
      <c r="F288" s="1" t="s">
        <v>1425</v>
      </c>
      <c r="G288" s="3">
        <v>43015</v>
      </c>
      <c r="H288" s="1">
        <v>62034</v>
      </c>
    </row>
    <row r="289" spans="1:8" ht="15.75" customHeight="1" x14ac:dyDescent="0.25">
      <c r="A289" s="6">
        <v>2287</v>
      </c>
      <c r="B289" s="5" t="s">
        <v>1424</v>
      </c>
      <c r="C289" s="5">
        <v>5224096551</v>
      </c>
      <c r="D289" s="5" t="s">
        <v>22</v>
      </c>
      <c r="E289" s="4" t="s">
        <v>5</v>
      </c>
      <c r="F289" s="1" t="s">
        <v>1423</v>
      </c>
      <c r="G289" s="3">
        <v>43504</v>
      </c>
      <c r="H289" s="1">
        <v>93110</v>
      </c>
    </row>
    <row r="290" spans="1:8" ht="15.75" customHeight="1" x14ac:dyDescent="0.25">
      <c r="A290" s="6">
        <v>2288</v>
      </c>
      <c r="B290" s="5" t="s">
        <v>1422</v>
      </c>
      <c r="C290" s="5">
        <v>5102850822</v>
      </c>
      <c r="D290" s="5" t="s">
        <v>22</v>
      </c>
      <c r="E290" s="4" t="s">
        <v>5</v>
      </c>
      <c r="F290" s="1" t="s">
        <v>1421</v>
      </c>
      <c r="G290" s="3">
        <v>43011</v>
      </c>
      <c r="H290" s="1">
        <v>84421</v>
      </c>
    </row>
    <row r="291" spans="1:8" ht="15.75" customHeight="1" x14ac:dyDescent="0.25">
      <c r="A291" s="6">
        <v>2289</v>
      </c>
      <c r="B291" s="5" t="s">
        <v>1420</v>
      </c>
      <c r="C291" s="5">
        <v>5058535819</v>
      </c>
      <c r="D291" s="5" t="s">
        <v>22</v>
      </c>
      <c r="E291" s="4" t="s">
        <v>1</v>
      </c>
      <c r="F291" s="1" t="s">
        <v>1419</v>
      </c>
      <c r="G291" s="3">
        <v>43269</v>
      </c>
      <c r="H291" s="1">
        <v>49023</v>
      </c>
    </row>
    <row r="292" spans="1:8" ht="15.75" customHeight="1" x14ac:dyDescent="0.25">
      <c r="A292" s="6">
        <v>2290</v>
      </c>
      <c r="B292" s="5" t="s">
        <v>1418</v>
      </c>
      <c r="C292" s="5">
        <v>5359343948</v>
      </c>
      <c r="D292" s="5" t="s">
        <v>12</v>
      </c>
      <c r="E292" s="4" t="s">
        <v>11</v>
      </c>
      <c r="F292" s="1" t="s">
        <v>1417</v>
      </c>
      <c r="G292" s="3">
        <v>43907</v>
      </c>
      <c r="H292" s="1">
        <v>83422</v>
      </c>
    </row>
    <row r="293" spans="1:8" ht="15.75" customHeight="1" x14ac:dyDescent="0.25">
      <c r="A293" s="6">
        <v>2291</v>
      </c>
      <c r="B293" s="5" t="s">
        <v>1416</v>
      </c>
      <c r="C293" s="5">
        <v>5631975646</v>
      </c>
      <c r="D293" s="5" t="s">
        <v>12</v>
      </c>
      <c r="E293" s="4" t="s">
        <v>5</v>
      </c>
      <c r="F293" s="1" t="s">
        <v>1415</v>
      </c>
      <c r="G293" s="3">
        <v>43198</v>
      </c>
      <c r="H293" s="1">
        <v>28611</v>
      </c>
    </row>
    <row r="294" spans="1:8" ht="15.75" customHeight="1" x14ac:dyDescent="0.25">
      <c r="A294" s="6">
        <v>2292</v>
      </c>
      <c r="B294" s="5" t="s">
        <v>1414</v>
      </c>
      <c r="C294" s="5">
        <v>5815709401</v>
      </c>
      <c r="D294" s="5" t="s">
        <v>22</v>
      </c>
      <c r="E294" s="4" t="s">
        <v>5</v>
      </c>
      <c r="F294" s="1" t="s">
        <v>1413</v>
      </c>
      <c r="G294" s="3">
        <v>43284</v>
      </c>
      <c r="H294" s="1">
        <v>61222</v>
      </c>
    </row>
    <row r="295" spans="1:8" ht="15.75" customHeight="1" x14ac:dyDescent="0.25">
      <c r="A295" s="6">
        <v>2293</v>
      </c>
      <c r="B295" s="5" t="s">
        <v>1412</v>
      </c>
      <c r="C295" s="5">
        <v>5428172332</v>
      </c>
      <c r="D295" s="5" t="s">
        <v>22</v>
      </c>
      <c r="E295" s="4" t="s">
        <v>5</v>
      </c>
      <c r="F295" s="1" t="s">
        <v>1411</v>
      </c>
      <c r="G295" s="3">
        <v>43157</v>
      </c>
      <c r="H295" s="1">
        <v>13868</v>
      </c>
    </row>
    <row r="296" spans="1:8" ht="15.75" customHeight="1" x14ac:dyDescent="0.25">
      <c r="A296" s="6">
        <v>2294</v>
      </c>
      <c r="B296" s="5" t="s">
        <v>1410</v>
      </c>
      <c r="C296" s="5">
        <v>5634214319</v>
      </c>
      <c r="D296" s="5" t="s">
        <v>8</v>
      </c>
      <c r="E296" s="4" t="s">
        <v>17</v>
      </c>
      <c r="F296" s="1" t="s">
        <v>1409</v>
      </c>
      <c r="G296" s="3">
        <v>43031</v>
      </c>
      <c r="H296" s="1">
        <v>90728</v>
      </c>
    </row>
    <row r="297" spans="1:8" ht="15.75" customHeight="1" x14ac:dyDescent="0.25">
      <c r="A297" s="6">
        <v>2295</v>
      </c>
      <c r="B297" s="5" t="s">
        <v>1408</v>
      </c>
      <c r="C297" s="5">
        <v>5926741451</v>
      </c>
      <c r="D297" s="5" t="s">
        <v>22</v>
      </c>
      <c r="E297" s="4" t="s">
        <v>11</v>
      </c>
      <c r="F297" s="1" t="s">
        <v>1407</v>
      </c>
      <c r="G297" s="3">
        <v>43347</v>
      </c>
      <c r="H297" s="1">
        <v>59423</v>
      </c>
    </row>
    <row r="298" spans="1:8" ht="15.75" customHeight="1" x14ac:dyDescent="0.25">
      <c r="A298" s="6">
        <v>2296</v>
      </c>
      <c r="B298" s="5" t="s">
        <v>1406</v>
      </c>
      <c r="C298" s="5">
        <v>5183560670</v>
      </c>
      <c r="D298" s="5" t="s">
        <v>22</v>
      </c>
      <c r="E298" s="4" t="s">
        <v>5</v>
      </c>
      <c r="F298" s="1" t="s">
        <v>1405</v>
      </c>
      <c r="G298" s="3">
        <v>43108</v>
      </c>
      <c r="H298" s="1">
        <v>88383</v>
      </c>
    </row>
    <row r="299" spans="1:8" ht="15.75" customHeight="1" x14ac:dyDescent="0.25">
      <c r="A299" s="6">
        <v>2297</v>
      </c>
      <c r="B299" s="5" t="s">
        <v>1404</v>
      </c>
      <c r="C299" s="5">
        <v>5593875860</v>
      </c>
      <c r="D299" s="5" t="s">
        <v>12</v>
      </c>
      <c r="E299" s="4" t="s">
        <v>1</v>
      </c>
      <c r="F299" s="1" t="s">
        <v>1403</v>
      </c>
      <c r="G299" s="3">
        <v>42742</v>
      </c>
      <c r="H299" s="1">
        <v>16955</v>
      </c>
    </row>
    <row r="300" spans="1:8" ht="15.75" customHeight="1" x14ac:dyDescent="0.25">
      <c r="A300" s="6">
        <v>2298</v>
      </c>
      <c r="B300" s="5" t="s">
        <v>1402</v>
      </c>
      <c r="C300" s="5">
        <v>5552446622</v>
      </c>
      <c r="D300" s="5" t="s">
        <v>77</v>
      </c>
      <c r="E300" s="4" t="s">
        <v>11</v>
      </c>
      <c r="F300" s="1" t="s">
        <v>1401</v>
      </c>
      <c r="G300" s="3">
        <v>42949</v>
      </c>
      <c r="H300" s="1">
        <v>50284</v>
      </c>
    </row>
    <row r="301" spans="1:8" ht="15.75" customHeight="1" x14ac:dyDescent="0.25">
      <c r="A301" s="6">
        <v>2299</v>
      </c>
      <c r="B301" s="5" t="s">
        <v>1400</v>
      </c>
      <c r="C301" s="5">
        <v>5759468052</v>
      </c>
      <c r="D301" s="5" t="s">
        <v>2</v>
      </c>
      <c r="E301" s="4" t="s">
        <v>5</v>
      </c>
      <c r="F301" s="1" t="s">
        <v>1030</v>
      </c>
      <c r="G301" s="3">
        <v>42747</v>
      </c>
      <c r="H301" s="1">
        <v>84114</v>
      </c>
    </row>
    <row r="302" spans="1:8" ht="15.75" customHeight="1" x14ac:dyDescent="0.25">
      <c r="A302" s="6">
        <v>2300</v>
      </c>
      <c r="B302" s="5" t="s">
        <v>1399</v>
      </c>
      <c r="C302" s="5">
        <v>5924895000</v>
      </c>
      <c r="D302" s="5" t="s">
        <v>12</v>
      </c>
      <c r="E302" s="4" t="s">
        <v>1</v>
      </c>
      <c r="F302" s="1" t="s">
        <v>1398</v>
      </c>
      <c r="G302" s="3">
        <v>42912</v>
      </c>
      <c r="H302" s="1">
        <v>88293</v>
      </c>
    </row>
    <row r="303" spans="1:8" ht="15.75" customHeight="1" x14ac:dyDescent="0.25">
      <c r="A303" s="6">
        <v>2301</v>
      </c>
      <c r="B303" s="5" t="s">
        <v>1397</v>
      </c>
      <c r="C303" s="5">
        <v>5642816429</v>
      </c>
      <c r="D303" s="5" t="s">
        <v>22</v>
      </c>
      <c r="E303" s="4" t="s">
        <v>5</v>
      </c>
      <c r="F303" s="1" t="s">
        <v>1396</v>
      </c>
      <c r="G303" s="3">
        <v>43062</v>
      </c>
      <c r="H303" s="1">
        <v>49312</v>
      </c>
    </row>
    <row r="304" spans="1:8" ht="15.75" customHeight="1" x14ac:dyDescent="0.25">
      <c r="A304" s="6">
        <v>2302</v>
      </c>
      <c r="B304" s="5" t="s">
        <v>1395</v>
      </c>
      <c r="C304" s="5">
        <v>5032156901</v>
      </c>
      <c r="D304" s="5" t="s">
        <v>2</v>
      </c>
      <c r="E304" s="4" t="s">
        <v>5</v>
      </c>
      <c r="F304" s="1" t="s">
        <v>1394</v>
      </c>
      <c r="G304" s="3">
        <v>43694</v>
      </c>
      <c r="H304" s="1">
        <v>21265</v>
      </c>
    </row>
    <row r="305" spans="1:8" ht="15.75" customHeight="1" x14ac:dyDescent="0.25">
      <c r="A305" s="6">
        <v>2303</v>
      </c>
      <c r="B305" s="5" t="s">
        <v>1393</v>
      </c>
      <c r="C305" s="5">
        <v>5412863986</v>
      </c>
      <c r="D305" s="5" t="s">
        <v>2</v>
      </c>
      <c r="E305" s="4" t="s">
        <v>17</v>
      </c>
      <c r="F305" s="1" t="s">
        <v>1392</v>
      </c>
      <c r="G305" s="3">
        <v>42753</v>
      </c>
      <c r="H305" s="1">
        <v>54364</v>
      </c>
    </row>
    <row r="306" spans="1:8" ht="15.75" customHeight="1" x14ac:dyDescent="0.25">
      <c r="A306" s="6">
        <v>2304</v>
      </c>
      <c r="B306" s="5" t="s">
        <v>1391</v>
      </c>
      <c r="C306" s="5">
        <v>5907435382</v>
      </c>
      <c r="D306" s="5" t="s">
        <v>2</v>
      </c>
      <c r="E306" s="4" t="s">
        <v>17</v>
      </c>
      <c r="F306" s="1" t="s">
        <v>1390</v>
      </c>
      <c r="G306" s="3">
        <v>42843</v>
      </c>
      <c r="H306" s="1">
        <v>96776</v>
      </c>
    </row>
    <row r="307" spans="1:8" ht="15.75" customHeight="1" x14ac:dyDescent="0.25">
      <c r="A307" s="6">
        <v>2305</v>
      </c>
      <c r="B307" s="5" t="s">
        <v>1389</v>
      </c>
      <c r="C307" s="5">
        <v>5232734168</v>
      </c>
      <c r="D307" s="5" t="s">
        <v>22</v>
      </c>
      <c r="E307" s="4" t="s">
        <v>5</v>
      </c>
      <c r="F307" s="1" t="s">
        <v>1388</v>
      </c>
      <c r="G307" s="3">
        <v>43795</v>
      </c>
      <c r="H307" s="1">
        <v>79922</v>
      </c>
    </row>
    <row r="308" spans="1:8" ht="15.75" customHeight="1" x14ac:dyDescent="0.25">
      <c r="A308" s="6">
        <v>2306</v>
      </c>
      <c r="B308" s="5" t="s">
        <v>1387</v>
      </c>
      <c r="C308" s="5">
        <v>5938472700</v>
      </c>
      <c r="D308" s="5" t="s">
        <v>22</v>
      </c>
      <c r="E308" s="4" t="s">
        <v>1</v>
      </c>
      <c r="F308" s="1" t="s">
        <v>1386</v>
      </c>
      <c r="G308" s="3">
        <v>43093</v>
      </c>
      <c r="H308" s="1">
        <v>79635</v>
      </c>
    </row>
    <row r="309" spans="1:8" ht="15.75" customHeight="1" x14ac:dyDescent="0.25">
      <c r="A309" s="6">
        <v>2307</v>
      </c>
      <c r="B309" s="5" t="s">
        <v>1385</v>
      </c>
      <c r="C309" s="5">
        <v>5872080944</v>
      </c>
      <c r="D309" s="5" t="s">
        <v>2</v>
      </c>
      <c r="E309" s="4" t="s">
        <v>1</v>
      </c>
      <c r="F309" s="1" t="s">
        <v>1384</v>
      </c>
      <c r="G309" s="3">
        <v>43283</v>
      </c>
      <c r="H309" s="1">
        <v>97532</v>
      </c>
    </row>
    <row r="310" spans="1:8" ht="15.75" customHeight="1" x14ac:dyDescent="0.25">
      <c r="A310" s="6">
        <v>2308</v>
      </c>
      <c r="B310" s="5" t="s">
        <v>1383</v>
      </c>
      <c r="C310" s="5">
        <v>5286216469</v>
      </c>
      <c r="D310" s="5" t="s">
        <v>22</v>
      </c>
      <c r="E310" s="4" t="s">
        <v>17</v>
      </c>
      <c r="F310" s="1" t="s">
        <v>1382</v>
      </c>
      <c r="G310" s="3">
        <v>43093</v>
      </c>
      <c r="H310" s="1">
        <v>96007</v>
      </c>
    </row>
    <row r="311" spans="1:8" ht="15.75" customHeight="1" x14ac:dyDescent="0.25">
      <c r="A311" s="6">
        <v>2309</v>
      </c>
      <c r="B311" s="5" t="s">
        <v>1381</v>
      </c>
      <c r="C311" s="5">
        <v>5756260905</v>
      </c>
      <c r="D311" s="5" t="s">
        <v>22</v>
      </c>
      <c r="E311" s="4" t="s">
        <v>11</v>
      </c>
      <c r="F311" s="1" t="s">
        <v>1380</v>
      </c>
      <c r="G311" s="3">
        <v>43563</v>
      </c>
      <c r="H311" s="1">
        <v>18671</v>
      </c>
    </row>
    <row r="312" spans="1:8" ht="15.75" customHeight="1" x14ac:dyDescent="0.25">
      <c r="A312" s="6">
        <v>2310</v>
      </c>
      <c r="B312" s="5" t="s">
        <v>1379</v>
      </c>
      <c r="C312" s="5">
        <v>5883326142</v>
      </c>
      <c r="D312" s="5" t="s">
        <v>12</v>
      </c>
      <c r="E312" s="4" t="s">
        <v>5</v>
      </c>
      <c r="F312" s="1" t="s">
        <v>1378</v>
      </c>
      <c r="G312" s="3">
        <v>42946</v>
      </c>
      <c r="H312" s="1">
        <v>85420</v>
      </c>
    </row>
    <row r="313" spans="1:8" ht="15.75" customHeight="1" x14ac:dyDescent="0.25">
      <c r="A313" s="6">
        <v>2311</v>
      </c>
      <c r="B313" s="5" t="s">
        <v>1377</v>
      </c>
      <c r="C313" s="5">
        <v>5277878225</v>
      </c>
      <c r="D313" s="5" t="s">
        <v>2</v>
      </c>
      <c r="E313" s="4" t="s">
        <v>5</v>
      </c>
      <c r="F313" s="1" t="s">
        <v>1376</v>
      </c>
      <c r="G313" s="3">
        <v>43095</v>
      </c>
      <c r="H313" s="1">
        <v>96767</v>
      </c>
    </row>
    <row r="314" spans="1:8" ht="15.75" customHeight="1" x14ac:dyDescent="0.25">
      <c r="A314" s="6">
        <v>2312</v>
      </c>
      <c r="B314" s="5" t="s">
        <v>1375</v>
      </c>
      <c r="C314" s="5">
        <v>5697275487</v>
      </c>
      <c r="D314" s="5" t="s">
        <v>12</v>
      </c>
      <c r="E314" s="4" t="s">
        <v>1</v>
      </c>
      <c r="F314" s="1" t="s">
        <v>1374</v>
      </c>
      <c r="G314" s="3">
        <v>43043</v>
      </c>
      <c r="H314" s="1">
        <v>94972</v>
      </c>
    </row>
    <row r="315" spans="1:8" ht="15.75" customHeight="1" x14ac:dyDescent="0.25">
      <c r="A315" s="6">
        <v>2313</v>
      </c>
      <c r="B315" s="5" t="s">
        <v>1373</v>
      </c>
      <c r="C315" s="5">
        <v>5227090060</v>
      </c>
      <c r="D315" s="5" t="s">
        <v>2</v>
      </c>
      <c r="E315" s="4" t="s">
        <v>17</v>
      </c>
      <c r="F315" s="1" t="s">
        <v>1372</v>
      </c>
      <c r="G315" s="3">
        <v>43176</v>
      </c>
      <c r="H315" s="1">
        <v>68673</v>
      </c>
    </row>
    <row r="316" spans="1:8" ht="15.75" customHeight="1" x14ac:dyDescent="0.25">
      <c r="A316" s="6">
        <v>2314</v>
      </c>
      <c r="B316" s="5" t="s">
        <v>1371</v>
      </c>
      <c r="C316" s="5">
        <v>5703343813</v>
      </c>
      <c r="D316" s="5" t="s">
        <v>8</v>
      </c>
      <c r="E316" s="4" t="s">
        <v>11</v>
      </c>
      <c r="F316" s="1" t="s">
        <v>1370</v>
      </c>
      <c r="G316" s="3">
        <v>43005</v>
      </c>
      <c r="H316" s="1">
        <v>5292</v>
      </c>
    </row>
    <row r="317" spans="1:8" ht="15.75" customHeight="1" x14ac:dyDescent="0.25">
      <c r="A317" s="6">
        <v>2315</v>
      </c>
      <c r="B317" s="5" t="s">
        <v>1369</v>
      </c>
      <c r="C317" s="5">
        <v>5041624871</v>
      </c>
      <c r="D317" s="5" t="s">
        <v>2</v>
      </c>
      <c r="E317" s="4" t="s">
        <v>17</v>
      </c>
      <c r="F317" s="1" t="s">
        <v>1368</v>
      </c>
      <c r="G317" s="3">
        <v>43809</v>
      </c>
      <c r="H317" s="1">
        <v>47281</v>
      </c>
    </row>
    <row r="318" spans="1:8" ht="15.75" customHeight="1" x14ac:dyDescent="0.25">
      <c r="A318" s="6">
        <v>2316</v>
      </c>
      <c r="B318" s="5" t="s">
        <v>1367</v>
      </c>
      <c r="C318" s="5">
        <v>5820527015</v>
      </c>
      <c r="D318" s="5" t="s">
        <v>77</v>
      </c>
      <c r="E318" s="4" t="s">
        <v>1</v>
      </c>
      <c r="F318" s="1" t="s">
        <v>1366</v>
      </c>
      <c r="G318" s="3">
        <v>43426</v>
      </c>
      <c r="H318" s="1">
        <v>32688</v>
      </c>
    </row>
    <row r="319" spans="1:8" ht="15.75" customHeight="1" x14ac:dyDescent="0.25">
      <c r="A319" s="6">
        <v>2317</v>
      </c>
      <c r="B319" s="5" t="s">
        <v>1365</v>
      </c>
      <c r="C319" s="5">
        <v>5642928634</v>
      </c>
      <c r="D319" s="5" t="s">
        <v>12</v>
      </c>
      <c r="E319" s="4" t="s">
        <v>1</v>
      </c>
      <c r="F319" s="1" t="s">
        <v>1364</v>
      </c>
      <c r="G319" s="3">
        <v>43555</v>
      </c>
      <c r="H319" s="1">
        <v>46734</v>
      </c>
    </row>
    <row r="320" spans="1:8" ht="15.75" customHeight="1" x14ac:dyDescent="0.25">
      <c r="A320" s="6">
        <v>2318</v>
      </c>
      <c r="B320" s="5" t="s">
        <v>1363</v>
      </c>
      <c r="C320" s="5">
        <v>5044360265</v>
      </c>
      <c r="D320" s="5" t="s">
        <v>12</v>
      </c>
      <c r="E320" s="4" t="s">
        <v>11</v>
      </c>
      <c r="F320" s="1" t="s">
        <v>1362</v>
      </c>
      <c r="G320" s="3">
        <v>43532</v>
      </c>
      <c r="H320" s="1">
        <v>55582</v>
      </c>
    </row>
    <row r="321" spans="1:8" ht="15.75" customHeight="1" x14ac:dyDescent="0.25">
      <c r="A321" s="6">
        <v>2319</v>
      </c>
      <c r="B321" s="5" t="s">
        <v>1361</v>
      </c>
      <c r="C321" s="5">
        <v>5354340487</v>
      </c>
      <c r="D321" s="5" t="s">
        <v>2</v>
      </c>
      <c r="E321" s="4" t="s">
        <v>1</v>
      </c>
      <c r="F321" s="1" t="s">
        <v>1360</v>
      </c>
      <c r="G321" s="3">
        <v>43721</v>
      </c>
      <c r="H321" s="1">
        <v>91460</v>
      </c>
    </row>
    <row r="322" spans="1:8" ht="15.75" customHeight="1" x14ac:dyDescent="0.25">
      <c r="A322" s="6">
        <v>2320</v>
      </c>
      <c r="B322" s="5" t="s">
        <v>1359</v>
      </c>
      <c r="C322" s="5">
        <v>5229239311</v>
      </c>
      <c r="D322" s="5" t="s">
        <v>22</v>
      </c>
      <c r="E322" s="4" t="s">
        <v>17</v>
      </c>
      <c r="F322" s="1" t="s">
        <v>1358</v>
      </c>
      <c r="G322" s="3">
        <v>43329</v>
      </c>
      <c r="H322" s="1">
        <v>84041</v>
      </c>
    </row>
    <row r="323" spans="1:8" ht="15.75" customHeight="1" x14ac:dyDescent="0.25">
      <c r="A323" s="6">
        <v>2321</v>
      </c>
      <c r="B323" s="5" t="s">
        <v>1357</v>
      </c>
      <c r="C323" s="5">
        <v>5229984555</v>
      </c>
      <c r="D323" s="5" t="s">
        <v>12</v>
      </c>
      <c r="E323" s="4" t="s">
        <v>1</v>
      </c>
      <c r="F323" s="1" t="s">
        <v>1356</v>
      </c>
      <c r="G323" s="3">
        <v>42806</v>
      </c>
      <c r="H323" s="1">
        <v>13701</v>
      </c>
    </row>
    <row r="324" spans="1:8" ht="15.75" customHeight="1" x14ac:dyDescent="0.25">
      <c r="A324" s="6">
        <v>2322</v>
      </c>
      <c r="B324" s="5" t="s">
        <v>1355</v>
      </c>
      <c r="C324" s="5">
        <v>5641802819</v>
      </c>
      <c r="D324" s="5" t="s">
        <v>12</v>
      </c>
      <c r="E324" s="4" t="s">
        <v>5</v>
      </c>
      <c r="F324" s="1" t="s">
        <v>1354</v>
      </c>
      <c r="G324" s="3">
        <v>42913</v>
      </c>
      <c r="H324" s="1">
        <v>59466</v>
      </c>
    </row>
    <row r="325" spans="1:8" ht="15.75" customHeight="1" x14ac:dyDescent="0.25">
      <c r="A325" s="6">
        <v>2323</v>
      </c>
      <c r="B325" s="5" t="s">
        <v>1353</v>
      </c>
      <c r="C325" s="5">
        <v>5059319571</v>
      </c>
      <c r="D325" s="5" t="s">
        <v>22</v>
      </c>
      <c r="E325" s="4" t="s">
        <v>5</v>
      </c>
      <c r="F325" s="1" t="s">
        <v>1352</v>
      </c>
      <c r="G325" s="3">
        <v>43537</v>
      </c>
      <c r="H325" s="1">
        <v>5380</v>
      </c>
    </row>
    <row r="326" spans="1:8" ht="15.75" customHeight="1" x14ac:dyDescent="0.25">
      <c r="A326" s="6">
        <v>2324</v>
      </c>
      <c r="B326" s="5" t="s">
        <v>1351</v>
      </c>
      <c r="C326" s="5">
        <v>5208624112</v>
      </c>
      <c r="D326" s="5" t="s">
        <v>77</v>
      </c>
      <c r="E326" s="4" t="s">
        <v>1</v>
      </c>
      <c r="F326" s="1" t="s">
        <v>1350</v>
      </c>
      <c r="G326" s="3">
        <v>43779</v>
      </c>
      <c r="H326" s="1">
        <v>19620</v>
      </c>
    </row>
    <row r="327" spans="1:8" ht="15.75" customHeight="1" x14ac:dyDescent="0.25">
      <c r="A327" s="6">
        <v>2325</v>
      </c>
      <c r="B327" s="5" t="s">
        <v>1349</v>
      </c>
      <c r="C327" s="5">
        <v>5070975580</v>
      </c>
      <c r="D327" s="5" t="s">
        <v>12</v>
      </c>
      <c r="E327" s="4" t="s">
        <v>5</v>
      </c>
      <c r="F327" s="1" t="s">
        <v>1348</v>
      </c>
      <c r="G327" s="3">
        <v>43880</v>
      </c>
      <c r="H327" s="1">
        <v>76757</v>
      </c>
    </row>
    <row r="328" spans="1:8" ht="15.75" customHeight="1" x14ac:dyDescent="0.25">
      <c r="A328" s="6">
        <v>2326</v>
      </c>
      <c r="B328" s="5" t="s">
        <v>1347</v>
      </c>
      <c r="C328" s="5">
        <v>5073466168</v>
      </c>
      <c r="D328" s="5" t="s">
        <v>2</v>
      </c>
      <c r="E328" s="4" t="s">
        <v>5</v>
      </c>
      <c r="F328" s="1" t="s">
        <v>1346</v>
      </c>
      <c r="G328" s="3">
        <v>43054</v>
      </c>
      <c r="H328" s="1">
        <v>61023</v>
      </c>
    </row>
    <row r="329" spans="1:8" ht="15.75" customHeight="1" x14ac:dyDescent="0.25">
      <c r="A329" s="6">
        <v>2327</v>
      </c>
      <c r="B329" s="5" t="s">
        <v>1345</v>
      </c>
      <c r="C329" s="5">
        <v>5262087415</v>
      </c>
      <c r="D329" s="5" t="s">
        <v>2</v>
      </c>
      <c r="E329" s="4" t="s">
        <v>5</v>
      </c>
      <c r="F329" s="1" t="s">
        <v>1344</v>
      </c>
      <c r="G329" s="3">
        <v>42761</v>
      </c>
      <c r="H329" s="1">
        <v>73998</v>
      </c>
    </row>
    <row r="330" spans="1:8" ht="15.75" customHeight="1" x14ac:dyDescent="0.25">
      <c r="A330" s="6">
        <v>2328</v>
      </c>
      <c r="B330" s="5" t="s">
        <v>1343</v>
      </c>
      <c r="C330" s="5">
        <v>5295704463</v>
      </c>
      <c r="D330" s="5" t="s">
        <v>8</v>
      </c>
      <c r="E330" s="4" t="s">
        <v>1</v>
      </c>
      <c r="F330" s="1" t="s">
        <v>1342</v>
      </c>
      <c r="G330" s="3">
        <v>43392</v>
      </c>
      <c r="H330" s="1">
        <v>62132</v>
      </c>
    </row>
    <row r="331" spans="1:8" ht="15.75" customHeight="1" x14ac:dyDescent="0.25">
      <c r="A331" s="6">
        <v>2329</v>
      </c>
      <c r="B331" s="5" t="s">
        <v>1341</v>
      </c>
      <c r="C331" s="5">
        <v>5783196253</v>
      </c>
      <c r="D331" s="5" t="s">
        <v>12</v>
      </c>
      <c r="E331" s="4" t="s">
        <v>11</v>
      </c>
      <c r="F331" s="1" t="s">
        <v>1340</v>
      </c>
      <c r="G331" s="3">
        <v>43802</v>
      </c>
      <c r="H331" s="1">
        <v>92541</v>
      </c>
    </row>
    <row r="332" spans="1:8" ht="15.75" customHeight="1" x14ac:dyDescent="0.25">
      <c r="A332" s="6">
        <v>2330</v>
      </c>
      <c r="B332" s="5" t="s">
        <v>1339</v>
      </c>
      <c r="C332" s="5">
        <v>5821913900</v>
      </c>
      <c r="D332" s="5" t="s">
        <v>2</v>
      </c>
      <c r="E332" s="4" t="s">
        <v>11</v>
      </c>
      <c r="F332" s="1" t="s">
        <v>1338</v>
      </c>
      <c r="G332" s="3">
        <v>43667</v>
      </c>
      <c r="H332" s="1">
        <v>68583</v>
      </c>
    </row>
    <row r="333" spans="1:8" ht="15.75" customHeight="1" x14ac:dyDescent="0.25">
      <c r="A333" s="6">
        <v>2331</v>
      </c>
      <c r="B333" s="5" t="s">
        <v>1337</v>
      </c>
      <c r="C333" s="5">
        <v>5420203294</v>
      </c>
      <c r="D333" s="5" t="s">
        <v>2</v>
      </c>
      <c r="E333" s="4" t="s">
        <v>5</v>
      </c>
      <c r="F333" s="1" t="s">
        <v>1336</v>
      </c>
      <c r="G333" s="3">
        <v>43149</v>
      </c>
      <c r="H333" s="1">
        <v>64196</v>
      </c>
    </row>
    <row r="334" spans="1:8" ht="15.75" customHeight="1" x14ac:dyDescent="0.25">
      <c r="A334" s="6">
        <v>2332</v>
      </c>
      <c r="B334" s="5" t="s">
        <v>1335</v>
      </c>
      <c r="C334" s="5">
        <v>5216078977</v>
      </c>
      <c r="D334" s="5" t="s">
        <v>2</v>
      </c>
      <c r="E334" s="4" t="s">
        <v>5</v>
      </c>
      <c r="F334" s="1" t="s">
        <v>1334</v>
      </c>
      <c r="G334" s="3">
        <v>43642</v>
      </c>
      <c r="H334" s="1">
        <v>74298</v>
      </c>
    </row>
    <row r="335" spans="1:8" ht="15.75" customHeight="1" x14ac:dyDescent="0.25">
      <c r="A335" s="6">
        <v>2333</v>
      </c>
      <c r="B335" s="5" t="s">
        <v>1333</v>
      </c>
      <c r="C335" s="5">
        <v>5768880627</v>
      </c>
      <c r="D335" s="5" t="s">
        <v>8</v>
      </c>
      <c r="E335" s="4" t="s">
        <v>5</v>
      </c>
      <c r="F335" s="1" t="s">
        <v>1332</v>
      </c>
      <c r="G335" s="3">
        <v>43018</v>
      </c>
      <c r="H335" s="1">
        <v>22985</v>
      </c>
    </row>
    <row r="336" spans="1:8" ht="15.75" customHeight="1" x14ac:dyDescent="0.25">
      <c r="A336" s="6">
        <v>2334</v>
      </c>
      <c r="B336" s="5" t="s">
        <v>1331</v>
      </c>
      <c r="C336" s="5">
        <v>5032717205</v>
      </c>
      <c r="D336" s="5" t="s">
        <v>8</v>
      </c>
      <c r="E336" s="4" t="s">
        <v>11</v>
      </c>
      <c r="F336" s="1" t="s">
        <v>1330</v>
      </c>
      <c r="G336" s="3">
        <v>42823</v>
      </c>
      <c r="H336" s="1">
        <v>70638</v>
      </c>
    </row>
    <row r="337" spans="1:8" ht="15.75" customHeight="1" x14ac:dyDescent="0.25">
      <c r="A337" s="6">
        <v>2335</v>
      </c>
      <c r="B337" s="5" t="s">
        <v>1329</v>
      </c>
      <c r="C337" s="5">
        <v>5807732380</v>
      </c>
      <c r="D337" s="5" t="s">
        <v>22</v>
      </c>
      <c r="E337" s="4" t="s">
        <v>1</v>
      </c>
      <c r="F337" s="1" t="s">
        <v>1328</v>
      </c>
      <c r="G337" s="3">
        <v>43669</v>
      </c>
      <c r="H337" s="1">
        <v>71842</v>
      </c>
    </row>
    <row r="338" spans="1:8" ht="15.75" customHeight="1" x14ac:dyDescent="0.25">
      <c r="A338" s="6">
        <v>2336</v>
      </c>
      <c r="B338" s="5" t="s">
        <v>1327</v>
      </c>
      <c r="C338" s="5">
        <v>5321836199</v>
      </c>
      <c r="D338" s="5" t="s">
        <v>8</v>
      </c>
      <c r="E338" s="4" t="s">
        <v>11</v>
      </c>
      <c r="F338" s="1" t="s">
        <v>1326</v>
      </c>
      <c r="G338" s="3">
        <v>43562</v>
      </c>
      <c r="H338" s="1">
        <v>80606</v>
      </c>
    </row>
    <row r="339" spans="1:8" ht="15.75" customHeight="1" x14ac:dyDescent="0.25">
      <c r="A339" s="6">
        <v>2337</v>
      </c>
      <c r="B339" s="5" t="s">
        <v>1325</v>
      </c>
      <c r="C339" s="5">
        <v>5201571078</v>
      </c>
      <c r="D339" s="5" t="s">
        <v>22</v>
      </c>
      <c r="E339" s="4" t="s">
        <v>11</v>
      </c>
      <c r="F339" s="1" t="s">
        <v>1324</v>
      </c>
      <c r="G339" s="3">
        <v>43726</v>
      </c>
      <c r="H339" s="1">
        <v>96205</v>
      </c>
    </row>
    <row r="340" spans="1:8" ht="15.75" customHeight="1" x14ac:dyDescent="0.25">
      <c r="A340" s="6">
        <v>2338</v>
      </c>
      <c r="B340" s="5" t="s">
        <v>1323</v>
      </c>
      <c r="C340" s="5">
        <v>5413974491</v>
      </c>
      <c r="D340" s="5" t="s">
        <v>12</v>
      </c>
      <c r="E340" s="4" t="s">
        <v>5</v>
      </c>
      <c r="F340" s="1" t="s">
        <v>1322</v>
      </c>
      <c r="G340" s="3">
        <v>43438</v>
      </c>
      <c r="H340" s="1">
        <v>16489</v>
      </c>
    </row>
    <row r="341" spans="1:8" ht="15.75" customHeight="1" x14ac:dyDescent="0.25">
      <c r="A341" s="6">
        <v>2339</v>
      </c>
      <c r="B341" s="5" t="s">
        <v>1321</v>
      </c>
      <c r="C341" s="5">
        <v>5391047932</v>
      </c>
      <c r="D341" s="5" t="s">
        <v>12</v>
      </c>
      <c r="E341" s="4" t="s">
        <v>1</v>
      </c>
      <c r="F341" s="1" t="s">
        <v>1320</v>
      </c>
      <c r="G341" s="3">
        <v>42816</v>
      </c>
      <c r="H341" s="1">
        <v>85862</v>
      </c>
    </row>
    <row r="342" spans="1:8" ht="15.75" customHeight="1" x14ac:dyDescent="0.25">
      <c r="A342" s="6">
        <v>2340</v>
      </c>
      <c r="B342" s="5" t="s">
        <v>1319</v>
      </c>
      <c r="C342" s="5">
        <v>5029464022</v>
      </c>
      <c r="D342" s="5" t="s">
        <v>8</v>
      </c>
      <c r="E342" s="4" t="s">
        <v>11</v>
      </c>
      <c r="F342" s="1" t="s">
        <v>1318</v>
      </c>
      <c r="G342" s="3">
        <v>42755</v>
      </c>
      <c r="H342" s="1">
        <v>33915</v>
      </c>
    </row>
    <row r="343" spans="1:8" ht="15.75" customHeight="1" x14ac:dyDescent="0.25">
      <c r="A343" s="6">
        <v>2341</v>
      </c>
      <c r="B343" s="5" t="s">
        <v>1317</v>
      </c>
      <c r="C343" s="5">
        <v>5324906312</v>
      </c>
      <c r="D343" s="5" t="s">
        <v>22</v>
      </c>
      <c r="E343" s="4" t="s">
        <v>5</v>
      </c>
      <c r="F343" s="1" t="s">
        <v>1316</v>
      </c>
      <c r="G343" s="3">
        <v>43565</v>
      </c>
      <c r="H343" s="1">
        <v>97408</v>
      </c>
    </row>
    <row r="344" spans="1:8" ht="15.75" customHeight="1" x14ac:dyDescent="0.25">
      <c r="A344" s="6">
        <v>2342</v>
      </c>
      <c r="B344" s="5" t="s">
        <v>1315</v>
      </c>
      <c r="C344" s="5">
        <v>5647586891</v>
      </c>
      <c r="D344" s="5" t="s">
        <v>2</v>
      </c>
      <c r="E344" s="4" t="s">
        <v>5</v>
      </c>
      <c r="F344" s="1" t="s">
        <v>1314</v>
      </c>
      <c r="G344" s="3">
        <v>42845</v>
      </c>
      <c r="H344" s="1">
        <v>96794</v>
      </c>
    </row>
    <row r="345" spans="1:8" ht="15.75" customHeight="1" x14ac:dyDescent="0.25">
      <c r="A345" s="6">
        <v>2343</v>
      </c>
      <c r="B345" s="5" t="s">
        <v>1313</v>
      </c>
      <c r="C345" s="5">
        <v>5104024799</v>
      </c>
      <c r="D345" s="5" t="s">
        <v>12</v>
      </c>
      <c r="E345" s="4" t="s">
        <v>1</v>
      </c>
      <c r="F345" s="1" t="s">
        <v>1312</v>
      </c>
      <c r="G345" s="3">
        <v>43772</v>
      </c>
      <c r="H345" s="1">
        <v>76157</v>
      </c>
    </row>
    <row r="346" spans="1:8" ht="15.75" customHeight="1" x14ac:dyDescent="0.25">
      <c r="A346" s="6">
        <v>2344</v>
      </c>
      <c r="B346" s="5" t="s">
        <v>1311</v>
      </c>
      <c r="C346" s="5">
        <v>5773121733</v>
      </c>
      <c r="D346" s="5" t="s">
        <v>22</v>
      </c>
      <c r="E346" s="4" t="s">
        <v>5</v>
      </c>
      <c r="F346" s="1" t="s">
        <v>1310</v>
      </c>
      <c r="G346" s="3">
        <v>43745</v>
      </c>
      <c r="H346" s="1">
        <v>94013</v>
      </c>
    </row>
    <row r="347" spans="1:8" ht="15.75" customHeight="1" x14ac:dyDescent="0.25">
      <c r="A347" s="6">
        <v>2345</v>
      </c>
      <c r="B347" s="5" t="s">
        <v>1309</v>
      </c>
      <c r="C347" s="5">
        <v>5270671215</v>
      </c>
      <c r="D347" s="5" t="s">
        <v>2</v>
      </c>
      <c r="E347" s="4" t="s">
        <v>11</v>
      </c>
      <c r="F347" s="1" t="s">
        <v>1308</v>
      </c>
      <c r="G347" s="3">
        <v>43776</v>
      </c>
      <c r="H347" s="1">
        <v>73600</v>
      </c>
    </row>
    <row r="348" spans="1:8" ht="15.75" customHeight="1" x14ac:dyDescent="0.25">
      <c r="A348" s="6">
        <v>2346</v>
      </c>
      <c r="B348" s="5" t="s">
        <v>1307</v>
      </c>
      <c r="C348" s="5">
        <v>5142127946</v>
      </c>
      <c r="D348" s="5" t="s">
        <v>22</v>
      </c>
      <c r="E348" s="4" t="s">
        <v>5</v>
      </c>
      <c r="F348" s="1" t="s">
        <v>1306</v>
      </c>
      <c r="G348" s="3">
        <v>43464</v>
      </c>
      <c r="H348" s="1">
        <v>93778</v>
      </c>
    </row>
    <row r="349" spans="1:8" ht="15.75" customHeight="1" x14ac:dyDescent="0.25">
      <c r="A349" s="6">
        <v>2347</v>
      </c>
      <c r="B349" s="5" t="s">
        <v>1305</v>
      </c>
      <c r="C349" s="5">
        <v>5718293118</v>
      </c>
      <c r="D349" s="5" t="s">
        <v>22</v>
      </c>
      <c r="E349" s="4" t="s">
        <v>5</v>
      </c>
      <c r="F349" s="1" t="s">
        <v>1304</v>
      </c>
      <c r="G349" s="3">
        <v>43415</v>
      </c>
      <c r="H349" s="1">
        <v>19291</v>
      </c>
    </row>
    <row r="350" spans="1:8" ht="15.75" customHeight="1" x14ac:dyDescent="0.25">
      <c r="A350" s="6">
        <v>2348</v>
      </c>
      <c r="B350" s="5" t="s">
        <v>1303</v>
      </c>
      <c r="C350" s="5">
        <v>5028417900</v>
      </c>
      <c r="D350" s="5" t="s">
        <v>2</v>
      </c>
      <c r="E350" s="4" t="s">
        <v>5</v>
      </c>
      <c r="F350" s="1" t="s">
        <v>1302</v>
      </c>
      <c r="G350" s="3">
        <v>42827</v>
      </c>
      <c r="H350" s="1">
        <v>23515</v>
      </c>
    </row>
    <row r="351" spans="1:8" ht="15.75" customHeight="1" x14ac:dyDescent="0.25">
      <c r="A351" s="6">
        <v>2349</v>
      </c>
      <c r="B351" s="5" t="s">
        <v>1301</v>
      </c>
      <c r="C351" s="5">
        <v>5800996307</v>
      </c>
      <c r="D351" s="5" t="s">
        <v>77</v>
      </c>
      <c r="E351" s="4" t="s">
        <v>5</v>
      </c>
      <c r="F351" s="1" t="s">
        <v>1300</v>
      </c>
      <c r="G351" s="3">
        <v>43449</v>
      </c>
      <c r="H351" s="1">
        <v>12017</v>
      </c>
    </row>
    <row r="352" spans="1:8" ht="15.75" customHeight="1" x14ac:dyDescent="0.25">
      <c r="A352" s="6">
        <v>2350</v>
      </c>
      <c r="B352" s="5" t="s">
        <v>1299</v>
      </c>
      <c r="C352" s="5">
        <v>5098461629</v>
      </c>
      <c r="D352" s="5" t="s">
        <v>77</v>
      </c>
      <c r="E352" s="4" t="s">
        <v>1</v>
      </c>
      <c r="F352" s="1" t="s">
        <v>1298</v>
      </c>
      <c r="G352" s="3">
        <v>43564</v>
      </c>
      <c r="H352" s="1">
        <v>59995</v>
      </c>
    </row>
    <row r="353" spans="1:8" ht="15.75" customHeight="1" x14ac:dyDescent="0.25">
      <c r="A353" s="6">
        <v>2351</v>
      </c>
      <c r="B353" s="5" t="s">
        <v>1297</v>
      </c>
      <c r="C353" s="5">
        <v>5938101776</v>
      </c>
      <c r="D353" s="5" t="s">
        <v>22</v>
      </c>
      <c r="E353" s="4" t="s">
        <v>11</v>
      </c>
      <c r="F353" s="1" t="s">
        <v>1296</v>
      </c>
      <c r="G353" s="3">
        <v>43736</v>
      </c>
      <c r="H353" s="1">
        <v>38874</v>
      </c>
    </row>
    <row r="354" spans="1:8" ht="15.75" customHeight="1" x14ac:dyDescent="0.25">
      <c r="A354" s="6">
        <v>2352</v>
      </c>
      <c r="B354" s="5" t="s">
        <v>1295</v>
      </c>
      <c r="C354" s="5">
        <v>5228456248</v>
      </c>
      <c r="D354" s="5" t="s">
        <v>12</v>
      </c>
      <c r="E354" s="4" t="s">
        <v>17</v>
      </c>
      <c r="F354" s="1" t="s">
        <v>1294</v>
      </c>
      <c r="G354" s="3">
        <v>43455</v>
      </c>
      <c r="H354" s="1">
        <v>37556</v>
      </c>
    </row>
    <row r="355" spans="1:8" ht="15.75" customHeight="1" x14ac:dyDescent="0.25">
      <c r="A355" s="6">
        <v>2353</v>
      </c>
      <c r="B355" s="5" t="s">
        <v>1293</v>
      </c>
      <c r="C355" s="5">
        <v>5709791836</v>
      </c>
      <c r="D355" s="5" t="s">
        <v>22</v>
      </c>
      <c r="E355" s="4" t="s">
        <v>5</v>
      </c>
      <c r="F355" s="1" t="s">
        <v>1292</v>
      </c>
      <c r="G355" s="3">
        <v>43599</v>
      </c>
      <c r="H355" s="1">
        <v>19536</v>
      </c>
    </row>
    <row r="356" spans="1:8" ht="15.75" customHeight="1" x14ac:dyDescent="0.25">
      <c r="A356" s="6">
        <v>2354</v>
      </c>
      <c r="B356" s="5" t="s">
        <v>1291</v>
      </c>
      <c r="C356" s="5">
        <v>5871833167</v>
      </c>
      <c r="D356" s="5" t="s">
        <v>12</v>
      </c>
      <c r="E356" s="4" t="s">
        <v>5</v>
      </c>
      <c r="F356" s="1" t="s">
        <v>1290</v>
      </c>
      <c r="G356" s="3">
        <v>42835</v>
      </c>
      <c r="H356" s="1">
        <v>17263</v>
      </c>
    </row>
    <row r="357" spans="1:8" ht="15.75" customHeight="1" x14ac:dyDescent="0.25">
      <c r="A357" s="6">
        <v>2355</v>
      </c>
      <c r="B357" s="5" t="s">
        <v>1289</v>
      </c>
      <c r="C357" s="5">
        <v>5656102004</v>
      </c>
      <c r="D357" s="5" t="s">
        <v>2</v>
      </c>
      <c r="E357" s="4" t="s">
        <v>5</v>
      </c>
      <c r="F357" s="1" t="s">
        <v>1288</v>
      </c>
      <c r="G357" s="3">
        <v>43361</v>
      </c>
      <c r="H357" s="1">
        <v>24474</v>
      </c>
    </row>
    <row r="358" spans="1:8" ht="15.75" customHeight="1" x14ac:dyDescent="0.25">
      <c r="A358" s="6">
        <v>2356</v>
      </c>
      <c r="B358" s="5" t="s">
        <v>1287</v>
      </c>
      <c r="C358" s="5">
        <v>5321631829</v>
      </c>
      <c r="D358" s="5" t="s">
        <v>22</v>
      </c>
      <c r="E358" s="4" t="s">
        <v>5</v>
      </c>
      <c r="F358" s="1" t="s">
        <v>1286</v>
      </c>
      <c r="G358" s="3">
        <v>43860</v>
      </c>
      <c r="H358" s="1">
        <v>12968</v>
      </c>
    </row>
    <row r="359" spans="1:8" ht="15.75" customHeight="1" x14ac:dyDescent="0.25">
      <c r="A359" s="6">
        <v>2357</v>
      </c>
      <c r="B359" s="5" t="s">
        <v>1285</v>
      </c>
      <c r="C359" s="5">
        <v>5362778009</v>
      </c>
      <c r="D359" s="5" t="s">
        <v>22</v>
      </c>
      <c r="E359" s="4" t="s">
        <v>1</v>
      </c>
      <c r="F359" s="1" t="s">
        <v>1284</v>
      </c>
      <c r="G359" s="3">
        <v>42840</v>
      </c>
      <c r="H359" s="1">
        <v>88093</v>
      </c>
    </row>
    <row r="360" spans="1:8" ht="15.75" customHeight="1" x14ac:dyDescent="0.25">
      <c r="A360" s="6">
        <v>2358</v>
      </c>
      <c r="B360" s="5" t="s">
        <v>1283</v>
      </c>
      <c r="C360" s="5">
        <v>5557931017</v>
      </c>
      <c r="D360" s="5" t="s">
        <v>77</v>
      </c>
      <c r="E360" s="4" t="s">
        <v>17</v>
      </c>
      <c r="F360" s="1" t="s">
        <v>1282</v>
      </c>
      <c r="G360" s="3">
        <v>43771</v>
      </c>
      <c r="H360" s="1">
        <v>67258</v>
      </c>
    </row>
    <row r="361" spans="1:8" ht="15.75" customHeight="1" x14ac:dyDescent="0.25">
      <c r="A361" s="6">
        <v>2359</v>
      </c>
      <c r="B361" s="5" t="s">
        <v>1281</v>
      </c>
      <c r="C361" s="5">
        <v>5964029893</v>
      </c>
      <c r="D361" s="5" t="s">
        <v>12</v>
      </c>
      <c r="E361" s="4" t="s">
        <v>5</v>
      </c>
      <c r="F361" s="1" t="s">
        <v>1280</v>
      </c>
      <c r="G361" s="3">
        <v>43530</v>
      </c>
      <c r="H361" s="1">
        <v>61246</v>
      </c>
    </row>
    <row r="362" spans="1:8" ht="15.75" customHeight="1" x14ac:dyDescent="0.25">
      <c r="A362" s="6">
        <v>2360</v>
      </c>
      <c r="B362" s="5" t="s">
        <v>1279</v>
      </c>
      <c r="C362" s="5">
        <v>5436418972</v>
      </c>
      <c r="D362" s="5" t="s">
        <v>12</v>
      </c>
      <c r="E362" s="4" t="s">
        <v>17</v>
      </c>
      <c r="F362" s="1" t="s">
        <v>1278</v>
      </c>
      <c r="G362" s="3">
        <v>43354</v>
      </c>
      <c r="H362" s="1">
        <v>20029</v>
      </c>
    </row>
    <row r="363" spans="1:8" ht="15.75" customHeight="1" x14ac:dyDescent="0.25">
      <c r="A363" s="6">
        <v>2361</v>
      </c>
      <c r="B363" s="5" t="s">
        <v>1277</v>
      </c>
      <c r="C363" s="5">
        <v>5919948177</v>
      </c>
      <c r="D363" s="5" t="s">
        <v>12</v>
      </c>
      <c r="E363" s="4" t="s">
        <v>17</v>
      </c>
      <c r="F363" s="1" t="s">
        <v>1276</v>
      </c>
      <c r="G363" s="3">
        <v>43378</v>
      </c>
      <c r="H363" s="1">
        <v>49464</v>
      </c>
    </row>
    <row r="364" spans="1:8" ht="15.75" customHeight="1" x14ac:dyDescent="0.25">
      <c r="A364" s="6">
        <v>2362</v>
      </c>
      <c r="B364" s="5" t="s">
        <v>1275</v>
      </c>
      <c r="C364" s="5">
        <v>5111565507</v>
      </c>
      <c r="D364" s="5" t="s">
        <v>2</v>
      </c>
      <c r="E364" s="4" t="s">
        <v>5</v>
      </c>
      <c r="F364" s="1" t="s">
        <v>1274</v>
      </c>
      <c r="G364" s="3">
        <v>43113</v>
      </c>
      <c r="H364" s="1">
        <v>7796</v>
      </c>
    </row>
    <row r="365" spans="1:8" ht="15.75" customHeight="1" x14ac:dyDescent="0.25">
      <c r="A365" s="6">
        <v>2363</v>
      </c>
      <c r="B365" s="5" t="s">
        <v>1273</v>
      </c>
      <c r="C365" s="5">
        <v>5598642188</v>
      </c>
      <c r="D365" s="5" t="s">
        <v>22</v>
      </c>
      <c r="E365" s="4" t="s">
        <v>11</v>
      </c>
      <c r="F365" s="1" t="s">
        <v>1272</v>
      </c>
      <c r="G365" s="3">
        <v>43895</v>
      </c>
      <c r="H365" s="1">
        <v>33174</v>
      </c>
    </row>
    <row r="366" spans="1:8" ht="15.75" customHeight="1" x14ac:dyDescent="0.25">
      <c r="A366" s="6">
        <v>2364</v>
      </c>
      <c r="B366" s="5" t="s">
        <v>1271</v>
      </c>
      <c r="C366" s="5">
        <v>5091119977</v>
      </c>
      <c r="D366" s="5" t="s">
        <v>22</v>
      </c>
      <c r="E366" s="4" t="s">
        <v>5</v>
      </c>
      <c r="F366" s="1" t="s">
        <v>1270</v>
      </c>
      <c r="G366" s="3">
        <v>43885</v>
      </c>
      <c r="H366" s="1">
        <v>69789</v>
      </c>
    </row>
    <row r="367" spans="1:8" ht="15.75" customHeight="1" x14ac:dyDescent="0.25">
      <c r="A367" s="6">
        <v>2365</v>
      </c>
      <c r="B367" s="5" t="s">
        <v>1269</v>
      </c>
      <c r="C367" s="5">
        <v>5794930487</v>
      </c>
      <c r="D367" s="5" t="s">
        <v>2</v>
      </c>
      <c r="E367" s="4" t="s">
        <v>17</v>
      </c>
      <c r="F367" s="1" t="s">
        <v>1268</v>
      </c>
      <c r="G367" s="3">
        <v>43180</v>
      </c>
      <c r="H367" s="1">
        <v>16491</v>
      </c>
    </row>
    <row r="368" spans="1:8" ht="15.75" customHeight="1" x14ac:dyDescent="0.25">
      <c r="A368" s="6">
        <v>2366</v>
      </c>
      <c r="B368" s="5" t="s">
        <v>1267</v>
      </c>
      <c r="C368" s="5">
        <v>5937947783</v>
      </c>
      <c r="D368" s="5" t="s">
        <v>2</v>
      </c>
      <c r="E368" s="4" t="s">
        <v>17</v>
      </c>
      <c r="F368" s="1" t="s">
        <v>1266</v>
      </c>
      <c r="G368" s="3">
        <v>43815</v>
      </c>
      <c r="H368" s="1">
        <v>85736</v>
      </c>
    </row>
    <row r="369" spans="1:8" ht="15.75" customHeight="1" x14ac:dyDescent="0.25">
      <c r="A369" s="6">
        <v>2367</v>
      </c>
      <c r="B369" s="5" t="s">
        <v>1265</v>
      </c>
      <c r="C369" s="5">
        <v>5860420445</v>
      </c>
      <c r="D369" s="5" t="s">
        <v>8</v>
      </c>
      <c r="E369" s="4" t="s">
        <v>5</v>
      </c>
      <c r="F369" s="1" t="s">
        <v>1264</v>
      </c>
      <c r="G369" s="3">
        <v>43730</v>
      </c>
      <c r="H369" s="1">
        <v>17522</v>
      </c>
    </row>
    <row r="370" spans="1:8" ht="15.75" customHeight="1" x14ac:dyDescent="0.25">
      <c r="A370" s="6">
        <v>2368</v>
      </c>
      <c r="B370" s="5" t="s">
        <v>1263</v>
      </c>
      <c r="C370" s="5">
        <v>5307366159</v>
      </c>
      <c r="D370" s="5" t="s">
        <v>22</v>
      </c>
      <c r="E370" s="4" t="s">
        <v>1</v>
      </c>
      <c r="F370" s="1" t="s">
        <v>1262</v>
      </c>
      <c r="G370" s="3">
        <v>43193</v>
      </c>
      <c r="H370" s="1">
        <v>22718</v>
      </c>
    </row>
    <row r="371" spans="1:8" ht="15.75" customHeight="1" x14ac:dyDescent="0.25">
      <c r="A371" s="6">
        <v>2369</v>
      </c>
      <c r="B371" s="5" t="s">
        <v>1261</v>
      </c>
      <c r="C371" s="5">
        <v>5288142672</v>
      </c>
      <c r="D371" s="5" t="s">
        <v>22</v>
      </c>
      <c r="E371" s="4" t="s">
        <v>1</v>
      </c>
      <c r="F371" s="1" t="s">
        <v>1260</v>
      </c>
      <c r="G371" s="3">
        <v>43782</v>
      </c>
      <c r="H371" s="1">
        <v>25307</v>
      </c>
    </row>
    <row r="372" spans="1:8" ht="15.75" customHeight="1" x14ac:dyDescent="0.25">
      <c r="A372" s="6">
        <v>2370</v>
      </c>
      <c r="B372" s="5" t="s">
        <v>1259</v>
      </c>
      <c r="C372" s="5">
        <v>5484079376</v>
      </c>
      <c r="D372" s="5" t="s">
        <v>8</v>
      </c>
      <c r="E372" s="4" t="s">
        <v>17</v>
      </c>
      <c r="F372" s="1" t="s">
        <v>1258</v>
      </c>
      <c r="G372" s="3">
        <v>42917</v>
      </c>
      <c r="H372" s="1">
        <v>40733</v>
      </c>
    </row>
    <row r="373" spans="1:8" ht="15.75" customHeight="1" x14ac:dyDescent="0.25">
      <c r="A373" s="6">
        <v>2371</v>
      </c>
      <c r="B373" s="5" t="s">
        <v>1257</v>
      </c>
      <c r="C373" s="5">
        <v>5408260117</v>
      </c>
      <c r="D373" s="5" t="s">
        <v>2</v>
      </c>
      <c r="E373" s="4" t="s">
        <v>5</v>
      </c>
      <c r="F373" s="1" t="s">
        <v>1256</v>
      </c>
      <c r="G373" s="3">
        <v>43531</v>
      </c>
      <c r="H373" s="1">
        <v>85241</v>
      </c>
    </row>
    <row r="374" spans="1:8" ht="15.75" customHeight="1" x14ac:dyDescent="0.25">
      <c r="A374" s="6">
        <v>2372</v>
      </c>
      <c r="B374" s="5" t="s">
        <v>1255</v>
      </c>
      <c r="C374" s="5">
        <v>5651862111</v>
      </c>
      <c r="D374" s="5" t="s">
        <v>22</v>
      </c>
      <c r="E374" s="4" t="s">
        <v>1</v>
      </c>
      <c r="F374" s="1" t="s">
        <v>1254</v>
      </c>
      <c r="G374" s="3">
        <v>43037</v>
      </c>
      <c r="H374" s="1">
        <v>58920</v>
      </c>
    </row>
    <row r="375" spans="1:8" ht="15.75" customHeight="1" x14ac:dyDescent="0.25">
      <c r="A375" s="6">
        <v>2373</v>
      </c>
      <c r="B375" s="5" t="s">
        <v>1253</v>
      </c>
      <c r="C375" s="5">
        <v>5206017647</v>
      </c>
      <c r="D375" s="5" t="s">
        <v>12</v>
      </c>
      <c r="E375" s="4" t="s">
        <v>11</v>
      </c>
      <c r="F375" s="1" t="s">
        <v>1252</v>
      </c>
      <c r="G375" s="3">
        <v>43380</v>
      </c>
      <c r="H375" s="1">
        <v>12312</v>
      </c>
    </row>
    <row r="376" spans="1:8" ht="15.75" customHeight="1" x14ac:dyDescent="0.25">
      <c r="A376" s="6">
        <v>2374</v>
      </c>
      <c r="B376" s="5" t="s">
        <v>1251</v>
      </c>
      <c r="C376" s="5">
        <v>5354911546</v>
      </c>
      <c r="D376" s="5" t="s">
        <v>12</v>
      </c>
      <c r="E376" s="4" t="s">
        <v>1</v>
      </c>
      <c r="F376" s="1" t="s">
        <v>1250</v>
      </c>
      <c r="G376" s="3">
        <v>43329</v>
      </c>
      <c r="H376" s="1">
        <v>26977</v>
      </c>
    </row>
    <row r="377" spans="1:8" ht="15.75" customHeight="1" x14ac:dyDescent="0.25">
      <c r="A377" s="6">
        <v>2375</v>
      </c>
      <c r="B377" s="5" t="s">
        <v>1249</v>
      </c>
      <c r="C377" s="5">
        <v>5654985513</v>
      </c>
      <c r="D377" s="5" t="s">
        <v>2</v>
      </c>
      <c r="E377" s="4" t="s">
        <v>5</v>
      </c>
      <c r="F377" s="1" t="s">
        <v>1248</v>
      </c>
      <c r="G377" s="3">
        <v>43844</v>
      </c>
      <c r="H377" s="1">
        <v>15796</v>
      </c>
    </row>
    <row r="378" spans="1:8" ht="15.75" customHeight="1" x14ac:dyDescent="0.25">
      <c r="A378" s="6">
        <v>2376</v>
      </c>
      <c r="B378" s="5" t="s">
        <v>1247</v>
      </c>
      <c r="C378" s="5">
        <v>5482316346</v>
      </c>
      <c r="D378" s="5" t="s">
        <v>22</v>
      </c>
      <c r="E378" s="4" t="s">
        <v>11</v>
      </c>
      <c r="F378" s="1" t="s">
        <v>1246</v>
      </c>
      <c r="G378" s="3">
        <v>43185</v>
      </c>
      <c r="H378" s="1">
        <v>68823</v>
      </c>
    </row>
    <row r="379" spans="1:8" ht="15.75" customHeight="1" x14ac:dyDescent="0.25">
      <c r="A379" s="6">
        <v>2377</v>
      </c>
      <c r="B379" s="5" t="s">
        <v>1245</v>
      </c>
      <c r="C379" s="5">
        <v>5928334615</v>
      </c>
      <c r="D379" s="5" t="s">
        <v>8</v>
      </c>
      <c r="E379" s="4" t="s">
        <v>5</v>
      </c>
      <c r="F379" s="1" t="s">
        <v>1244</v>
      </c>
      <c r="G379" s="3">
        <v>43359</v>
      </c>
      <c r="H379" s="1">
        <v>67404</v>
      </c>
    </row>
    <row r="380" spans="1:8" ht="15.75" customHeight="1" x14ac:dyDescent="0.25">
      <c r="A380" s="6">
        <v>2378</v>
      </c>
      <c r="B380" s="5" t="s">
        <v>1243</v>
      </c>
      <c r="C380" s="5">
        <v>5868781997</v>
      </c>
      <c r="D380" s="5" t="s">
        <v>22</v>
      </c>
      <c r="E380" s="4" t="s">
        <v>11</v>
      </c>
      <c r="F380" s="1" t="s">
        <v>1242</v>
      </c>
      <c r="G380" s="3">
        <v>43819</v>
      </c>
      <c r="H380" s="1">
        <v>10721</v>
      </c>
    </row>
    <row r="381" spans="1:8" ht="15.75" customHeight="1" x14ac:dyDescent="0.25">
      <c r="A381" s="6">
        <v>2379</v>
      </c>
      <c r="B381" s="5" t="s">
        <v>1241</v>
      </c>
      <c r="C381" s="5">
        <v>5699747162</v>
      </c>
      <c r="D381" s="5" t="s">
        <v>12</v>
      </c>
      <c r="E381" s="4" t="s">
        <v>17</v>
      </c>
      <c r="F381" s="1" t="s">
        <v>1240</v>
      </c>
      <c r="G381" s="3">
        <v>43160</v>
      </c>
      <c r="H381" s="1">
        <v>60831</v>
      </c>
    </row>
    <row r="382" spans="1:8" ht="15.75" customHeight="1" x14ac:dyDescent="0.25">
      <c r="A382" s="6">
        <v>2380</v>
      </c>
      <c r="B382" s="5" t="s">
        <v>1239</v>
      </c>
      <c r="C382" s="5">
        <v>5998038856</v>
      </c>
      <c r="D382" s="5" t="s">
        <v>22</v>
      </c>
      <c r="E382" s="4" t="s">
        <v>11</v>
      </c>
      <c r="F382" s="1" t="s">
        <v>1238</v>
      </c>
      <c r="G382" s="3">
        <v>42904</v>
      </c>
      <c r="H382" s="1">
        <v>69883</v>
      </c>
    </row>
    <row r="383" spans="1:8" ht="15.75" customHeight="1" x14ac:dyDescent="0.25">
      <c r="A383" s="6">
        <v>2381</v>
      </c>
      <c r="B383" s="5" t="s">
        <v>1237</v>
      </c>
      <c r="C383" s="5">
        <v>5756782786</v>
      </c>
      <c r="D383" s="5" t="s">
        <v>2</v>
      </c>
      <c r="E383" s="4" t="s">
        <v>5</v>
      </c>
      <c r="F383" s="1" t="s">
        <v>1236</v>
      </c>
      <c r="G383" s="3">
        <v>43301</v>
      </c>
      <c r="H383" s="1">
        <v>84251</v>
      </c>
    </row>
    <row r="384" spans="1:8" ht="15.75" customHeight="1" x14ac:dyDescent="0.25">
      <c r="A384" s="6">
        <v>2382</v>
      </c>
      <c r="B384" s="5" t="s">
        <v>1235</v>
      </c>
      <c r="C384" s="5">
        <v>5495489545</v>
      </c>
      <c r="D384" s="5" t="s">
        <v>77</v>
      </c>
      <c r="E384" s="4" t="s">
        <v>5</v>
      </c>
      <c r="F384" s="1" t="s">
        <v>1234</v>
      </c>
      <c r="G384" s="3">
        <v>43757</v>
      </c>
      <c r="H384" s="1">
        <v>49261</v>
      </c>
    </row>
    <row r="385" spans="1:8" ht="15.75" customHeight="1" x14ac:dyDescent="0.25">
      <c r="A385" s="6">
        <v>2383</v>
      </c>
      <c r="B385" s="5" t="s">
        <v>1233</v>
      </c>
      <c r="C385" s="5">
        <v>5239333295</v>
      </c>
      <c r="D385" s="5" t="s">
        <v>8</v>
      </c>
      <c r="E385" s="4" t="s">
        <v>17</v>
      </c>
      <c r="F385" s="1" t="s">
        <v>1232</v>
      </c>
      <c r="G385" s="3">
        <v>43855</v>
      </c>
      <c r="H385" s="1">
        <v>94109</v>
      </c>
    </row>
    <row r="386" spans="1:8" ht="15.75" customHeight="1" x14ac:dyDescent="0.25">
      <c r="A386" s="6">
        <v>2384</v>
      </c>
      <c r="B386" s="5" t="s">
        <v>1231</v>
      </c>
      <c r="C386" s="5">
        <v>5021145337</v>
      </c>
      <c r="D386" s="5" t="s">
        <v>2</v>
      </c>
      <c r="E386" s="4" t="s">
        <v>11</v>
      </c>
      <c r="F386" s="1" t="s">
        <v>1230</v>
      </c>
      <c r="G386" s="3">
        <v>42944</v>
      </c>
      <c r="H386" s="1">
        <v>42156</v>
      </c>
    </row>
    <row r="387" spans="1:8" ht="15.75" customHeight="1" x14ac:dyDescent="0.25">
      <c r="A387" s="6">
        <v>2385</v>
      </c>
      <c r="B387" s="5" t="s">
        <v>1229</v>
      </c>
      <c r="C387" s="5">
        <v>5380975829</v>
      </c>
      <c r="D387" s="5" t="s">
        <v>12</v>
      </c>
      <c r="E387" s="4" t="s">
        <v>5</v>
      </c>
      <c r="F387" s="1" t="s">
        <v>1228</v>
      </c>
      <c r="G387" s="3">
        <v>43076</v>
      </c>
      <c r="H387" s="1">
        <v>82714</v>
      </c>
    </row>
    <row r="388" spans="1:8" ht="15.75" customHeight="1" x14ac:dyDescent="0.25">
      <c r="A388" s="6">
        <v>2386</v>
      </c>
      <c r="B388" s="5" t="s">
        <v>1227</v>
      </c>
      <c r="C388" s="5">
        <v>5532409072</v>
      </c>
      <c r="D388" s="5" t="s">
        <v>2</v>
      </c>
      <c r="E388" s="4" t="s">
        <v>1</v>
      </c>
      <c r="F388" s="1" t="s">
        <v>1226</v>
      </c>
      <c r="G388" s="3">
        <v>43312</v>
      </c>
      <c r="H388" s="1">
        <v>56640</v>
      </c>
    </row>
    <row r="389" spans="1:8" ht="15.75" customHeight="1" x14ac:dyDescent="0.25">
      <c r="A389" s="6">
        <v>2387</v>
      </c>
      <c r="B389" s="5" t="s">
        <v>1225</v>
      </c>
      <c r="C389" s="5">
        <v>5510348899</v>
      </c>
      <c r="D389" s="5" t="s">
        <v>2</v>
      </c>
      <c r="E389" s="4" t="s">
        <v>5</v>
      </c>
      <c r="F389" s="1" t="s">
        <v>1224</v>
      </c>
      <c r="G389" s="3">
        <v>43228</v>
      </c>
      <c r="H389" s="1">
        <v>12012</v>
      </c>
    </row>
    <row r="390" spans="1:8" ht="15.75" customHeight="1" x14ac:dyDescent="0.25">
      <c r="A390" s="6">
        <v>2388</v>
      </c>
      <c r="B390" s="5" t="s">
        <v>1223</v>
      </c>
      <c r="C390" s="5">
        <v>5772287028</v>
      </c>
      <c r="D390" s="5" t="s">
        <v>8</v>
      </c>
      <c r="E390" s="4" t="s">
        <v>1</v>
      </c>
      <c r="F390" s="1" t="s">
        <v>1222</v>
      </c>
      <c r="G390" s="3">
        <v>43575</v>
      </c>
      <c r="H390" s="1">
        <v>36898</v>
      </c>
    </row>
    <row r="391" spans="1:8" ht="15.75" customHeight="1" x14ac:dyDescent="0.25">
      <c r="A391" s="6">
        <v>2389</v>
      </c>
      <c r="B391" s="5" t="s">
        <v>1221</v>
      </c>
      <c r="C391" s="5">
        <v>5118057773</v>
      </c>
      <c r="D391" s="5" t="s">
        <v>8</v>
      </c>
      <c r="E391" s="4" t="s">
        <v>1</v>
      </c>
      <c r="F391" s="1" t="s">
        <v>1220</v>
      </c>
      <c r="G391" s="3">
        <v>43903</v>
      </c>
      <c r="H391" s="1">
        <v>55885</v>
      </c>
    </row>
    <row r="392" spans="1:8" ht="15.75" customHeight="1" x14ac:dyDescent="0.25">
      <c r="A392" s="6">
        <v>2390</v>
      </c>
      <c r="B392" s="5" t="s">
        <v>1219</v>
      </c>
      <c r="C392" s="5">
        <v>5627764087</v>
      </c>
      <c r="D392" s="5" t="s">
        <v>22</v>
      </c>
      <c r="E392" s="4" t="s">
        <v>1</v>
      </c>
      <c r="F392" s="1" t="s">
        <v>1218</v>
      </c>
      <c r="G392" s="3">
        <v>43132</v>
      </c>
      <c r="H392" s="1">
        <v>88719</v>
      </c>
    </row>
    <row r="393" spans="1:8" ht="15.75" customHeight="1" x14ac:dyDescent="0.25">
      <c r="A393" s="6">
        <v>2391</v>
      </c>
      <c r="B393" s="5" t="s">
        <v>1217</v>
      </c>
      <c r="C393" s="5">
        <v>5086075771</v>
      </c>
      <c r="D393" s="5" t="s">
        <v>22</v>
      </c>
      <c r="E393" s="4" t="s">
        <v>5</v>
      </c>
      <c r="F393" s="1" t="s">
        <v>1216</v>
      </c>
      <c r="G393" s="3">
        <v>42792</v>
      </c>
      <c r="H393" s="1">
        <v>87809</v>
      </c>
    </row>
    <row r="394" spans="1:8" ht="15.75" customHeight="1" x14ac:dyDescent="0.25">
      <c r="A394" s="6">
        <v>2392</v>
      </c>
      <c r="B394" s="5" t="s">
        <v>1215</v>
      </c>
      <c r="C394" s="5">
        <v>5594389492</v>
      </c>
      <c r="D394" s="5" t="s">
        <v>22</v>
      </c>
      <c r="E394" s="4" t="s">
        <v>11</v>
      </c>
      <c r="F394" s="1" t="s">
        <v>1214</v>
      </c>
      <c r="G394" s="3">
        <v>43123</v>
      </c>
      <c r="H394" s="1">
        <v>48937</v>
      </c>
    </row>
    <row r="395" spans="1:8" ht="15.75" customHeight="1" x14ac:dyDescent="0.25">
      <c r="A395" s="6">
        <v>2393</v>
      </c>
      <c r="B395" s="5" t="s">
        <v>1213</v>
      </c>
      <c r="C395" s="5">
        <v>5315158756</v>
      </c>
      <c r="D395" s="5" t="s">
        <v>12</v>
      </c>
      <c r="E395" s="4" t="s">
        <v>17</v>
      </c>
      <c r="F395" s="1" t="s">
        <v>1212</v>
      </c>
      <c r="G395" s="3">
        <v>43303</v>
      </c>
      <c r="H395" s="1">
        <v>65866</v>
      </c>
    </row>
    <row r="396" spans="1:8" ht="15.75" customHeight="1" x14ac:dyDescent="0.25">
      <c r="A396" s="6">
        <v>2394</v>
      </c>
      <c r="B396" s="5" t="s">
        <v>1211</v>
      </c>
      <c r="C396" s="5">
        <v>5012225523</v>
      </c>
      <c r="D396" s="5" t="s">
        <v>12</v>
      </c>
      <c r="E396" s="4" t="s">
        <v>17</v>
      </c>
      <c r="F396" s="1" t="s">
        <v>1210</v>
      </c>
      <c r="G396" s="3">
        <v>43393</v>
      </c>
      <c r="H396" s="1">
        <v>57416</v>
      </c>
    </row>
    <row r="397" spans="1:8" ht="15.75" customHeight="1" x14ac:dyDescent="0.25">
      <c r="A397" s="6">
        <v>2395</v>
      </c>
      <c r="B397" s="5" t="s">
        <v>1209</v>
      </c>
      <c r="C397" s="5">
        <v>5065762295</v>
      </c>
      <c r="D397" s="5" t="s">
        <v>8</v>
      </c>
      <c r="E397" s="4" t="s">
        <v>11</v>
      </c>
      <c r="F397" s="1" t="s">
        <v>1208</v>
      </c>
      <c r="G397" s="3">
        <v>43363</v>
      </c>
      <c r="H397" s="1">
        <v>35948</v>
      </c>
    </row>
    <row r="398" spans="1:8" ht="15.75" customHeight="1" x14ac:dyDescent="0.25">
      <c r="A398" s="6">
        <v>2396</v>
      </c>
      <c r="B398" s="5" t="s">
        <v>1207</v>
      </c>
      <c r="C398" s="5">
        <v>5040392459</v>
      </c>
      <c r="D398" s="5" t="s">
        <v>22</v>
      </c>
      <c r="E398" s="4" t="s">
        <v>5</v>
      </c>
      <c r="F398" s="1" t="s">
        <v>1206</v>
      </c>
      <c r="G398" s="3">
        <v>43188</v>
      </c>
      <c r="H398" s="1">
        <v>74455</v>
      </c>
    </row>
    <row r="399" spans="1:8" ht="15.75" customHeight="1" x14ac:dyDescent="0.25">
      <c r="A399" s="6">
        <v>2397</v>
      </c>
      <c r="B399" s="5" t="s">
        <v>1205</v>
      </c>
      <c r="C399" s="5">
        <v>5125109089</v>
      </c>
      <c r="D399" s="5" t="s">
        <v>12</v>
      </c>
      <c r="E399" s="4" t="s">
        <v>5</v>
      </c>
      <c r="F399" s="1" t="s">
        <v>1204</v>
      </c>
      <c r="G399" s="3">
        <v>43794</v>
      </c>
      <c r="H399" s="1">
        <v>91947</v>
      </c>
    </row>
    <row r="400" spans="1:8" ht="15.75" customHeight="1" x14ac:dyDescent="0.25">
      <c r="A400" s="6">
        <v>2398</v>
      </c>
      <c r="B400" s="5" t="s">
        <v>1203</v>
      </c>
      <c r="C400" s="5">
        <v>5718071906</v>
      </c>
      <c r="D400" s="5" t="s">
        <v>22</v>
      </c>
      <c r="E400" s="4" t="s">
        <v>5</v>
      </c>
      <c r="F400" s="1" t="s">
        <v>1202</v>
      </c>
      <c r="G400" s="3">
        <v>43082</v>
      </c>
      <c r="H400" s="1">
        <v>14372</v>
      </c>
    </row>
    <row r="401" spans="1:8" ht="15.75" customHeight="1" x14ac:dyDescent="0.25">
      <c r="A401" s="6">
        <v>2399</v>
      </c>
      <c r="B401" s="5" t="s">
        <v>1201</v>
      </c>
      <c r="C401" s="5">
        <v>5306833765</v>
      </c>
      <c r="D401" s="5" t="s">
        <v>22</v>
      </c>
      <c r="E401" s="4" t="s">
        <v>5</v>
      </c>
      <c r="F401" s="1" t="s">
        <v>1200</v>
      </c>
      <c r="G401" s="3">
        <v>43134</v>
      </c>
      <c r="H401" s="1">
        <v>8055</v>
      </c>
    </row>
    <row r="402" spans="1:8" ht="15.75" customHeight="1" x14ac:dyDescent="0.25">
      <c r="A402" s="6">
        <v>2400</v>
      </c>
      <c r="B402" s="5" t="s">
        <v>1199</v>
      </c>
      <c r="C402" s="5">
        <v>5202171774</v>
      </c>
      <c r="D402" s="5" t="s">
        <v>22</v>
      </c>
      <c r="E402" s="4" t="s">
        <v>17</v>
      </c>
      <c r="F402" s="1" t="s">
        <v>1198</v>
      </c>
      <c r="G402" s="3">
        <v>43260</v>
      </c>
      <c r="H402" s="1">
        <v>20943</v>
      </c>
    </row>
    <row r="403" spans="1:8" ht="15.75" customHeight="1" x14ac:dyDescent="0.25">
      <c r="A403" s="6">
        <v>2401</v>
      </c>
      <c r="B403" s="5" t="s">
        <v>1197</v>
      </c>
      <c r="C403" s="5">
        <v>5194975406</v>
      </c>
      <c r="D403" s="5" t="s">
        <v>22</v>
      </c>
      <c r="E403" s="4" t="s">
        <v>5</v>
      </c>
      <c r="F403" s="1" t="s">
        <v>1196</v>
      </c>
      <c r="G403" s="3">
        <v>43563</v>
      </c>
      <c r="H403" s="1">
        <v>14442</v>
      </c>
    </row>
    <row r="404" spans="1:8" ht="15.75" customHeight="1" x14ac:dyDescent="0.25">
      <c r="A404" s="6">
        <v>2402</v>
      </c>
      <c r="B404" s="5" t="s">
        <v>1195</v>
      </c>
      <c r="C404" s="5">
        <v>5546964949</v>
      </c>
      <c r="D404" s="5" t="s">
        <v>8</v>
      </c>
      <c r="E404" s="4" t="s">
        <v>11</v>
      </c>
      <c r="F404" s="1" t="s">
        <v>1194</v>
      </c>
      <c r="G404" s="3">
        <v>42838</v>
      </c>
      <c r="H404" s="1">
        <v>63770</v>
      </c>
    </row>
    <row r="405" spans="1:8" ht="15.75" customHeight="1" x14ac:dyDescent="0.25">
      <c r="A405" s="6">
        <v>2403</v>
      </c>
      <c r="B405" s="5" t="s">
        <v>1193</v>
      </c>
      <c r="C405" s="5">
        <v>5515274438</v>
      </c>
      <c r="D405" s="5" t="s">
        <v>22</v>
      </c>
      <c r="E405" s="4" t="s">
        <v>17</v>
      </c>
      <c r="F405" s="1" t="s">
        <v>1192</v>
      </c>
      <c r="G405" s="3">
        <v>43431</v>
      </c>
      <c r="H405" s="1">
        <v>83138</v>
      </c>
    </row>
    <row r="406" spans="1:8" ht="15.75" customHeight="1" x14ac:dyDescent="0.25">
      <c r="A406" s="6">
        <v>2404</v>
      </c>
      <c r="B406" s="5" t="s">
        <v>1191</v>
      </c>
      <c r="C406" s="5">
        <v>5633630934</v>
      </c>
      <c r="D406" s="5" t="s">
        <v>8</v>
      </c>
      <c r="E406" s="4" t="s">
        <v>1</v>
      </c>
      <c r="F406" s="1" t="s">
        <v>1190</v>
      </c>
      <c r="G406" s="3">
        <v>42984</v>
      </c>
      <c r="H406" s="1">
        <v>32641</v>
      </c>
    </row>
    <row r="407" spans="1:8" ht="15.75" customHeight="1" x14ac:dyDescent="0.25">
      <c r="A407" s="6">
        <v>2405</v>
      </c>
      <c r="B407" s="5" t="s">
        <v>1189</v>
      </c>
      <c r="C407" s="5">
        <v>5423205060</v>
      </c>
      <c r="D407" s="5" t="s">
        <v>12</v>
      </c>
      <c r="E407" s="4" t="s">
        <v>17</v>
      </c>
      <c r="F407" s="1" t="s">
        <v>1188</v>
      </c>
      <c r="G407" s="3">
        <v>43446</v>
      </c>
      <c r="H407" s="1">
        <v>21157</v>
      </c>
    </row>
    <row r="408" spans="1:8" ht="15.75" customHeight="1" x14ac:dyDescent="0.25">
      <c r="A408" s="6">
        <v>2406</v>
      </c>
      <c r="B408" s="5" t="s">
        <v>1187</v>
      </c>
      <c r="C408" s="5">
        <v>5234840687</v>
      </c>
      <c r="D408" s="5" t="s">
        <v>8</v>
      </c>
      <c r="E408" s="4" t="s">
        <v>17</v>
      </c>
      <c r="F408" s="1" t="s">
        <v>827</v>
      </c>
      <c r="G408" s="3">
        <v>43043</v>
      </c>
      <c r="H408" s="1">
        <v>94600</v>
      </c>
    </row>
    <row r="409" spans="1:8" ht="15.75" customHeight="1" x14ac:dyDescent="0.25">
      <c r="A409" s="6">
        <v>2407</v>
      </c>
      <c r="B409" s="5" t="s">
        <v>1186</v>
      </c>
      <c r="C409" s="5">
        <v>5546369773</v>
      </c>
      <c r="D409" s="5" t="s">
        <v>22</v>
      </c>
      <c r="E409" s="4" t="s">
        <v>17</v>
      </c>
      <c r="F409" s="1" t="s">
        <v>1185</v>
      </c>
      <c r="G409" s="3">
        <v>43665</v>
      </c>
      <c r="H409" s="1">
        <v>42143</v>
      </c>
    </row>
    <row r="410" spans="1:8" ht="15.75" customHeight="1" x14ac:dyDescent="0.25">
      <c r="A410" s="6">
        <v>2408</v>
      </c>
      <c r="B410" s="5" t="s">
        <v>1184</v>
      </c>
      <c r="C410" s="5">
        <v>5764261081</v>
      </c>
      <c r="D410" s="5" t="s">
        <v>22</v>
      </c>
      <c r="E410" s="4" t="s">
        <v>17</v>
      </c>
      <c r="F410" s="1" t="s">
        <v>1183</v>
      </c>
      <c r="G410" s="3">
        <v>43038</v>
      </c>
      <c r="H410" s="1">
        <v>66047</v>
      </c>
    </row>
    <row r="411" spans="1:8" ht="15.75" customHeight="1" x14ac:dyDescent="0.25">
      <c r="A411" s="6">
        <v>2409</v>
      </c>
      <c r="B411" s="5" t="s">
        <v>1182</v>
      </c>
      <c r="C411" s="5">
        <v>5881181524</v>
      </c>
      <c r="D411" s="5" t="s">
        <v>8</v>
      </c>
      <c r="E411" s="4" t="s">
        <v>5</v>
      </c>
      <c r="F411" s="1" t="s">
        <v>1181</v>
      </c>
      <c r="G411" s="3">
        <v>42827</v>
      </c>
      <c r="H411" s="1">
        <v>43368</v>
      </c>
    </row>
    <row r="412" spans="1:8" ht="15.75" customHeight="1" x14ac:dyDescent="0.25">
      <c r="A412" s="6">
        <v>2410</v>
      </c>
      <c r="B412" s="5" t="s">
        <v>1180</v>
      </c>
      <c r="C412" s="5">
        <v>5930339484</v>
      </c>
      <c r="D412" s="5" t="s">
        <v>22</v>
      </c>
      <c r="E412" s="4" t="s">
        <v>17</v>
      </c>
      <c r="F412" s="1" t="s">
        <v>1179</v>
      </c>
      <c r="G412" s="3">
        <v>43157</v>
      </c>
      <c r="H412" s="1">
        <v>30616</v>
      </c>
    </row>
    <row r="413" spans="1:8" ht="15.75" customHeight="1" x14ac:dyDescent="0.25">
      <c r="A413" s="6">
        <v>2411</v>
      </c>
      <c r="B413" s="5" t="s">
        <v>1178</v>
      </c>
      <c r="C413" s="5">
        <v>5574576672</v>
      </c>
      <c r="D413" s="5" t="s">
        <v>2</v>
      </c>
      <c r="E413" s="4" t="s">
        <v>5</v>
      </c>
      <c r="F413" s="1" t="s">
        <v>1177</v>
      </c>
      <c r="G413" s="3">
        <v>43277</v>
      </c>
      <c r="H413" s="1">
        <v>71072</v>
      </c>
    </row>
    <row r="414" spans="1:8" ht="15.75" customHeight="1" x14ac:dyDescent="0.25">
      <c r="A414" s="6">
        <v>2412</v>
      </c>
      <c r="B414" s="5" t="s">
        <v>1176</v>
      </c>
      <c r="C414" s="5">
        <v>5330814802</v>
      </c>
      <c r="D414" s="5" t="s">
        <v>2</v>
      </c>
      <c r="E414" s="4" t="s">
        <v>17</v>
      </c>
      <c r="F414" s="1" t="s">
        <v>1175</v>
      </c>
      <c r="G414" s="3">
        <v>43440</v>
      </c>
      <c r="H414" s="1">
        <v>71326</v>
      </c>
    </row>
    <row r="415" spans="1:8" ht="15.75" customHeight="1" x14ac:dyDescent="0.25">
      <c r="A415" s="6">
        <v>2413</v>
      </c>
      <c r="B415" s="5" t="s">
        <v>1174</v>
      </c>
      <c r="C415" s="5">
        <v>5791408373</v>
      </c>
      <c r="D415" s="5" t="s">
        <v>22</v>
      </c>
      <c r="E415" s="4" t="s">
        <v>5</v>
      </c>
      <c r="F415" s="1" t="s">
        <v>1173</v>
      </c>
      <c r="G415" s="3">
        <v>43055</v>
      </c>
      <c r="H415" s="1">
        <v>80916</v>
      </c>
    </row>
    <row r="416" spans="1:8" ht="15.75" customHeight="1" x14ac:dyDescent="0.25">
      <c r="A416" s="6">
        <v>2414</v>
      </c>
      <c r="B416" s="5" t="s">
        <v>1172</v>
      </c>
      <c r="C416" s="5">
        <v>5963454887</v>
      </c>
      <c r="D416" s="5" t="s">
        <v>12</v>
      </c>
      <c r="E416" s="4" t="s">
        <v>1</v>
      </c>
      <c r="F416" s="1" t="s">
        <v>1171</v>
      </c>
      <c r="G416" s="3">
        <v>43404</v>
      </c>
      <c r="H416" s="1">
        <v>44335</v>
      </c>
    </row>
    <row r="417" spans="1:8" ht="15.75" customHeight="1" x14ac:dyDescent="0.25">
      <c r="A417" s="6">
        <v>2415</v>
      </c>
      <c r="B417" s="5" t="s">
        <v>1170</v>
      </c>
      <c r="C417" s="5">
        <v>5017099267</v>
      </c>
      <c r="D417" s="5" t="s">
        <v>8</v>
      </c>
      <c r="E417" s="4" t="s">
        <v>1</v>
      </c>
      <c r="F417" s="1" t="s">
        <v>1169</v>
      </c>
      <c r="G417" s="3">
        <v>43369</v>
      </c>
      <c r="H417" s="1">
        <v>52443</v>
      </c>
    </row>
    <row r="418" spans="1:8" ht="15.75" customHeight="1" x14ac:dyDescent="0.25">
      <c r="A418" s="6">
        <v>2416</v>
      </c>
      <c r="B418" s="5" t="s">
        <v>1168</v>
      </c>
      <c r="C418" s="5">
        <v>5347016967</v>
      </c>
      <c r="D418" s="5" t="s">
        <v>12</v>
      </c>
      <c r="E418" s="4" t="s">
        <v>1</v>
      </c>
      <c r="F418" s="1" t="s">
        <v>1167</v>
      </c>
      <c r="G418" s="3">
        <v>43623</v>
      </c>
      <c r="H418" s="1">
        <v>65301</v>
      </c>
    </row>
    <row r="419" spans="1:8" ht="15.75" customHeight="1" x14ac:dyDescent="0.25">
      <c r="A419" s="6">
        <v>2417</v>
      </c>
      <c r="B419" s="5" t="s">
        <v>1166</v>
      </c>
      <c r="C419" s="5">
        <v>5642024638</v>
      </c>
      <c r="D419" s="5" t="s">
        <v>22</v>
      </c>
      <c r="E419" s="4" t="s">
        <v>5</v>
      </c>
      <c r="F419" s="1" t="s">
        <v>1165</v>
      </c>
      <c r="G419" s="3">
        <v>43678</v>
      </c>
      <c r="H419" s="1">
        <v>52639</v>
      </c>
    </row>
    <row r="420" spans="1:8" ht="15.75" customHeight="1" x14ac:dyDescent="0.25">
      <c r="A420" s="6">
        <v>2418</v>
      </c>
      <c r="B420" s="5" t="s">
        <v>1164</v>
      </c>
      <c r="C420" s="5">
        <v>5354715958</v>
      </c>
      <c r="D420" s="5" t="s">
        <v>2</v>
      </c>
      <c r="E420" s="4" t="s">
        <v>5</v>
      </c>
      <c r="F420" s="1" t="s">
        <v>1163</v>
      </c>
      <c r="G420" s="3">
        <v>43412</v>
      </c>
      <c r="H420" s="1">
        <v>12994</v>
      </c>
    </row>
    <row r="421" spans="1:8" ht="15.75" customHeight="1" x14ac:dyDescent="0.25">
      <c r="A421" s="6">
        <v>2419</v>
      </c>
      <c r="B421" s="5" t="s">
        <v>1162</v>
      </c>
      <c r="C421" s="5">
        <v>5701961321</v>
      </c>
      <c r="D421" s="5" t="s">
        <v>22</v>
      </c>
      <c r="E421" s="4" t="s">
        <v>5</v>
      </c>
      <c r="F421" s="1" t="s">
        <v>1161</v>
      </c>
      <c r="G421" s="3">
        <v>43600</v>
      </c>
      <c r="H421" s="1">
        <v>87615</v>
      </c>
    </row>
    <row r="422" spans="1:8" ht="15.75" customHeight="1" x14ac:dyDescent="0.25">
      <c r="A422" s="6">
        <v>2420</v>
      </c>
      <c r="B422" s="5" t="s">
        <v>1160</v>
      </c>
      <c r="C422" s="5">
        <v>5073714789</v>
      </c>
      <c r="D422" s="5" t="s">
        <v>77</v>
      </c>
      <c r="E422" s="4" t="s">
        <v>1</v>
      </c>
      <c r="F422" s="1" t="s">
        <v>1159</v>
      </c>
      <c r="G422" s="3">
        <v>43151</v>
      </c>
      <c r="H422" s="1">
        <v>66729</v>
      </c>
    </row>
    <row r="423" spans="1:8" ht="15.75" customHeight="1" x14ac:dyDescent="0.25">
      <c r="A423" s="6">
        <v>2421</v>
      </c>
      <c r="B423" s="5" t="s">
        <v>1158</v>
      </c>
      <c r="C423" s="5">
        <v>5246445412</v>
      </c>
      <c r="D423" s="5" t="s">
        <v>22</v>
      </c>
      <c r="E423" s="4" t="s">
        <v>17</v>
      </c>
      <c r="F423" s="1" t="s">
        <v>1157</v>
      </c>
      <c r="G423" s="3">
        <v>43181</v>
      </c>
      <c r="H423" s="1">
        <v>83628</v>
      </c>
    </row>
    <row r="424" spans="1:8" ht="15.75" customHeight="1" x14ac:dyDescent="0.25">
      <c r="A424" s="6">
        <v>2422</v>
      </c>
      <c r="B424" s="5" t="s">
        <v>1156</v>
      </c>
      <c r="C424" s="5">
        <v>5000537587</v>
      </c>
      <c r="D424" s="5" t="s">
        <v>12</v>
      </c>
      <c r="E424" s="4" t="s">
        <v>5</v>
      </c>
      <c r="F424" s="1" t="s">
        <v>1155</v>
      </c>
      <c r="G424" s="3">
        <v>43814</v>
      </c>
      <c r="H424" s="1">
        <v>13493</v>
      </c>
    </row>
    <row r="425" spans="1:8" ht="15.75" customHeight="1" x14ac:dyDescent="0.25">
      <c r="A425" s="6">
        <v>2423</v>
      </c>
      <c r="B425" s="5" t="s">
        <v>1154</v>
      </c>
      <c r="C425" s="5">
        <v>5473747003</v>
      </c>
      <c r="D425" s="5" t="s">
        <v>8</v>
      </c>
      <c r="E425" s="4" t="s">
        <v>5</v>
      </c>
      <c r="F425" s="1" t="s">
        <v>1153</v>
      </c>
      <c r="G425" s="3">
        <v>43548</v>
      </c>
      <c r="H425" s="1">
        <v>32177</v>
      </c>
    </row>
    <row r="426" spans="1:8" ht="15.75" customHeight="1" x14ac:dyDescent="0.25">
      <c r="A426" s="6">
        <v>2424</v>
      </c>
      <c r="B426" s="5" t="s">
        <v>1152</v>
      </c>
      <c r="C426" s="5">
        <v>5122483675</v>
      </c>
      <c r="D426" s="5" t="s">
        <v>22</v>
      </c>
      <c r="E426" s="4" t="s">
        <v>1</v>
      </c>
      <c r="F426" s="1" t="s">
        <v>1151</v>
      </c>
      <c r="G426" s="3">
        <v>43336</v>
      </c>
      <c r="H426" s="1">
        <v>81337</v>
      </c>
    </row>
    <row r="427" spans="1:8" ht="15.75" customHeight="1" x14ac:dyDescent="0.25">
      <c r="A427" s="6">
        <v>2425</v>
      </c>
      <c r="B427" s="5" t="s">
        <v>1150</v>
      </c>
      <c r="C427" s="5">
        <v>5694416500</v>
      </c>
      <c r="D427" s="5" t="s">
        <v>12</v>
      </c>
      <c r="E427" s="4" t="s">
        <v>5</v>
      </c>
      <c r="F427" s="1" t="s">
        <v>1149</v>
      </c>
      <c r="G427" s="3">
        <v>42807</v>
      </c>
      <c r="H427" s="1">
        <v>71752</v>
      </c>
    </row>
    <row r="428" spans="1:8" ht="15.75" customHeight="1" x14ac:dyDescent="0.25">
      <c r="A428" s="6">
        <v>2426</v>
      </c>
      <c r="B428" s="5" t="s">
        <v>1148</v>
      </c>
      <c r="C428" s="5">
        <v>5975362450</v>
      </c>
      <c r="D428" s="5" t="s">
        <v>77</v>
      </c>
      <c r="E428" s="4" t="s">
        <v>5</v>
      </c>
      <c r="F428" s="1" t="s">
        <v>1147</v>
      </c>
      <c r="G428" s="3">
        <v>43242</v>
      </c>
      <c r="H428" s="1">
        <v>63577</v>
      </c>
    </row>
    <row r="429" spans="1:8" ht="15.75" customHeight="1" x14ac:dyDescent="0.25">
      <c r="A429" s="6">
        <v>2427</v>
      </c>
      <c r="B429" s="5" t="s">
        <v>1146</v>
      </c>
      <c r="C429" s="5">
        <v>5143463826</v>
      </c>
      <c r="D429" s="5" t="s">
        <v>8</v>
      </c>
      <c r="E429" s="4" t="s">
        <v>5</v>
      </c>
      <c r="F429" s="1" t="s">
        <v>1145</v>
      </c>
      <c r="G429" s="3">
        <v>43103</v>
      </c>
      <c r="H429" s="1">
        <v>73064</v>
      </c>
    </row>
    <row r="430" spans="1:8" ht="15.75" customHeight="1" x14ac:dyDescent="0.25">
      <c r="A430" s="6">
        <v>2428</v>
      </c>
      <c r="B430" s="5" t="s">
        <v>1144</v>
      </c>
      <c r="C430" s="5">
        <v>5165387363</v>
      </c>
      <c r="D430" s="5" t="s">
        <v>22</v>
      </c>
      <c r="E430" s="4" t="s">
        <v>1</v>
      </c>
      <c r="F430" s="1" t="s">
        <v>1143</v>
      </c>
      <c r="G430" s="3">
        <v>43874</v>
      </c>
      <c r="H430" s="1">
        <v>77822</v>
      </c>
    </row>
    <row r="431" spans="1:8" ht="15.75" customHeight="1" x14ac:dyDescent="0.25">
      <c r="A431" s="6">
        <v>2429</v>
      </c>
      <c r="B431" s="5" t="s">
        <v>1142</v>
      </c>
      <c r="C431" s="5">
        <v>5926937250</v>
      </c>
      <c r="D431" s="5" t="s">
        <v>2</v>
      </c>
      <c r="E431" s="4" t="s">
        <v>17</v>
      </c>
      <c r="F431" s="1" t="s">
        <v>1141</v>
      </c>
      <c r="G431" s="3">
        <v>43714</v>
      </c>
      <c r="H431" s="1">
        <v>82348</v>
      </c>
    </row>
    <row r="432" spans="1:8" ht="15.75" customHeight="1" x14ac:dyDescent="0.25">
      <c r="A432" s="6">
        <v>2430</v>
      </c>
      <c r="B432" s="5" t="s">
        <v>1140</v>
      </c>
      <c r="C432" s="5">
        <v>5063847446</v>
      </c>
      <c r="D432" s="5" t="s">
        <v>22</v>
      </c>
      <c r="E432" s="4" t="s">
        <v>17</v>
      </c>
      <c r="F432" s="1" t="s">
        <v>1139</v>
      </c>
      <c r="G432" s="3">
        <v>42963</v>
      </c>
      <c r="H432" s="1">
        <v>70821</v>
      </c>
    </row>
    <row r="433" spans="1:8" ht="15.75" customHeight="1" x14ac:dyDescent="0.25">
      <c r="A433" s="6">
        <v>2431</v>
      </c>
      <c r="B433" s="5" t="s">
        <v>1138</v>
      </c>
      <c r="C433" s="5">
        <v>5823275716</v>
      </c>
      <c r="D433" s="5" t="s">
        <v>2</v>
      </c>
      <c r="E433" s="4" t="s">
        <v>1</v>
      </c>
      <c r="F433" s="1" t="s">
        <v>1137</v>
      </c>
      <c r="G433" s="3">
        <v>43277</v>
      </c>
      <c r="H433" s="1">
        <v>29537</v>
      </c>
    </row>
    <row r="434" spans="1:8" ht="15.75" customHeight="1" x14ac:dyDescent="0.25">
      <c r="A434" s="6">
        <v>2432</v>
      </c>
      <c r="B434" s="5" t="s">
        <v>1136</v>
      </c>
      <c r="C434" s="5">
        <v>5807753353</v>
      </c>
      <c r="D434" s="5" t="s">
        <v>22</v>
      </c>
      <c r="E434" s="4" t="s">
        <v>5</v>
      </c>
      <c r="F434" s="1" t="s">
        <v>1135</v>
      </c>
      <c r="G434" s="3">
        <v>42842</v>
      </c>
      <c r="H434" s="1">
        <v>59719</v>
      </c>
    </row>
    <row r="435" spans="1:8" ht="15.75" customHeight="1" x14ac:dyDescent="0.25">
      <c r="A435" s="6">
        <v>2433</v>
      </c>
      <c r="B435" s="5" t="s">
        <v>1134</v>
      </c>
      <c r="C435" s="5">
        <v>5855897053</v>
      </c>
      <c r="D435" s="5" t="s">
        <v>22</v>
      </c>
      <c r="E435" s="4" t="s">
        <v>5</v>
      </c>
      <c r="F435" s="1" t="s">
        <v>1133</v>
      </c>
      <c r="G435" s="3">
        <v>43570</v>
      </c>
      <c r="H435" s="1">
        <v>63000</v>
      </c>
    </row>
    <row r="436" spans="1:8" ht="15.75" customHeight="1" x14ac:dyDescent="0.25">
      <c r="A436" s="6">
        <v>2434</v>
      </c>
      <c r="B436" s="5" t="s">
        <v>1132</v>
      </c>
      <c r="C436" s="5">
        <v>5733166133</v>
      </c>
      <c r="D436" s="5" t="s">
        <v>12</v>
      </c>
      <c r="E436" s="4" t="s">
        <v>5</v>
      </c>
      <c r="F436" s="1" t="s">
        <v>1131</v>
      </c>
      <c r="G436" s="3">
        <v>43401</v>
      </c>
      <c r="H436" s="1">
        <v>48193</v>
      </c>
    </row>
    <row r="437" spans="1:8" ht="15.75" customHeight="1" x14ac:dyDescent="0.25">
      <c r="A437" s="6">
        <v>2435</v>
      </c>
      <c r="B437" s="5" t="s">
        <v>1130</v>
      </c>
      <c r="C437" s="5">
        <v>5405454061</v>
      </c>
      <c r="D437" s="5" t="s">
        <v>8</v>
      </c>
      <c r="E437" s="4" t="s">
        <v>5</v>
      </c>
      <c r="F437" s="1" t="s">
        <v>1129</v>
      </c>
      <c r="G437" s="3">
        <v>42829</v>
      </c>
      <c r="H437" s="1">
        <v>61229</v>
      </c>
    </row>
    <row r="438" spans="1:8" ht="15.75" customHeight="1" x14ac:dyDescent="0.25">
      <c r="A438" s="6">
        <v>2436</v>
      </c>
      <c r="B438" s="5" t="s">
        <v>1128</v>
      </c>
      <c r="C438" s="5">
        <v>5412451223</v>
      </c>
      <c r="D438" s="5" t="s">
        <v>8</v>
      </c>
      <c r="E438" s="4" t="s">
        <v>5</v>
      </c>
      <c r="F438" s="1" t="s">
        <v>1127</v>
      </c>
      <c r="G438" s="3">
        <v>42766</v>
      </c>
      <c r="H438" s="1">
        <v>83351</v>
      </c>
    </row>
    <row r="439" spans="1:8" ht="15.75" customHeight="1" x14ac:dyDescent="0.25">
      <c r="A439" s="6">
        <v>2437</v>
      </c>
      <c r="B439" s="5" t="s">
        <v>1126</v>
      </c>
      <c r="C439" s="5">
        <v>5768231372</v>
      </c>
      <c r="D439" s="5" t="s">
        <v>12</v>
      </c>
      <c r="E439" s="4" t="s">
        <v>17</v>
      </c>
      <c r="F439" s="1" t="s">
        <v>1125</v>
      </c>
      <c r="G439" s="3">
        <v>43276</v>
      </c>
      <c r="H439" s="1">
        <v>79748</v>
      </c>
    </row>
    <row r="440" spans="1:8" ht="15.75" customHeight="1" x14ac:dyDescent="0.25">
      <c r="A440" s="6">
        <v>2438</v>
      </c>
      <c r="B440" s="5" t="s">
        <v>1124</v>
      </c>
      <c r="C440" s="5">
        <v>5024395687</v>
      </c>
      <c r="D440" s="5" t="s">
        <v>8</v>
      </c>
      <c r="E440" s="4" t="s">
        <v>1</v>
      </c>
      <c r="F440" s="1" t="s">
        <v>145</v>
      </c>
      <c r="G440" s="3">
        <v>43790</v>
      </c>
      <c r="H440" s="1">
        <v>9640</v>
      </c>
    </row>
    <row r="441" spans="1:8" ht="15.75" customHeight="1" x14ac:dyDescent="0.25">
      <c r="A441" s="6">
        <v>2439</v>
      </c>
      <c r="B441" s="5" t="s">
        <v>1123</v>
      </c>
      <c r="C441" s="5">
        <v>5273485819</v>
      </c>
      <c r="D441" s="5" t="s">
        <v>22</v>
      </c>
      <c r="E441" s="4" t="s">
        <v>5</v>
      </c>
      <c r="F441" s="1" t="s">
        <v>1122</v>
      </c>
      <c r="G441" s="3">
        <v>43854</v>
      </c>
      <c r="H441" s="1">
        <v>89209</v>
      </c>
    </row>
    <row r="442" spans="1:8" ht="15.75" customHeight="1" x14ac:dyDescent="0.25">
      <c r="A442" s="6">
        <v>2440</v>
      </c>
      <c r="B442" s="5" t="s">
        <v>1121</v>
      </c>
      <c r="C442" s="5">
        <v>5299788310</v>
      </c>
      <c r="D442" s="5" t="s">
        <v>22</v>
      </c>
      <c r="E442" s="4" t="s">
        <v>17</v>
      </c>
      <c r="F442" s="1" t="s">
        <v>1120</v>
      </c>
      <c r="G442" s="3">
        <v>42912</v>
      </c>
      <c r="H442" s="1">
        <v>50588</v>
      </c>
    </row>
    <row r="443" spans="1:8" ht="15.75" customHeight="1" x14ac:dyDescent="0.25">
      <c r="A443" s="6">
        <v>2441</v>
      </c>
      <c r="B443" s="5" t="s">
        <v>1119</v>
      </c>
      <c r="C443" s="5">
        <v>5715833405</v>
      </c>
      <c r="D443" s="5" t="s">
        <v>8</v>
      </c>
      <c r="E443" s="4" t="s">
        <v>11</v>
      </c>
      <c r="F443" s="1" t="s">
        <v>1118</v>
      </c>
      <c r="G443" s="3">
        <v>42969</v>
      </c>
      <c r="H443" s="1">
        <v>25786</v>
      </c>
    </row>
    <row r="444" spans="1:8" ht="15.75" customHeight="1" x14ac:dyDescent="0.25">
      <c r="A444" s="6">
        <v>2442</v>
      </c>
      <c r="B444" s="5" t="s">
        <v>1117</v>
      </c>
      <c r="C444" s="5">
        <v>5831472801</v>
      </c>
      <c r="D444" s="5" t="s">
        <v>2</v>
      </c>
      <c r="E444" s="4" t="s">
        <v>11</v>
      </c>
      <c r="F444" s="1" t="s">
        <v>1116</v>
      </c>
      <c r="G444" s="3">
        <v>43766</v>
      </c>
      <c r="H444" s="1">
        <v>64231</v>
      </c>
    </row>
    <row r="445" spans="1:8" ht="15.75" customHeight="1" x14ac:dyDescent="0.25">
      <c r="A445" s="6">
        <v>2443</v>
      </c>
      <c r="B445" s="5" t="s">
        <v>1115</v>
      </c>
      <c r="C445" s="5">
        <v>5583788492</v>
      </c>
      <c r="D445" s="5" t="s">
        <v>22</v>
      </c>
      <c r="E445" s="4" t="s">
        <v>5</v>
      </c>
      <c r="F445" s="1" t="s">
        <v>1114</v>
      </c>
      <c r="G445" s="3">
        <v>43473</v>
      </c>
      <c r="H445" s="1">
        <v>20489</v>
      </c>
    </row>
    <row r="446" spans="1:8" ht="15.75" customHeight="1" x14ac:dyDescent="0.25">
      <c r="A446" s="6">
        <v>2444</v>
      </c>
      <c r="B446" s="5" t="s">
        <v>1113</v>
      </c>
      <c r="C446" s="5">
        <v>5747972381</v>
      </c>
      <c r="D446" s="5" t="s">
        <v>12</v>
      </c>
      <c r="E446" s="4" t="s">
        <v>11</v>
      </c>
      <c r="F446" s="1" t="s">
        <v>1112</v>
      </c>
      <c r="G446" s="3">
        <v>43087</v>
      </c>
      <c r="H446" s="1">
        <v>20011</v>
      </c>
    </row>
    <row r="447" spans="1:8" ht="15.75" customHeight="1" x14ac:dyDescent="0.25">
      <c r="A447" s="6">
        <v>2445</v>
      </c>
      <c r="B447" s="5" t="s">
        <v>1111</v>
      </c>
      <c r="C447" s="5">
        <v>5937804118</v>
      </c>
      <c r="D447" s="5" t="s">
        <v>22</v>
      </c>
      <c r="E447" s="4" t="s">
        <v>11</v>
      </c>
      <c r="F447" s="1" t="s">
        <v>1110</v>
      </c>
      <c r="G447" s="3">
        <v>43411</v>
      </c>
      <c r="H447" s="1">
        <v>61356</v>
      </c>
    </row>
    <row r="448" spans="1:8" ht="15.75" customHeight="1" x14ac:dyDescent="0.25">
      <c r="A448" s="6">
        <v>2446</v>
      </c>
      <c r="B448" s="5" t="s">
        <v>1109</v>
      </c>
      <c r="C448" s="5">
        <v>5003428472</v>
      </c>
      <c r="D448" s="5" t="s">
        <v>22</v>
      </c>
      <c r="E448" s="4" t="s">
        <v>5</v>
      </c>
      <c r="F448" s="1" t="s">
        <v>1108</v>
      </c>
      <c r="G448" s="3">
        <v>42805</v>
      </c>
      <c r="H448" s="1">
        <v>57970</v>
      </c>
    </row>
    <row r="449" spans="1:8" ht="15.75" customHeight="1" x14ac:dyDescent="0.25">
      <c r="A449" s="6">
        <v>2447</v>
      </c>
      <c r="B449" s="5" t="s">
        <v>1107</v>
      </c>
      <c r="C449" s="5">
        <v>5002870152</v>
      </c>
      <c r="D449" s="5" t="s">
        <v>22</v>
      </c>
      <c r="E449" s="4" t="s">
        <v>11</v>
      </c>
      <c r="F449" s="1" t="s">
        <v>1106</v>
      </c>
      <c r="G449" s="3">
        <v>43533</v>
      </c>
      <c r="H449" s="1">
        <v>15586</v>
      </c>
    </row>
    <row r="450" spans="1:8" ht="15.75" customHeight="1" x14ac:dyDescent="0.25">
      <c r="A450" s="6">
        <v>2448</v>
      </c>
      <c r="B450" s="5" t="s">
        <v>1105</v>
      </c>
      <c r="C450" s="5">
        <v>5115427788</v>
      </c>
      <c r="D450" s="5" t="s">
        <v>12</v>
      </c>
      <c r="E450" s="4" t="s">
        <v>17</v>
      </c>
      <c r="F450" s="1" t="s">
        <v>1104</v>
      </c>
      <c r="G450" s="3">
        <v>43044</v>
      </c>
      <c r="H450" s="1">
        <v>33343</v>
      </c>
    </row>
    <row r="451" spans="1:8" ht="15.75" customHeight="1" x14ac:dyDescent="0.25">
      <c r="A451" s="6">
        <v>2449</v>
      </c>
      <c r="B451" s="5" t="s">
        <v>1103</v>
      </c>
      <c r="C451" s="5">
        <v>5274215806</v>
      </c>
      <c r="D451" s="5" t="s">
        <v>2</v>
      </c>
      <c r="E451" s="4" t="s">
        <v>5</v>
      </c>
      <c r="F451" s="1" t="s">
        <v>1102</v>
      </c>
      <c r="G451" s="3">
        <v>43058</v>
      </c>
      <c r="H451" s="1">
        <v>10114</v>
      </c>
    </row>
    <row r="452" spans="1:8" ht="15.75" customHeight="1" x14ac:dyDescent="0.25">
      <c r="A452" s="6">
        <v>2450</v>
      </c>
      <c r="B452" s="5" t="s">
        <v>1101</v>
      </c>
      <c r="C452" s="5">
        <v>5210521509</v>
      </c>
      <c r="D452" s="5" t="s">
        <v>8</v>
      </c>
      <c r="E452" s="4" t="s">
        <v>5</v>
      </c>
      <c r="F452" s="1" t="s">
        <v>1100</v>
      </c>
      <c r="G452" s="3">
        <v>43059</v>
      </c>
      <c r="H452" s="1">
        <v>35499</v>
      </c>
    </row>
    <row r="453" spans="1:8" ht="15.75" customHeight="1" x14ac:dyDescent="0.25">
      <c r="A453" s="6">
        <v>2451</v>
      </c>
      <c r="B453" s="5" t="s">
        <v>1099</v>
      </c>
      <c r="C453" s="5">
        <v>5717087821</v>
      </c>
      <c r="D453" s="5" t="s">
        <v>12</v>
      </c>
      <c r="E453" s="4" t="s">
        <v>11</v>
      </c>
      <c r="F453" s="1" t="s">
        <v>1098</v>
      </c>
      <c r="G453" s="3">
        <v>43589</v>
      </c>
      <c r="H453" s="1">
        <v>42124</v>
      </c>
    </row>
    <row r="454" spans="1:8" ht="15.75" customHeight="1" x14ac:dyDescent="0.25">
      <c r="A454" s="6">
        <v>2452</v>
      </c>
      <c r="B454" s="5" t="s">
        <v>1097</v>
      </c>
      <c r="C454" s="5">
        <v>5848616139</v>
      </c>
      <c r="D454" s="5" t="s">
        <v>2</v>
      </c>
      <c r="E454" s="4" t="s">
        <v>1</v>
      </c>
      <c r="F454" s="1" t="s">
        <v>1096</v>
      </c>
      <c r="G454" s="3">
        <v>43403</v>
      </c>
      <c r="H454" s="1">
        <v>48332</v>
      </c>
    </row>
    <row r="455" spans="1:8" ht="15.75" customHeight="1" x14ac:dyDescent="0.25">
      <c r="A455" s="6">
        <v>2453</v>
      </c>
      <c r="B455" s="5" t="s">
        <v>1095</v>
      </c>
      <c r="C455" s="5">
        <v>5581457120</v>
      </c>
      <c r="D455" s="5" t="s">
        <v>22</v>
      </c>
      <c r="E455" s="4" t="s">
        <v>5</v>
      </c>
      <c r="F455" s="1" t="s">
        <v>1094</v>
      </c>
      <c r="G455" s="3">
        <v>42957</v>
      </c>
      <c r="H455" s="1">
        <v>80591</v>
      </c>
    </row>
    <row r="456" spans="1:8" ht="15.75" customHeight="1" x14ac:dyDescent="0.25">
      <c r="A456" s="6">
        <v>2454</v>
      </c>
      <c r="B456" s="5" t="s">
        <v>1093</v>
      </c>
      <c r="C456" s="5">
        <v>5978492030</v>
      </c>
      <c r="D456" s="5" t="s">
        <v>22</v>
      </c>
      <c r="E456" s="4" t="s">
        <v>5</v>
      </c>
      <c r="F456" s="1" t="s">
        <v>1092</v>
      </c>
      <c r="G456" s="3">
        <v>43399</v>
      </c>
      <c r="H456" s="1">
        <v>6315</v>
      </c>
    </row>
    <row r="457" spans="1:8" ht="15.75" customHeight="1" x14ac:dyDescent="0.25">
      <c r="A457" s="6">
        <v>2455</v>
      </c>
      <c r="B457" s="5" t="s">
        <v>1091</v>
      </c>
      <c r="C457" s="5">
        <v>5343664092</v>
      </c>
      <c r="D457" s="5" t="s">
        <v>22</v>
      </c>
      <c r="E457" s="4" t="s">
        <v>17</v>
      </c>
      <c r="F457" s="1" t="s">
        <v>1090</v>
      </c>
      <c r="G457" s="3">
        <v>43623</v>
      </c>
      <c r="H457" s="1">
        <v>11976</v>
      </c>
    </row>
    <row r="458" spans="1:8" ht="15.75" customHeight="1" x14ac:dyDescent="0.25">
      <c r="A458" s="6">
        <v>2456</v>
      </c>
      <c r="B458" s="5" t="s">
        <v>1089</v>
      </c>
      <c r="C458" s="5">
        <v>5903584362</v>
      </c>
      <c r="D458" s="5" t="s">
        <v>12</v>
      </c>
      <c r="E458" s="4" t="s">
        <v>5</v>
      </c>
      <c r="F458" s="1" t="s">
        <v>1088</v>
      </c>
      <c r="G458" s="3">
        <v>43695</v>
      </c>
      <c r="H458" s="1">
        <v>62596</v>
      </c>
    </row>
    <row r="459" spans="1:8" ht="15.75" customHeight="1" x14ac:dyDescent="0.25">
      <c r="A459" s="6">
        <v>2457</v>
      </c>
      <c r="B459" s="5" t="s">
        <v>1087</v>
      </c>
      <c r="C459" s="5">
        <v>5267566879</v>
      </c>
      <c r="D459" s="5" t="s">
        <v>22</v>
      </c>
      <c r="E459" s="4" t="s">
        <v>5</v>
      </c>
      <c r="F459" s="1" t="s">
        <v>1086</v>
      </c>
      <c r="G459" s="3">
        <v>43596</v>
      </c>
      <c r="H459" s="1">
        <v>46086</v>
      </c>
    </row>
    <row r="460" spans="1:8" ht="15.75" customHeight="1" x14ac:dyDescent="0.25">
      <c r="A460" s="6">
        <v>2458</v>
      </c>
      <c r="B460" s="5" t="s">
        <v>1085</v>
      </c>
      <c r="C460" s="5">
        <v>5109755280</v>
      </c>
      <c r="D460" s="5" t="s">
        <v>8</v>
      </c>
      <c r="E460" s="4" t="s">
        <v>5</v>
      </c>
      <c r="F460" s="1" t="s">
        <v>1084</v>
      </c>
      <c r="G460" s="3">
        <v>42866</v>
      </c>
      <c r="H460" s="1">
        <v>28977</v>
      </c>
    </row>
    <row r="461" spans="1:8" ht="15.75" customHeight="1" x14ac:dyDescent="0.25">
      <c r="A461" s="6">
        <v>2459</v>
      </c>
      <c r="B461" s="5" t="s">
        <v>1083</v>
      </c>
      <c r="C461" s="5">
        <v>5816204345</v>
      </c>
      <c r="D461" s="5" t="s">
        <v>22</v>
      </c>
      <c r="E461" s="4" t="s">
        <v>5</v>
      </c>
      <c r="F461" s="1" t="s">
        <v>1082</v>
      </c>
      <c r="G461" s="3">
        <v>43643</v>
      </c>
      <c r="H461" s="1">
        <v>20577</v>
      </c>
    </row>
    <row r="462" spans="1:8" ht="15.75" customHeight="1" x14ac:dyDescent="0.25">
      <c r="A462" s="6">
        <v>2460</v>
      </c>
      <c r="B462" s="5" t="s">
        <v>1081</v>
      </c>
      <c r="C462" s="5">
        <v>5524787450</v>
      </c>
      <c r="D462" s="5" t="s">
        <v>2</v>
      </c>
      <c r="E462" s="4" t="s">
        <v>1</v>
      </c>
      <c r="F462" s="1" t="s">
        <v>1080</v>
      </c>
      <c r="G462" s="3">
        <v>43104</v>
      </c>
      <c r="H462" s="1">
        <v>65548</v>
      </c>
    </row>
    <row r="463" spans="1:8" ht="15.75" customHeight="1" x14ac:dyDescent="0.25">
      <c r="A463" s="6">
        <v>2461</v>
      </c>
      <c r="B463" s="5" t="s">
        <v>1079</v>
      </c>
      <c r="C463" s="5">
        <v>5005478981</v>
      </c>
      <c r="D463" s="5" t="s">
        <v>22</v>
      </c>
      <c r="E463" s="4" t="s">
        <v>1</v>
      </c>
      <c r="F463" s="1" t="s">
        <v>1078</v>
      </c>
      <c r="G463" s="3">
        <v>43048</v>
      </c>
      <c r="H463" s="1">
        <v>89223</v>
      </c>
    </row>
    <row r="464" spans="1:8" ht="15.75" customHeight="1" x14ac:dyDescent="0.25">
      <c r="A464" s="6">
        <v>2462</v>
      </c>
      <c r="B464" s="5" t="s">
        <v>1077</v>
      </c>
      <c r="C464" s="5">
        <v>5880858870</v>
      </c>
      <c r="D464" s="5" t="s">
        <v>8</v>
      </c>
      <c r="E464" s="4" t="s">
        <v>5</v>
      </c>
      <c r="F464" s="1" t="s">
        <v>1076</v>
      </c>
      <c r="G464" s="3">
        <v>43861</v>
      </c>
      <c r="H464" s="1">
        <v>90506</v>
      </c>
    </row>
    <row r="465" spans="1:8" ht="15.75" customHeight="1" x14ac:dyDescent="0.25">
      <c r="A465" s="6">
        <v>2463</v>
      </c>
      <c r="B465" s="5" t="s">
        <v>1075</v>
      </c>
      <c r="C465" s="5">
        <v>5645642432</v>
      </c>
      <c r="D465" s="5" t="s">
        <v>22</v>
      </c>
      <c r="E465" s="4" t="s">
        <v>1</v>
      </c>
      <c r="F465" s="1" t="s">
        <v>1074</v>
      </c>
      <c r="G465" s="3">
        <v>43066</v>
      </c>
      <c r="H465" s="1">
        <v>99650</v>
      </c>
    </row>
    <row r="466" spans="1:8" ht="15.75" customHeight="1" x14ac:dyDescent="0.25">
      <c r="A466" s="6">
        <v>2464</v>
      </c>
      <c r="B466" s="5" t="s">
        <v>1073</v>
      </c>
      <c r="C466" s="5">
        <v>5472055793</v>
      </c>
      <c r="D466" s="5" t="s">
        <v>12</v>
      </c>
      <c r="E466" s="4" t="s">
        <v>17</v>
      </c>
      <c r="F466" s="1" t="s">
        <v>1072</v>
      </c>
      <c r="G466" s="3">
        <v>43450</v>
      </c>
      <c r="H466" s="1">
        <v>23633</v>
      </c>
    </row>
    <row r="467" spans="1:8" ht="15.75" customHeight="1" x14ac:dyDescent="0.25">
      <c r="A467" s="6">
        <v>2465</v>
      </c>
      <c r="B467" s="5" t="s">
        <v>1071</v>
      </c>
      <c r="C467" s="5">
        <v>5097450318</v>
      </c>
      <c r="D467" s="5" t="s">
        <v>12</v>
      </c>
      <c r="E467" s="4" t="s">
        <v>17</v>
      </c>
      <c r="F467" s="1" t="s">
        <v>1070</v>
      </c>
      <c r="G467" s="3">
        <v>43418</v>
      </c>
      <c r="H467" s="1">
        <v>8708</v>
      </c>
    </row>
    <row r="468" spans="1:8" ht="15.75" customHeight="1" x14ac:dyDescent="0.25">
      <c r="A468" s="6">
        <v>2466</v>
      </c>
      <c r="B468" s="5" t="s">
        <v>1069</v>
      </c>
      <c r="C468" s="5">
        <v>5927079027</v>
      </c>
      <c r="D468" s="5" t="s">
        <v>2</v>
      </c>
      <c r="E468" s="4" t="s">
        <v>5</v>
      </c>
      <c r="F468" s="1" t="s">
        <v>1068</v>
      </c>
      <c r="G468" s="3">
        <v>43628</v>
      </c>
      <c r="H468" s="1">
        <v>87725</v>
      </c>
    </row>
    <row r="469" spans="1:8" ht="15.75" customHeight="1" x14ac:dyDescent="0.25">
      <c r="A469" s="6">
        <v>2467</v>
      </c>
      <c r="B469" s="5" t="s">
        <v>1067</v>
      </c>
      <c r="C469" s="5">
        <v>5286313496</v>
      </c>
      <c r="D469" s="5" t="s">
        <v>8</v>
      </c>
      <c r="E469" s="4" t="s">
        <v>5</v>
      </c>
      <c r="F469" s="1" t="s">
        <v>1066</v>
      </c>
      <c r="G469" s="3">
        <v>43166</v>
      </c>
      <c r="H469" s="1">
        <v>23262</v>
      </c>
    </row>
    <row r="470" spans="1:8" ht="15.75" customHeight="1" x14ac:dyDescent="0.25">
      <c r="A470" s="6">
        <v>2468</v>
      </c>
      <c r="B470" s="5" t="s">
        <v>1065</v>
      </c>
      <c r="C470" s="5">
        <v>5070339559</v>
      </c>
      <c r="D470" s="5" t="s">
        <v>12</v>
      </c>
      <c r="E470" s="4" t="s">
        <v>1</v>
      </c>
      <c r="F470" s="1" t="s">
        <v>1064</v>
      </c>
      <c r="G470" s="3">
        <v>43667</v>
      </c>
      <c r="H470" s="1">
        <v>15505</v>
      </c>
    </row>
    <row r="471" spans="1:8" ht="15.75" customHeight="1" x14ac:dyDescent="0.25">
      <c r="A471" s="6">
        <v>2469</v>
      </c>
      <c r="B471" s="5" t="s">
        <v>1063</v>
      </c>
      <c r="C471" s="5">
        <v>5449441121</v>
      </c>
      <c r="D471" s="5" t="s">
        <v>22</v>
      </c>
      <c r="E471" s="4" t="s">
        <v>1</v>
      </c>
      <c r="F471" s="1" t="s">
        <v>1062</v>
      </c>
      <c r="G471" s="3">
        <v>43212</v>
      </c>
      <c r="H471" s="1">
        <v>8072</v>
      </c>
    </row>
    <row r="472" spans="1:8" ht="15.75" customHeight="1" x14ac:dyDescent="0.25">
      <c r="A472" s="6">
        <v>2470</v>
      </c>
      <c r="B472" s="5" t="s">
        <v>1061</v>
      </c>
      <c r="C472" s="5">
        <v>5102428390</v>
      </c>
      <c r="D472" s="5" t="s">
        <v>8</v>
      </c>
      <c r="E472" s="4" t="s">
        <v>5</v>
      </c>
      <c r="F472" s="1" t="s">
        <v>1060</v>
      </c>
      <c r="G472" s="3">
        <v>43889</v>
      </c>
      <c r="H472" s="1">
        <v>34991</v>
      </c>
    </row>
    <row r="473" spans="1:8" ht="15.75" customHeight="1" x14ac:dyDescent="0.25">
      <c r="A473" s="6">
        <v>2471</v>
      </c>
      <c r="B473" s="5" t="s">
        <v>1059</v>
      </c>
      <c r="C473" s="5">
        <v>5598595363</v>
      </c>
      <c r="D473" s="5" t="s">
        <v>22</v>
      </c>
      <c r="E473" s="4" t="s">
        <v>11</v>
      </c>
      <c r="F473" s="1" t="s">
        <v>1058</v>
      </c>
      <c r="G473" s="3">
        <v>43798</v>
      </c>
      <c r="H473" s="1">
        <v>26885</v>
      </c>
    </row>
    <row r="474" spans="1:8" ht="15.75" customHeight="1" x14ac:dyDescent="0.25">
      <c r="A474" s="6">
        <v>2472</v>
      </c>
      <c r="B474" s="5" t="s">
        <v>1057</v>
      </c>
      <c r="C474" s="5">
        <v>5402383078</v>
      </c>
      <c r="D474" s="5" t="s">
        <v>12</v>
      </c>
      <c r="E474" s="4" t="s">
        <v>5</v>
      </c>
      <c r="F474" s="1" t="s">
        <v>1056</v>
      </c>
      <c r="G474" s="3">
        <v>43707</v>
      </c>
      <c r="H474" s="1">
        <v>9513</v>
      </c>
    </row>
    <row r="475" spans="1:8" ht="15.75" customHeight="1" x14ac:dyDescent="0.25">
      <c r="A475" s="6">
        <v>2473</v>
      </c>
      <c r="B475" s="5" t="s">
        <v>1055</v>
      </c>
      <c r="C475" s="5">
        <v>5613169036</v>
      </c>
      <c r="D475" s="5" t="s">
        <v>22</v>
      </c>
      <c r="E475" s="4" t="s">
        <v>5</v>
      </c>
      <c r="F475" s="1" t="s">
        <v>1054</v>
      </c>
      <c r="G475" s="3">
        <v>43299</v>
      </c>
      <c r="H475" s="1">
        <v>5027</v>
      </c>
    </row>
    <row r="476" spans="1:8" ht="15.75" customHeight="1" x14ac:dyDescent="0.25">
      <c r="A476" s="6">
        <v>2474</v>
      </c>
      <c r="B476" s="5" t="s">
        <v>1053</v>
      </c>
      <c r="C476" s="5">
        <v>5486755271</v>
      </c>
      <c r="D476" s="5" t="s">
        <v>2</v>
      </c>
      <c r="E476" s="4" t="s">
        <v>5</v>
      </c>
      <c r="F476" s="1" t="s">
        <v>1052</v>
      </c>
      <c r="G476" s="3">
        <v>42980</v>
      </c>
      <c r="H476" s="1">
        <v>59535</v>
      </c>
    </row>
    <row r="477" spans="1:8" ht="15.75" customHeight="1" x14ac:dyDescent="0.25">
      <c r="A477" s="6">
        <v>2475</v>
      </c>
      <c r="B477" s="5" t="s">
        <v>1051</v>
      </c>
      <c r="C477" s="5">
        <v>5836654092</v>
      </c>
      <c r="D477" s="5" t="s">
        <v>77</v>
      </c>
      <c r="E477" s="4" t="s">
        <v>5</v>
      </c>
      <c r="F477" s="1" t="s">
        <v>1050</v>
      </c>
      <c r="G477" s="3">
        <v>43626</v>
      </c>
      <c r="H477" s="1">
        <v>12498</v>
      </c>
    </row>
    <row r="478" spans="1:8" ht="15.75" customHeight="1" x14ac:dyDescent="0.25">
      <c r="A478" s="6">
        <v>2476</v>
      </c>
      <c r="B478" s="5" t="s">
        <v>1049</v>
      </c>
      <c r="C478" s="5">
        <v>5305314195</v>
      </c>
      <c r="D478" s="5" t="s">
        <v>22</v>
      </c>
      <c r="E478" s="4" t="s">
        <v>5</v>
      </c>
      <c r="F478" s="1" t="s">
        <v>1048</v>
      </c>
      <c r="G478" s="3">
        <v>43698</v>
      </c>
      <c r="H478" s="1">
        <v>40426</v>
      </c>
    </row>
    <row r="479" spans="1:8" ht="15.75" customHeight="1" x14ac:dyDescent="0.25">
      <c r="A479" s="6">
        <v>2477</v>
      </c>
      <c r="B479" s="5" t="s">
        <v>1047</v>
      </c>
      <c r="C479" s="5">
        <v>5723745197</v>
      </c>
      <c r="D479" s="5" t="s">
        <v>2</v>
      </c>
      <c r="E479" s="4" t="s">
        <v>1</v>
      </c>
      <c r="F479" s="1" t="s">
        <v>1046</v>
      </c>
      <c r="G479" s="3">
        <v>43188</v>
      </c>
      <c r="H479" s="1">
        <v>70702</v>
      </c>
    </row>
    <row r="480" spans="1:8" ht="15.75" customHeight="1" x14ac:dyDescent="0.25">
      <c r="A480" s="6">
        <v>2478</v>
      </c>
      <c r="B480" s="5" t="s">
        <v>1045</v>
      </c>
      <c r="C480" s="5">
        <v>5967388934</v>
      </c>
      <c r="D480" s="5" t="s">
        <v>2</v>
      </c>
      <c r="E480" s="4" t="s">
        <v>17</v>
      </c>
      <c r="F480" s="1" t="s">
        <v>1044</v>
      </c>
      <c r="G480" s="3">
        <v>43618</v>
      </c>
      <c r="H480" s="1">
        <v>21515</v>
      </c>
    </row>
    <row r="481" spans="1:8" ht="15.75" customHeight="1" x14ac:dyDescent="0.25">
      <c r="A481" s="6">
        <v>2479</v>
      </c>
      <c r="B481" s="5" t="s">
        <v>1043</v>
      </c>
      <c r="C481" s="5">
        <v>5880796313</v>
      </c>
      <c r="D481" s="5" t="s">
        <v>22</v>
      </c>
      <c r="E481" s="4" t="s">
        <v>5</v>
      </c>
      <c r="F481" s="1" t="s">
        <v>1042</v>
      </c>
      <c r="G481" s="3">
        <v>43711</v>
      </c>
      <c r="H481" s="1">
        <v>93690</v>
      </c>
    </row>
    <row r="482" spans="1:8" ht="15.75" customHeight="1" x14ac:dyDescent="0.25">
      <c r="A482" s="6">
        <v>2480</v>
      </c>
      <c r="B482" s="5" t="s">
        <v>1041</v>
      </c>
      <c r="C482" s="5">
        <v>5588230427</v>
      </c>
      <c r="D482" s="5" t="s">
        <v>22</v>
      </c>
      <c r="E482" s="4" t="s">
        <v>5</v>
      </c>
      <c r="F482" s="1" t="s">
        <v>1040</v>
      </c>
      <c r="G482" s="3">
        <v>43528</v>
      </c>
      <c r="H482" s="1">
        <v>69258</v>
      </c>
    </row>
    <row r="483" spans="1:8" ht="15.75" customHeight="1" x14ac:dyDescent="0.25">
      <c r="A483" s="6">
        <v>2481</v>
      </c>
      <c r="B483" s="5" t="s">
        <v>1039</v>
      </c>
      <c r="C483" s="5">
        <v>5156643518</v>
      </c>
      <c r="D483" s="5" t="s">
        <v>2</v>
      </c>
      <c r="E483" s="4" t="s">
        <v>17</v>
      </c>
      <c r="F483" s="1" t="s">
        <v>1038</v>
      </c>
      <c r="G483" s="3">
        <v>43100</v>
      </c>
      <c r="H483" s="1">
        <v>67593</v>
      </c>
    </row>
    <row r="484" spans="1:8" ht="15.75" customHeight="1" x14ac:dyDescent="0.25">
      <c r="A484" s="6">
        <v>2482</v>
      </c>
      <c r="B484" s="5" t="s">
        <v>1037</v>
      </c>
      <c r="C484" s="5">
        <v>5504725063</v>
      </c>
      <c r="D484" s="5" t="s">
        <v>2</v>
      </c>
      <c r="E484" s="4" t="s">
        <v>5</v>
      </c>
      <c r="F484" s="1" t="s">
        <v>1036</v>
      </c>
      <c r="G484" s="3">
        <v>43026</v>
      </c>
      <c r="H484" s="1">
        <v>68484</v>
      </c>
    </row>
    <row r="485" spans="1:8" ht="15.75" customHeight="1" x14ac:dyDescent="0.25">
      <c r="A485" s="6">
        <v>2483</v>
      </c>
      <c r="B485" s="5" t="s">
        <v>1035</v>
      </c>
      <c r="C485" s="5">
        <v>5879475968</v>
      </c>
      <c r="D485" s="5" t="s">
        <v>22</v>
      </c>
      <c r="E485" s="4" t="s">
        <v>5</v>
      </c>
      <c r="F485" s="1" t="s">
        <v>1034</v>
      </c>
      <c r="G485" s="3">
        <v>43102</v>
      </c>
      <c r="H485" s="1">
        <v>87465</v>
      </c>
    </row>
    <row r="486" spans="1:8" ht="15.75" customHeight="1" x14ac:dyDescent="0.25">
      <c r="A486" s="6">
        <v>2484</v>
      </c>
      <c r="B486" s="5" t="s">
        <v>1033</v>
      </c>
      <c r="C486" s="5">
        <v>5013279572</v>
      </c>
      <c r="D486" s="5" t="s">
        <v>77</v>
      </c>
      <c r="E486" s="4" t="s">
        <v>1</v>
      </c>
      <c r="F486" s="1" t="s">
        <v>1032</v>
      </c>
      <c r="G486" s="3">
        <v>43793</v>
      </c>
      <c r="H486" s="1">
        <v>11299</v>
      </c>
    </row>
    <row r="487" spans="1:8" ht="15.75" customHeight="1" x14ac:dyDescent="0.25">
      <c r="A487" s="6">
        <v>2485</v>
      </c>
      <c r="B487" s="5" t="s">
        <v>1031</v>
      </c>
      <c r="C487" s="5">
        <v>5818648171</v>
      </c>
      <c r="D487" s="5" t="s">
        <v>22</v>
      </c>
      <c r="E487" s="4" t="s">
        <v>17</v>
      </c>
      <c r="F487" s="1" t="s">
        <v>1030</v>
      </c>
      <c r="G487" s="3">
        <v>43368</v>
      </c>
      <c r="H487" s="1">
        <v>74479</v>
      </c>
    </row>
    <row r="488" spans="1:8" ht="15.75" customHeight="1" x14ac:dyDescent="0.25">
      <c r="A488" s="6">
        <v>2486</v>
      </c>
      <c r="B488" s="5" t="s">
        <v>1029</v>
      </c>
      <c r="C488" s="5">
        <v>5156867778</v>
      </c>
      <c r="D488" s="5" t="s">
        <v>12</v>
      </c>
      <c r="E488" s="4" t="s">
        <v>17</v>
      </c>
      <c r="F488" s="1" t="s">
        <v>1028</v>
      </c>
      <c r="G488" s="3">
        <v>42820</v>
      </c>
      <c r="H488" s="1">
        <v>13458</v>
      </c>
    </row>
    <row r="489" spans="1:8" ht="15.75" customHeight="1" x14ac:dyDescent="0.25">
      <c r="A489" s="6">
        <v>2487</v>
      </c>
      <c r="B489" s="5" t="s">
        <v>1027</v>
      </c>
      <c r="C489" s="5">
        <v>5046982798</v>
      </c>
      <c r="D489" s="5" t="s">
        <v>12</v>
      </c>
      <c r="E489" s="4" t="s">
        <v>5</v>
      </c>
      <c r="F489" s="1" t="s">
        <v>1026</v>
      </c>
      <c r="G489" s="3">
        <v>42940</v>
      </c>
      <c r="H489" s="1">
        <v>86417</v>
      </c>
    </row>
    <row r="490" spans="1:8" ht="15.75" customHeight="1" x14ac:dyDescent="0.25">
      <c r="A490" s="6">
        <v>2488</v>
      </c>
      <c r="B490" s="5" t="s">
        <v>1025</v>
      </c>
      <c r="C490" s="5">
        <v>5980993676</v>
      </c>
      <c r="D490" s="5" t="s">
        <v>22</v>
      </c>
      <c r="E490" s="4" t="s">
        <v>5</v>
      </c>
      <c r="F490" s="1" t="s">
        <v>1024</v>
      </c>
      <c r="G490" s="3">
        <v>43156</v>
      </c>
      <c r="H490" s="1">
        <v>71458</v>
      </c>
    </row>
    <row r="491" spans="1:8" ht="15.75" customHeight="1" x14ac:dyDescent="0.25">
      <c r="A491" s="6">
        <v>2489</v>
      </c>
      <c r="B491" s="5" t="s">
        <v>1023</v>
      </c>
      <c r="C491" s="5">
        <v>5835049069</v>
      </c>
      <c r="D491" s="5" t="s">
        <v>22</v>
      </c>
      <c r="E491" s="4" t="s">
        <v>5</v>
      </c>
      <c r="F491" s="1" t="s">
        <v>1022</v>
      </c>
      <c r="G491" s="3">
        <v>43737</v>
      </c>
      <c r="H491" s="1">
        <v>61040</v>
      </c>
    </row>
    <row r="492" spans="1:8" ht="15.75" customHeight="1" x14ac:dyDescent="0.25">
      <c r="A492" s="6">
        <v>2490</v>
      </c>
      <c r="B492" s="5" t="s">
        <v>1021</v>
      </c>
      <c r="C492" s="5">
        <v>5458857890</v>
      </c>
      <c r="D492" s="5" t="s">
        <v>22</v>
      </c>
      <c r="E492" s="4" t="s">
        <v>17</v>
      </c>
      <c r="F492" s="1" t="s">
        <v>1020</v>
      </c>
      <c r="G492" s="3">
        <v>43863</v>
      </c>
      <c r="H492" s="1">
        <v>28932</v>
      </c>
    </row>
    <row r="493" spans="1:8" ht="15.75" customHeight="1" x14ac:dyDescent="0.25">
      <c r="A493" s="6">
        <v>2491</v>
      </c>
      <c r="B493" s="5" t="s">
        <v>1019</v>
      </c>
      <c r="C493" s="5">
        <v>5946021305</v>
      </c>
      <c r="D493" s="5" t="s">
        <v>22</v>
      </c>
      <c r="E493" s="4" t="s">
        <v>5</v>
      </c>
      <c r="F493" s="1" t="s">
        <v>1018</v>
      </c>
      <c r="G493" s="3">
        <v>42948</v>
      </c>
      <c r="H493" s="1">
        <v>62435</v>
      </c>
    </row>
    <row r="494" spans="1:8" ht="15.75" customHeight="1" x14ac:dyDescent="0.25">
      <c r="A494" s="6">
        <v>2492</v>
      </c>
      <c r="B494" s="5" t="s">
        <v>1017</v>
      </c>
      <c r="C494" s="5">
        <v>5355106097</v>
      </c>
      <c r="D494" s="5" t="s">
        <v>2</v>
      </c>
      <c r="E494" s="4" t="s">
        <v>5</v>
      </c>
      <c r="F494" s="1" t="s">
        <v>1016</v>
      </c>
      <c r="G494" s="3">
        <v>43521</v>
      </c>
      <c r="H494" s="1">
        <v>42925</v>
      </c>
    </row>
    <row r="495" spans="1:8" ht="15.75" customHeight="1" x14ac:dyDescent="0.25">
      <c r="A495" s="6">
        <v>2493</v>
      </c>
      <c r="B495" s="5" t="s">
        <v>1015</v>
      </c>
      <c r="C495" s="5">
        <v>5767765555</v>
      </c>
      <c r="D495" s="5" t="s">
        <v>22</v>
      </c>
      <c r="E495" s="4" t="s">
        <v>1</v>
      </c>
      <c r="F495" s="1" t="s">
        <v>1014</v>
      </c>
      <c r="G495" s="3">
        <v>43890</v>
      </c>
      <c r="H495" s="1">
        <v>11787</v>
      </c>
    </row>
    <row r="496" spans="1:8" ht="15.75" customHeight="1" x14ac:dyDescent="0.25">
      <c r="A496" s="6">
        <v>2494</v>
      </c>
      <c r="B496" s="5" t="s">
        <v>1013</v>
      </c>
      <c r="C496" s="5">
        <v>5733904979</v>
      </c>
      <c r="D496" s="5" t="s">
        <v>12</v>
      </c>
      <c r="E496" s="4" t="s">
        <v>17</v>
      </c>
      <c r="F496" s="1" t="s">
        <v>1012</v>
      </c>
      <c r="G496" s="3">
        <v>42838</v>
      </c>
      <c r="H496" s="1">
        <v>61820</v>
      </c>
    </row>
    <row r="497" spans="1:8" ht="15.75" customHeight="1" x14ac:dyDescent="0.25">
      <c r="A497" s="6">
        <v>2495</v>
      </c>
      <c r="B497" s="5" t="s">
        <v>1011</v>
      </c>
      <c r="C497" s="5">
        <v>5345360251</v>
      </c>
      <c r="D497" s="5" t="s">
        <v>22</v>
      </c>
      <c r="E497" s="4" t="s">
        <v>5</v>
      </c>
      <c r="F497" s="1" t="s">
        <v>1010</v>
      </c>
      <c r="G497" s="3">
        <v>43453</v>
      </c>
      <c r="H497" s="1">
        <v>63656</v>
      </c>
    </row>
    <row r="498" spans="1:8" ht="15.75" customHeight="1" x14ac:dyDescent="0.25">
      <c r="A498" s="6">
        <v>2496</v>
      </c>
      <c r="B498" s="5" t="s">
        <v>1009</v>
      </c>
      <c r="C498" s="5">
        <v>5170837700</v>
      </c>
      <c r="D498" s="5" t="s">
        <v>12</v>
      </c>
      <c r="E498" s="4" t="s">
        <v>5</v>
      </c>
      <c r="F498" s="1" t="s">
        <v>1008</v>
      </c>
      <c r="G498" s="3">
        <v>43328</v>
      </c>
      <c r="H498" s="1">
        <v>65889</v>
      </c>
    </row>
    <row r="499" spans="1:8" ht="15.75" customHeight="1" x14ac:dyDescent="0.25">
      <c r="A499" s="6">
        <v>2497</v>
      </c>
      <c r="B499" s="5" t="s">
        <v>1007</v>
      </c>
      <c r="C499" s="5">
        <v>5342064681</v>
      </c>
      <c r="D499" s="5" t="s">
        <v>2</v>
      </c>
      <c r="E499" s="4" t="s">
        <v>5</v>
      </c>
      <c r="F499" s="1" t="s">
        <v>1006</v>
      </c>
      <c r="G499" s="3">
        <v>43464</v>
      </c>
      <c r="H499" s="1">
        <v>43797</v>
      </c>
    </row>
    <row r="500" spans="1:8" ht="15.75" customHeight="1" x14ac:dyDescent="0.25">
      <c r="A500" s="6">
        <v>2498</v>
      </c>
      <c r="B500" s="5" t="s">
        <v>1005</v>
      </c>
      <c r="C500" s="5">
        <v>5223750250</v>
      </c>
      <c r="D500" s="5" t="s">
        <v>2</v>
      </c>
      <c r="E500" s="4" t="s">
        <v>5</v>
      </c>
      <c r="F500" s="1" t="s">
        <v>1004</v>
      </c>
      <c r="G500" s="3">
        <v>42896</v>
      </c>
      <c r="H500" s="1">
        <v>44600</v>
      </c>
    </row>
    <row r="501" spans="1:8" ht="15.75" customHeight="1" x14ac:dyDescent="0.25">
      <c r="A501" s="6">
        <v>2499</v>
      </c>
      <c r="B501" s="5" t="s">
        <v>1003</v>
      </c>
      <c r="C501" s="5">
        <v>5570519779</v>
      </c>
      <c r="D501" s="5" t="s">
        <v>2</v>
      </c>
      <c r="E501" s="4" t="s">
        <v>1</v>
      </c>
      <c r="F501" s="1" t="s">
        <v>1002</v>
      </c>
      <c r="G501" s="3">
        <v>43686</v>
      </c>
      <c r="H501" s="1">
        <v>90946</v>
      </c>
    </row>
    <row r="502" spans="1:8" ht="15.75" customHeight="1" x14ac:dyDescent="0.25">
      <c r="A502" s="6">
        <v>2500</v>
      </c>
      <c r="B502" s="5" t="s">
        <v>1001</v>
      </c>
      <c r="C502" s="5">
        <v>5589081593</v>
      </c>
      <c r="D502" s="5" t="s">
        <v>22</v>
      </c>
      <c r="E502" s="4" t="s">
        <v>5</v>
      </c>
      <c r="F502" s="1" t="s">
        <v>1000</v>
      </c>
      <c r="G502" s="3">
        <v>43252</v>
      </c>
      <c r="H502" s="1">
        <v>80583</v>
      </c>
    </row>
    <row r="503" spans="1:8" ht="15.75" customHeight="1" x14ac:dyDescent="0.25">
      <c r="A503" s="6">
        <v>2501</v>
      </c>
      <c r="B503" s="5" t="s">
        <v>999</v>
      </c>
      <c r="C503" s="5">
        <v>5708491545</v>
      </c>
      <c r="D503" s="5" t="s">
        <v>22</v>
      </c>
      <c r="E503" s="4" t="s">
        <v>5</v>
      </c>
      <c r="F503" s="1" t="s">
        <v>998</v>
      </c>
      <c r="G503" s="3">
        <v>43055</v>
      </c>
      <c r="H503" s="1">
        <v>75120</v>
      </c>
    </row>
    <row r="504" spans="1:8" ht="15.75" customHeight="1" x14ac:dyDescent="0.25">
      <c r="A504" s="6">
        <v>2502</v>
      </c>
      <c r="B504" s="5" t="s">
        <v>997</v>
      </c>
      <c r="C504" s="5">
        <v>5755192950</v>
      </c>
      <c r="D504" s="5" t="s">
        <v>22</v>
      </c>
      <c r="E504" s="4" t="s">
        <v>1</v>
      </c>
      <c r="F504" s="1" t="s">
        <v>996</v>
      </c>
      <c r="G504" s="3">
        <v>43840</v>
      </c>
      <c r="H504" s="1">
        <v>87601</v>
      </c>
    </row>
    <row r="505" spans="1:8" ht="15.75" customHeight="1" x14ac:dyDescent="0.25">
      <c r="A505" s="6">
        <v>2503</v>
      </c>
      <c r="B505" s="5" t="s">
        <v>995</v>
      </c>
      <c r="C505" s="5">
        <v>5820366042</v>
      </c>
      <c r="D505" s="5" t="s">
        <v>12</v>
      </c>
      <c r="E505" s="4" t="s">
        <v>5</v>
      </c>
      <c r="F505" s="1" t="s">
        <v>994</v>
      </c>
      <c r="G505" s="3">
        <v>43259</v>
      </c>
      <c r="H505" s="1">
        <v>59216</v>
      </c>
    </row>
    <row r="506" spans="1:8" ht="15.75" customHeight="1" x14ac:dyDescent="0.25">
      <c r="A506" s="6">
        <v>2504</v>
      </c>
      <c r="B506" s="5" t="s">
        <v>993</v>
      </c>
      <c r="C506" s="5">
        <v>5210577490</v>
      </c>
      <c r="D506" s="5" t="s">
        <v>12</v>
      </c>
      <c r="E506" s="4" t="s">
        <v>11</v>
      </c>
      <c r="F506" s="1" t="s">
        <v>992</v>
      </c>
      <c r="G506" s="3">
        <v>43643</v>
      </c>
      <c r="H506" s="1">
        <v>74377</v>
      </c>
    </row>
    <row r="507" spans="1:8" ht="15.75" customHeight="1" x14ac:dyDescent="0.25">
      <c r="A507" s="6">
        <v>2505</v>
      </c>
      <c r="B507" s="5" t="s">
        <v>991</v>
      </c>
      <c r="C507" s="5">
        <v>5598244890</v>
      </c>
      <c r="D507" s="5" t="s">
        <v>8</v>
      </c>
      <c r="E507" s="4" t="s">
        <v>5</v>
      </c>
      <c r="F507" s="1" t="s">
        <v>990</v>
      </c>
      <c r="G507" s="3">
        <v>43734</v>
      </c>
      <c r="H507" s="1">
        <v>93036</v>
      </c>
    </row>
    <row r="508" spans="1:8" ht="15.75" customHeight="1" x14ac:dyDescent="0.25">
      <c r="A508" s="6">
        <v>2506</v>
      </c>
      <c r="B508" s="5" t="s">
        <v>989</v>
      </c>
      <c r="C508" s="5">
        <v>5257203664</v>
      </c>
      <c r="D508" s="5" t="s">
        <v>2</v>
      </c>
      <c r="E508" s="4" t="s">
        <v>1</v>
      </c>
      <c r="F508" s="1" t="s">
        <v>988</v>
      </c>
      <c r="G508" s="3">
        <v>43609</v>
      </c>
      <c r="H508" s="1">
        <v>55696</v>
      </c>
    </row>
    <row r="509" spans="1:8" ht="15.75" customHeight="1" x14ac:dyDescent="0.25">
      <c r="A509" s="6">
        <v>2507</v>
      </c>
      <c r="B509" s="5" t="s">
        <v>987</v>
      </c>
      <c r="C509" s="5">
        <v>5926722158</v>
      </c>
      <c r="D509" s="5" t="s">
        <v>2</v>
      </c>
      <c r="E509" s="4" t="s">
        <v>5</v>
      </c>
      <c r="F509" s="1" t="s">
        <v>986</v>
      </c>
      <c r="G509" s="3">
        <v>43159</v>
      </c>
      <c r="H509" s="1">
        <v>46110</v>
      </c>
    </row>
    <row r="510" spans="1:8" ht="15.75" customHeight="1" x14ac:dyDescent="0.25">
      <c r="A510" s="6">
        <v>2508</v>
      </c>
      <c r="B510" s="5" t="s">
        <v>985</v>
      </c>
      <c r="C510" s="5">
        <v>5181859873</v>
      </c>
      <c r="D510" s="5" t="s">
        <v>12</v>
      </c>
      <c r="E510" s="4" t="s">
        <v>17</v>
      </c>
      <c r="F510" s="1" t="s">
        <v>984</v>
      </c>
      <c r="G510" s="3">
        <v>42817</v>
      </c>
      <c r="H510" s="1">
        <v>10671</v>
      </c>
    </row>
    <row r="511" spans="1:8" ht="15.75" customHeight="1" x14ac:dyDescent="0.25">
      <c r="A511" s="6">
        <v>2509</v>
      </c>
      <c r="B511" s="5" t="s">
        <v>983</v>
      </c>
      <c r="C511" s="5">
        <v>5397721481</v>
      </c>
      <c r="D511" s="5" t="s">
        <v>12</v>
      </c>
      <c r="E511" s="4" t="s">
        <v>5</v>
      </c>
      <c r="F511" s="1" t="s">
        <v>982</v>
      </c>
      <c r="G511" s="3">
        <v>43802</v>
      </c>
      <c r="H511" s="1">
        <v>76942</v>
      </c>
    </row>
    <row r="512" spans="1:8" ht="15.75" customHeight="1" x14ac:dyDescent="0.25">
      <c r="A512" s="6">
        <v>2510</v>
      </c>
      <c r="B512" s="5" t="s">
        <v>981</v>
      </c>
      <c r="C512" s="5">
        <v>5588609270</v>
      </c>
      <c r="D512" s="5" t="s">
        <v>22</v>
      </c>
      <c r="E512" s="4" t="s">
        <v>1</v>
      </c>
      <c r="F512" s="1" t="s">
        <v>980</v>
      </c>
      <c r="G512" s="3">
        <v>43028</v>
      </c>
      <c r="H512" s="1">
        <v>89851</v>
      </c>
    </row>
    <row r="513" spans="1:8" ht="15.75" customHeight="1" x14ac:dyDescent="0.25">
      <c r="A513" s="6">
        <v>2511</v>
      </c>
      <c r="B513" s="5" t="s">
        <v>979</v>
      </c>
      <c r="C513" s="5">
        <v>5912529028</v>
      </c>
      <c r="D513" s="5" t="s">
        <v>2</v>
      </c>
      <c r="E513" s="4" t="s">
        <v>5</v>
      </c>
      <c r="F513" s="1" t="s">
        <v>978</v>
      </c>
      <c r="G513" s="3">
        <v>43588</v>
      </c>
      <c r="H513" s="1">
        <v>82193</v>
      </c>
    </row>
    <row r="514" spans="1:8" ht="15.75" customHeight="1" x14ac:dyDescent="0.25">
      <c r="A514" s="6">
        <v>2512</v>
      </c>
      <c r="B514" s="5" t="s">
        <v>977</v>
      </c>
      <c r="C514" s="5">
        <v>5044623362</v>
      </c>
      <c r="D514" s="5" t="s">
        <v>8</v>
      </c>
      <c r="E514" s="4" t="s">
        <v>11</v>
      </c>
      <c r="F514" s="1" t="s">
        <v>976</v>
      </c>
      <c r="G514" s="3">
        <v>43404</v>
      </c>
      <c r="H514" s="1">
        <v>60898</v>
      </c>
    </row>
    <row r="515" spans="1:8" ht="15.75" customHeight="1" x14ac:dyDescent="0.25">
      <c r="A515" s="6">
        <v>2513</v>
      </c>
      <c r="B515" s="5" t="s">
        <v>975</v>
      </c>
      <c r="C515" s="5">
        <v>5761945129</v>
      </c>
      <c r="D515" s="5" t="s">
        <v>22</v>
      </c>
      <c r="E515" s="4" t="s">
        <v>1</v>
      </c>
      <c r="F515" s="1" t="s">
        <v>974</v>
      </c>
      <c r="G515" s="3">
        <v>43733</v>
      </c>
      <c r="H515" s="1">
        <v>97264</v>
      </c>
    </row>
    <row r="516" spans="1:8" ht="15.75" customHeight="1" x14ac:dyDescent="0.25">
      <c r="A516" s="6">
        <v>2514</v>
      </c>
      <c r="B516" s="5" t="s">
        <v>973</v>
      </c>
      <c r="C516" s="5">
        <v>5559382957</v>
      </c>
      <c r="D516" s="5" t="s">
        <v>8</v>
      </c>
      <c r="E516" s="4" t="s">
        <v>5</v>
      </c>
      <c r="F516" s="1" t="s">
        <v>972</v>
      </c>
      <c r="G516" s="3">
        <v>43584</v>
      </c>
      <c r="H516" s="1">
        <v>37160</v>
      </c>
    </row>
    <row r="517" spans="1:8" ht="15.75" customHeight="1" x14ac:dyDescent="0.25">
      <c r="A517" s="6">
        <v>2515</v>
      </c>
      <c r="B517" s="5" t="s">
        <v>971</v>
      </c>
      <c r="C517" s="5">
        <v>5326976855</v>
      </c>
      <c r="D517" s="5" t="s">
        <v>2</v>
      </c>
      <c r="E517" s="4" t="s">
        <v>5</v>
      </c>
      <c r="F517" s="1" t="s">
        <v>970</v>
      </c>
      <c r="G517" s="3">
        <v>43429</v>
      </c>
      <c r="H517" s="1">
        <v>90072</v>
      </c>
    </row>
    <row r="518" spans="1:8" ht="15.75" customHeight="1" x14ac:dyDescent="0.25">
      <c r="A518" s="6">
        <v>2516</v>
      </c>
      <c r="B518" s="5" t="s">
        <v>969</v>
      </c>
      <c r="C518" s="5">
        <v>5368065017</v>
      </c>
      <c r="D518" s="5" t="s">
        <v>2</v>
      </c>
      <c r="E518" s="4" t="s">
        <v>17</v>
      </c>
      <c r="F518" s="1" t="s">
        <v>968</v>
      </c>
      <c r="G518" s="3">
        <v>43258</v>
      </c>
      <c r="H518" s="1">
        <v>5797</v>
      </c>
    </row>
    <row r="519" spans="1:8" ht="15.75" customHeight="1" x14ac:dyDescent="0.25">
      <c r="A519" s="6">
        <v>2517</v>
      </c>
      <c r="B519" s="5" t="s">
        <v>967</v>
      </c>
      <c r="C519" s="5">
        <v>5958726020</v>
      </c>
      <c r="D519" s="5" t="s">
        <v>12</v>
      </c>
      <c r="E519" s="4" t="s">
        <v>1</v>
      </c>
      <c r="F519" s="1" t="s">
        <v>966</v>
      </c>
      <c r="G519" s="3">
        <v>43086</v>
      </c>
      <c r="H519" s="1">
        <v>87078</v>
      </c>
    </row>
    <row r="520" spans="1:8" ht="15.75" customHeight="1" x14ac:dyDescent="0.25">
      <c r="A520" s="6">
        <v>2518</v>
      </c>
      <c r="B520" s="5" t="s">
        <v>965</v>
      </c>
      <c r="C520" s="5">
        <v>5239644782</v>
      </c>
      <c r="D520" s="5" t="s">
        <v>22</v>
      </c>
      <c r="E520" s="4" t="s">
        <v>5</v>
      </c>
      <c r="F520" s="1" t="s">
        <v>964</v>
      </c>
      <c r="G520" s="3">
        <v>42811</v>
      </c>
      <c r="H520" s="1">
        <v>49536</v>
      </c>
    </row>
    <row r="521" spans="1:8" ht="15.75" customHeight="1" x14ac:dyDescent="0.25">
      <c r="A521" s="6">
        <v>2519</v>
      </c>
      <c r="B521" s="5" t="s">
        <v>963</v>
      </c>
      <c r="C521" s="5">
        <v>5090203580</v>
      </c>
      <c r="D521" s="5" t="s">
        <v>2</v>
      </c>
      <c r="E521" s="4" t="s">
        <v>11</v>
      </c>
      <c r="F521" s="1" t="s">
        <v>962</v>
      </c>
      <c r="G521" s="3">
        <v>43153</v>
      </c>
      <c r="H521" s="1">
        <v>73468</v>
      </c>
    </row>
    <row r="522" spans="1:8" ht="15.75" customHeight="1" x14ac:dyDescent="0.25">
      <c r="A522" s="6">
        <v>2520</v>
      </c>
      <c r="B522" s="5" t="s">
        <v>961</v>
      </c>
      <c r="C522" s="5">
        <v>5167001068</v>
      </c>
      <c r="D522" s="5" t="s">
        <v>12</v>
      </c>
      <c r="E522" s="4" t="s">
        <v>5</v>
      </c>
      <c r="F522" s="1" t="s">
        <v>960</v>
      </c>
      <c r="G522" s="3">
        <v>43361</v>
      </c>
      <c r="H522" s="1">
        <v>90825</v>
      </c>
    </row>
    <row r="523" spans="1:8" ht="15.75" customHeight="1" x14ac:dyDescent="0.25">
      <c r="A523" s="6">
        <v>2521</v>
      </c>
      <c r="B523" s="5" t="s">
        <v>959</v>
      </c>
      <c r="C523" s="5">
        <v>5090010635</v>
      </c>
      <c r="D523" s="5" t="s">
        <v>12</v>
      </c>
      <c r="E523" s="4" t="s">
        <v>5</v>
      </c>
      <c r="F523" s="1" t="s">
        <v>958</v>
      </c>
      <c r="G523" s="3">
        <v>43087</v>
      </c>
      <c r="H523" s="1">
        <v>89127</v>
      </c>
    </row>
    <row r="524" spans="1:8" ht="15.75" customHeight="1" x14ac:dyDescent="0.25">
      <c r="A524" s="6">
        <v>2522</v>
      </c>
      <c r="B524" s="5" t="s">
        <v>957</v>
      </c>
      <c r="C524" s="5">
        <v>5034087846</v>
      </c>
      <c r="D524" s="5" t="s">
        <v>2</v>
      </c>
      <c r="E524" s="4" t="s">
        <v>1</v>
      </c>
      <c r="F524" s="1" t="s">
        <v>956</v>
      </c>
      <c r="G524" s="3">
        <v>43054</v>
      </c>
      <c r="H524" s="1">
        <v>50297</v>
      </c>
    </row>
    <row r="525" spans="1:8" ht="15.75" customHeight="1" x14ac:dyDescent="0.25">
      <c r="A525" s="6">
        <v>2523</v>
      </c>
      <c r="B525" s="5" t="s">
        <v>955</v>
      </c>
      <c r="C525" s="5">
        <v>5937082305</v>
      </c>
      <c r="D525" s="5" t="s">
        <v>12</v>
      </c>
      <c r="E525" s="4" t="s">
        <v>5</v>
      </c>
      <c r="F525" s="1" t="s">
        <v>954</v>
      </c>
      <c r="G525" s="3">
        <v>42937</v>
      </c>
      <c r="H525" s="1">
        <v>56172</v>
      </c>
    </row>
    <row r="526" spans="1:8" ht="15.75" customHeight="1" x14ac:dyDescent="0.25">
      <c r="A526" s="6">
        <v>2524</v>
      </c>
      <c r="B526" s="5" t="s">
        <v>953</v>
      </c>
      <c r="C526" s="5">
        <v>5328807457</v>
      </c>
      <c r="D526" s="5" t="s">
        <v>2</v>
      </c>
      <c r="E526" s="4" t="s">
        <v>5</v>
      </c>
      <c r="F526" s="1" t="s">
        <v>952</v>
      </c>
      <c r="G526" s="3">
        <v>43605</v>
      </c>
      <c r="H526" s="1">
        <v>18576</v>
      </c>
    </row>
    <row r="527" spans="1:8" ht="15.75" customHeight="1" x14ac:dyDescent="0.25">
      <c r="A527" s="6">
        <v>2525</v>
      </c>
      <c r="B527" s="5" t="s">
        <v>951</v>
      </c>
      <c r="C527" s="5">
        <v>5191126191</v>
      </c>
      <c r="D527" s="5" t="s">
        <v>8</v>
      </c>
      <c r="E527" s="4" t="s">
        <v>5</v>
      </c>
      <c r="F527" s="1" t="s">
        <v>950</v>
      </c>
      <c r="G527" s="3">
        <v>43002</v>
      </c>
      <c r="H527" s="1">
        <v>99244</v>
      </c>
    </row>
    <row r="528" spans="1:8" ht="15.75" customHeight="1" x14ac:dyDescent="0.25">
      <c r="A528" s="6">
        <v>2526</v>
      </c>
      <c r="B528" s="5" t="s">
        <v>949</v>
      </c>
      <c r="C528" s="5">
        <v>5178960042</v>
      </c>
      <c r="D528" s="5" t="s">
        <v>8</v>
      </c>
      <c r="E528" s="4" t="s">
        <v>17</v>
      </c>
      <c r="F528" s="1" t="s">
        <v>948</v>
      </c>
      <c r="G528" s="3">
        <v>43013</v>
      </c>
      <c r="H528" s="1">
        <v>63853</v>
      </c>
    </row>
    <row r="529" spans="1:8" ht="15.75" customHeight="1" x14ac:dyDescent="0.25">
      <c r="A529" s="6">
        <v>2527</v>
      </c>
      <c r="B529" s="5" t="s">
        <v>947</v>
      </c>
      <c r="C529" s="5">
        <v>5086721959</v>
      </c>
      <c r="D529" s="5" t="s">
        <v>2</v>
      </c>
      <c r="E529" s="4" t="s">
        <v>5</v>
      </c>
      <c r="F529" s="1" t="s">
        <v>946</v>
      </c>
      <c r="G529" s="3">
        <v>43094</v>
      </c>
      <c r="H529" s="1">
        <v>90023</v>
      </c>
    </row>
    <row r="530" spans="1:8" ht="15.75" customHeight="1" x14ac:dyDescent="0.25">
      <c r="A530" s="6">
        <v>2528</v>
      </c>
      <c r="B530" s="5" t="s">
        <v>945</v>
      </c>
      <c r="C530" s="5">
        <v>5581838761</v>
      </c>
      <c r="D530" s="5" t="s">
        <v>22</v>
      </c>
      <c r="E530" s="4" t="s">
        <v>11</v>
      </c>
      <c r="F530" s="1" t="s">
        <v>944</v>
      </c>
      <c r="G530" s="3">
        <v>43467</v>
      </c>
      <c r="H530" s="1">
        <v>61456</v>
      </c>
    </row>
    <row r="531" spans="1:8" ht="15.75" customHeight="1" x14ac:dyDescent="0.25">
      <c r="A531" s="6">
        <v>2529</v>
      </c>
      <c r="B531" s="5" t="s">
        <v>943</v>
      </c>
      <c r="C531" s="5">
        <v>5323311639</v>
      </c>
      <c r="D531" s="5" t="s">
        <v>8</v>
      </c>
      <c r="E531" s="4" t="s">
        <v>1</v>
      </c>
      <c r="F531" s="1" t="s">
        <v>942</v>
      </c>
      <c r="G531" s="3">
        <v>42928</v>
      </c>
      <c r="H531" s="1">
        <v>51822</v>
      </c>
    </row>
    <row r="532" spans="1:8" ht="15.75" customHeight="1" x14ac:dyDescent="0.25">
      <c r="A532" s="6">
        <v>2530</v>
      </c>
      <c r="B532" s="5" t="s">
        <v>941</v>
      </c>
      <c r="C532" s="5">
        <v>5535312559</v>
      </c>
      <c r="D532" s="5" t="s">
        <v>8</v>
      </c>
      <c r="E532" s="4" t="s">
        <v>11</v>
      </c>
      <c r="F532" s="1" t="s">
        <v>940</v>
      </c>
      <c r="G532" s="3">
        <v>43858</v>
      </c>
      <c r="H532" s="1">
        <v>67384</v>
      </c>
    </row>
    <row r="533" spans="1:8" ht="15.75" customHeight="1" x14ac:dyDescent="0.25">
      <c r="A533" s="6">
        <v>2531</v>
      </c>
      <c r="B533" s="5" t="s">
        <v>939</v>
      </c>
      <c r="C533" s="5">
        <v>5841348831</v>
      </c>
      <c r="D533" s="5" t="s">
        <v>12</v>
      </c>
      <c r="E533" s="4" t="s">
        <v>5</v>
      </c>
      <c r="F533" s="1" t="s">
        <v>938</v>
      </c>
      <c r="G533" s="3">
        <v>42796</v>
      </c>
      <c r="H533" s="1">
        <v>9247</v>
      </c>
    </row>
    <row r="534" spans="1:8" ht="15.75" customHeight="1" x14ac:dyDescent="0.25">
      <c r="A534" s="6">
        <v>2532</v>
      </c>
      <c r="B534" s="5" t="s">
        <v>937</v>
      </c>
      <c r="C534" s="5">
        <v>5023448970</v>
      </c>
      <c r="D534" s="5" t="s">
        <v>22</v>
      </c>
      <c r="E534" s="4" t="s">
        <v>5</v>
      </c>
      <c r="F534" s="1" t="s">
        <v>936</v>
      </c>
      <c r="G534" s="3">
        <v>43584</v>
      </c>
      <c r="H534" s="1">
        <v>51393</v>
      </c>
    </row>
    <row r="535" spans="1:8" ht="15.75" customHeight="1" x14ac:dyDescent="0.25">
      <c r="A535" s="6">
        <v>2533</v>
      </c>
      <c r="B535" s="5" t="s">
        <v>935</v>
      </c>
      <c r="C535" s="5">
        <v>5477839464</v>
      </c>
      <c r="D535" s="5" t="s">
        <v>8</v>
      </c>
      <c r="E535" s="4" t="s">
        <v>1</v>
      </c>
      <c r="F535" s="1" t="s">
        <v>934</v>
      </c>
      <c r="G535" s="3">
        <v>43144</v>
      </c>
      <c r="H535" s="1">
        <v>98270</v>
      </c>
    </row>
    <row r="536" spans="1:8" ht="15.75" customHeight="1" x14ac:dyDescent="0.25">
      <c r="A536" s="6">
        <v>2534</v>
      </c>
      <c r="B536" s="5" t="s">
        <v>933</v>
      </c>
      <c r="C536" s="5">
        <v>5037634422</v>
      </c>
      <c r="D536" s="5" t="s">
        <v>12</v>
      </c>
      <c r="E536" s="4" t="s">
        <v>11</v>
      </c>
      <c r="F536" s="1" t="s">
        <v>932</v>
      </c>
      <c r="G536" s="3">
        <v>43894</v>
      </c>
      <c r="H536" s="1">
        <v>67372</v>
      </c>
    </row>
    <row r="537" spans="1:8" ht="15.75" customHeight="1" x14ac:dyDescent="0.25">
      <c r="A537" s="6">
        <v>2535</v>
      </c>
      <c r="B537" s="5" t="s">
        <v>931</v>
      </c>
      <c r="C537" s="5">
        <v>5612684182</v>
      </c>
      <c r="D537" s="5" t="s">
        <v>2</v>
      </c>
      <c r="E537" s="4" t="s">
        <v>17</v>
      </c>
      <c r="F537" s="1" t="s">
        <v>930</v>
      </c>
      <c r="G537" s="3">
        <v>43872</v>
      </c>
      <c r="H537" s="1">
        <v>71682</v>
      </c>
    </row>
    <row r="538" spans="1:8" ht="15.75" customHeight="1" x14ac:dyDescent="0.25">
      <c r="A538" s="6">
        <v>2536</v>
      </c>
      <c r="B538" s="5" t="s">
        <v>929</v>
      </c>
      <c r="C538" s="5">
        <v>5022158954</v>
      </c>
      <c r="D538" s="5" t="s">
        <v>2</v>
      </c>
      <c r="E538" s="4" t="s">
        <v>5</v>
      </c>
      <c r="F538" s="1" t="s">
        <v>928</v>
      </c>
      <c r="G538" s="3">
        <v>42901</v>
      </c>
      <c r="H538" s="1">
        <v>27436</v>
      </c>
    </row>
    <row r="539" spans="1:8" ht="15.75" customHeight="1" x14ac:dyDescent="0.25">
      <c r="A539" s="6">
        <v>2537</v>
      </c>
      <c r="B539" s="5" t="s">
        <v>927</v>
      </c>
      <c r="C539" s="5">
        <v>5144729164</v>
      </c>
      <c r="D539" s="5" t="s">
        <v>12</v>
      </c>
      <c r="E539" s="4" t="s">
        <v>1</v>
      </c>
      <c r="F539" s="1" t="s">
        <v>926</v>
      </c>
      <c r="G539" s="3">
        <v>42750</v>
      </c>
      <c r="H539" s="1">
        <v>20323</v>
      </c>
    </row>
    <row r="540" spans="1:8" ht="15.75" customHeight="1" x14ac:dyDescent="0.25">
      <c r="A540" s="6">
        <v>2538</v>
      </c>
      <c r="B540" s="5" t="s">
        <v>925</v>
      </c>
      <c r="C540" s="5">
        <v>5080722542</v>
      </c>
      <c r="D540" s="5" t="s">
        <v>22</v>
      </c>
      <c r="E540" s="4" t="s">
        <v>1</v>
      </c>
      <c r="F540" s="1" t="s">
        <v>924</v>
      </c>
      <c r="G540" s="3">
        <v>43874</v>
      </c>
      <c r="H540" s="1">
        <v>36610</v>
      </c>
    </row>
    <row r="541" spans="1:8" ht="15.75" customHeight="1" x14ac:dyDescent="0.25">
      <c r="A541" s="6">
        <v>2539</v>
      </c>
      <c r="B541" s="5" t="s">
        <v>923</v>
      </c>
      <c r="C541" s="5">
        <v>5460712478</v>
      </c>
      <c r="D541" s="5" t="s">
        <v>8</v>
      </c>
      <c r="E541" s="4" t="s">
        <v>1</v>
      </c>
      <c r="F541" s="1" t="s">
        <v>922</v>
      </c>
      <c r="G541" s="3">
        <v>43527</v>
      </c>
      <c r="H541" s="1">
        <v>88198</v>
      </c>
    </row>
    <row r="542" spans="1:8" ht="15.75" customHeight="1" x14ac:dyDescent="0.25">
      <c r="A542" s="6">
        <v>2540</v>
      </c>
      <c r="B542" s="5" t="s">
        <v>921</v>
      </c>
      <c r="C542" s="5">
        <v>5573031038</v>
      </c>
      <c r="D542" s="5" t="s">
        <v>12</v>
      </c>
      <c r="E542" s="4" t="s">
        <v>5</v>
      </c>
      <c r="F542" s="1" t="s">
        <v>920</v>
      </c>
      <c r="G542" s="3">
        <v>43592</v>
      </c>
      <c r="H542" s="1">
        <v>99780</v>
      </c>
    </row>
    <row r="543" spans="1:8" ht="15.75" customHeight="1" x14ac:dyDescent="0.25">
      <c r="A543" s="6">
        <v>2541</v>
      </c>
      <c r="B543" s="5" t="s">
        <v>919</v>
      </c>
      <c r="C543" s="5">
        <v>5798219072</v>
      </c>
      <c r="D543" s="5" t="s">
        <v>12</v>
      </c>
      <c r="E543" s="4" t="s">
        <v>11</v>
      </c>
      <c r="F543" s="1" t="s">
        <v>918</v>
      </c>
      <c r="G543" s="3">
        <v>43659</v>
      </c>
      <c r="H543" s="1">
        <v>52990</v>
      </c>
    </row>
    <row r="544" spans="1:8" ht="15.75" customHeight="1" x14ac:dyDescent="0.25">
      <c r="A544" s="6">
        <v>2542</v>
      </c>
      <c r="B544" s="5" t="s">
        <v>917</v>
      </c>
      <c r="C544" s="5">
        <v>5374339992</v>
      </c>
      <c r="D544" s="5" t="s">
        <v>12</v>
      </c>
      <c r="E544" s="4" t="s">
        <v>17</v>
      </c>
      <c r="F544" s="1" t="s">
        <v>916</v>
      </c>
      <c r="G544" s="3">
        <v>42804</v>
      </c>
      <c r="H544" s="1">
        <v>74656</v>
      </c>
    </row>
    <row r="545" spans="1:8" ht="15.75" customHeight="1" x14ac:dyDescent="0.25">
      <c r="A545" s="6">
        <v>2543</v>
      </c>
      <c r="B545" s="5" t="s">
        <v>915</v>
      </c>
      <c r="C545" s="5">
        <v>5903538136</v>
      </c>
      <c r="D545" s="5" t="s">
        <v>77</v>
      </c>
      <c r="E545" s="4" t="s">
        <v>11</v>
      </c>
      <c r="F545" s="1" t="s">
        <v>914</v>
      </c>
      <c r="G545" s="3">
        <v>43277</v>
      </c>
      <c r="H545" s="1">
        <v>31727</v>
      </c>
    </row>
    <row r="546" spans="1:8" ht="15.75" customHeight="1" x14ac:dyDescent="0.25">
      <c r="A546" s="6">
        <v>2544</v>
      </c>
      <c r="B546" s="5" t="s">
        <v>913</v>
      </c>
      <c r="C546" s="5">
        <v>5030754547</v>
      </c>
      <c r="D546" s="5" t="s">
        <v>8</v>
      </c>
      <c r="E546" s="4" t="s">
        <v>17</v>
      </c>
      <c r="F546" s="1" t="s">
        <v>912</v>
      </c>
      <c r="G546" s="3">
        <v>42811</v>
      </c>
      <c r="H546" s="1">
        <v>23102</v>
      </c>
    </row>
    <row r="547" spans="1:8" ht="15.75" customHeight="1" x14ac:dyDescent="0.25">
      <c r="A547" s="6">
        <v>2545</v>
      </c>
      <c r="B547" s="5" t="s">
        <v>911</v>
      </c>
      <c r="C547" s="5">
        <v>5864916593</v>
      </c>
      <c r="D547" s="5" t="s">
        <v>2</v>
      </c>
      <c r="E547" s="4" t="s">
        <v>5</v>
      </c>
      <c r="F547" s="1" t="s">
        <v>910</v>
      </c>
      <c r="G547" s="3">
        <v>43210</v>
      </c>
      <c r="H547" s="1">
        <v>13142</v>
      </c>
    </row>
    <row r="548" spans="1:8" ht="15.75" customHeight="1" x14ac:dyDescent="0.25">
      <c r="A548" s="6">
        <v>2546</v>
      </c>
      <c r="B548" s="5" t="s">
        <v>909</v>
      </c>
      <c r="C548" s="5">
        <v>5670942252</v>
      </c>
      <c r="D548" s="5" t="s">
        <v>8</v>
      </c>
      <c r="E548" s="4" t="s">
        <v>17</v>
      </c>
      <c r="F548" s="1" t="s">
        <v>908</v>
      </c>
      <c r="G548" s="3">
        <v>43286</v>
      </c>
      <c r="H548" s="1">
        <v>63145</v>
      </c>
    </row>
    <row r="549" spans="1:8" ht="15.75" customHeight="1" x14ac:dyDescent="0.25">
      <c r="A549" s="6">
        <v>2547</v>
      </c>
      <c r="B549" s="5" t="s">
        <v>907</v>
      </c>
      <c r="C549" s="5">
        <v>5042200805</v>
      </c>
      <c r="D549" s="5" t="s">
        <v>2</v>
      </c>
      <c r="E549" s="4" t="s">
        <v>11</v>
      </c>
      <c r="F549" s="1" t="s">
        <v>906</v>
      </c>
      <c r="G549" s="3">
        <v>42817</v>
      </c>
      <c r="H549" s="1">
        <v>78705</v>
      </c>
    </row>
    <row r="550" spans="1:8" ht="15.75" customHeight="1" x14ac:dyDescent="0.25">
      <c r="A550" s="6">
        <v>2548</v>
      </c>
      <c r="B550" s="5" t="s">
        <v>905</v>
      </c>
      <c r="C550" s="5">
        <v>5383059964</v>
      </c>
      <c r="D550" s="5" t="s">
        <v>12</v>
      </c>
      <c r="E550" s="4" t="s">
        <v>17</v>
      </c>
      <c r="F550" s="1" t="s">
        <v>904</v>
      </c>
      <c r="G550" s="3">
        <v>42950</v>
      </c>
      <c r="H550" s="1">
        <v>98830</v>
      </c>
    </row>
    <row r="551" spans="1:8" ht="15.75" customHeight="1" x14ac:dyDescent="0.25">
      <c r="A551" s="6">
        <v>2549</v>
      </c>
      <c r="B551" s="5" t="s">
        <v>903</v>
      </c>
      <c r="C551" s="5">
        <v>5725506725</v>
      </c>
      <c r="D551" s="5" t="s">
        <v>8</v>
      </c>
      <c r="E551" s="4" t="s">
        <v>1</v>
      </c>
      <c r="F551" s="1" t="s">
        <v>902</v>
      </c>
      <c r="G551" s="3">
        <v>43147</v>
      </c>
      <c r="H551" s="1">
        <v>90408</v>
      </c>
    </row>
    <row r="552" spans="1:8" ht="15.75" customHeight="1" x14ac:dyDescent="0.25">
      <c r="A552" s="6">
        <v>2550</v>
      </c>
      <c r="B552" s="5" t="s">
        <v>901</v>
      </c>
      <c r="C552" s="5">
        <v>5241072659</v>
      </c>
      <c r="D552" s="5" t="s">
        <v>22</v>
      </c>
      <c r="E552" s="4" t="s">
        <v>1</v>
      </c>
      <c r="F552" s="1" t="s">
        <v>900</v>
      </c>
      <c r="G552" s="3">
        <v>42895</v>
      </c>
      <c r="H552" s="1">
        <v>17382</v>
      </c>
    </row>
    <row r="553" spans="1:8" ht="15.75" customHeight="1" x14ac:dyDescent="0.25">
      <c r="A553" s="6">
        <v>2551</v>
      </c>
      <c r="B553" s="5" t="s">
        <v>899</v>
      </c>
      <c r="C553" s="5">
        <v>5077558188</v>
      </c>
      <c r="D553" s="5" t="s">
        <v>22</v>
      </c>
      <c r="E553" s="4" t="s">
        <v>1</v>
      </c>
      <c r="F553" s="1" t="s">
        <v>898</v>
      </c>
      <c r="G553" s="3">
        <v>43462</v>
      </c>
      <c r="H553" s="1">
        <v>84960</v>
      </c>
    </row>
    <row r="554" spans="1:8" ht="15.75" customHeight="1" x14ac:dyDescent="0.25">
      <c r="A554" s="6">
        <v>2552</v>
      </c>
      <c r="B554" s="5" t="s">
        <v>897</v>
      </c>
      <c r="C554" s="5">
        <v>5650322230</v>
      </c>
      <c r="D554" s="5" t="s">
        <v>22</v>
      </c>
      <c r="E554" s="4" t="s">
        <v>5</v>
      </c>
      <c r="F554" s="1" t="s">
        <v>896</v>
      </c>
      <c r="G554" s="3">
        <v>43907</v>
      </c>
      <c r="H554" s="1">
        <v>33094</v>
      </c>
    </row>
    <row r="555" spans="1:8" ht="15.75" customHeight="1" x14ac:dyDescent="0.25">
      <c r="A555" s="6">
        <v>2553</v>
      </c>
      <c r="B555" s="5" t="s">
        <v>895</v>
      </c>
      <c r="C555" s="5">
        <v>5685474436</v>
      </c>
      <c r="D555" s="5" t="s">
        <v>22</v>
      </c>
      <c r="E555" s="4" t="s">
        <v>11</v>
      </c>
      <c r="F555" s="1" t="s">
        <v>894</v>
      </c>
      <c r="G555" s="3">
        <v>43145</v>
      </c>
      <c r="H555" s="1">
        <v>39103</v>
      </c>
    </row>
    <row r="556" spans="1:8" ht="15.75" customHeight="1" x14ac:dyDescent="0.25">
      <c r="A556" s="6">
        <v>2554</v>
      </c>
      <c r="B556" s="5" t="s">
        <v>893</v>
      </c>
      <c r="C556" s="5">
        <v>5569380826</v>
      </c>
      <c r="D556" s="5" t="s">
        <v>22</v>
      </c>
      <c r="E556" s="4" t="s">
        <v>1</v>
      </c>
      <c r="F556" s="1" t="s">
        <v>892</v>
      </c>
      <c r="G556" s="3">
        <v>43026</v>
      </c>
      <c r="H556" s="1">
        <v>68970</v>
      </c>
    </row>
    <row r="557" spans="1:8" ht="15.75" customHeight="1" x14ac:dyDescent="0.25">
      <c r="A557" s="6">
        <v>2555</v>
      </c>
      <c r="B557" s="5" t="s">
        <v>891</v>
      </c>
      <c r="C557" s="5">
        <v>5338071778</v>
      </c>
      <c r="D557" s="5" t="s">
        <v>8</v>
      </c>
      <c r="E557" s="4" t="s">
        <v>1</v>
      </c>
      <c r="F557" s="1" t="s">
        <v>890</v>
      </c>
      <c r="G557" s="3">
        <v>42937</v>
      </c>
      <c r="H557" s="1">
        <v>5534</v>
      </c>
    </row>
    <row r="558" spans="1:8" ht="15.75" customHeight="1" x14ac:dyDescent="0.25">
      <c r="A558" s="6">
        <v>2556</v>
      </c>
      <c r="B558" s="5" t="s">
        <v>889</v>
      </c>
      <c r="C558" s="5">
        <v>5855825239</v>
      </c>
      <c r="D558" s="5" t="s">
        <v>8</v>
      </c>
      <c r="E558" s="4" t="s">
        <v>17</v>
      </c>
      <c r="F558" s="1" t="s">
        <v>888</v>
      </c>
      <c r="G558" s="3">
        <v>43645</v>
      </c>
      <c r="H558" s="1">
        <v>85336</v>
      </c>
    </row>
    <row r="559" spans="1:8" ht="15.75" customHeight="1" x14ac:dyDescent="0.25">
      <c r="A559" s="6">
        <v>2557</v>
      </c>
      <c r="B559" s="5" t="s">
        <v>887</v>
      </c>
      <c r="C559" s="5">
        <v>5247683239</v>
      </c>
      <c r="D559" s="5" t="s">
        <v>8</v>
      </c>
      <c r="E559" s="4" t="s">
        <v>1</v>
      </c>
      <c r="F559" s="1" t="s">
        <v>886</v>
      </c>
      <c r="G559" s="3">
        <v>43260</v>
      </c>
      <c r="H559" s="1">
        <v>88343</v>
      </c>
    </row>
    <row r="560" spans="1:8" ht="15.75" customHeight="1" x14ac:dyDescent="0.25">
      <c r="A560" s="6">
        <v>2558</v>
      </c>
      <c r="B560" s="5" t="s">
        <v>885</v>
      </c>
      <c r="C560" s="5">
        <v>5879236185</v>
      </c>
      <c r="D560" s="5" t="s">
        <v>12</v>
      </c>
      <c r="E560" s="4" t="s">
        <v>5</v>
      </c>
      <c r="F560" s="1" t="s">
        <v>884</v>
      </c>
      <c r="G560" s="3">
        <v>43138</v>
      </c>
      <c r="H560" s="1">
        <v>33901</v>
      </c>
    </row>
    <row r="561" spans="1:8" ht="15.75" customHeight="1" x14ac:dyDescent="0.25">
      <c r="A561" s="6">
        <v>2559</v>
      </c>
      <c r="B561" s="5" t="s">
        <v>883</v>
      </c>
      <c r="C561" s="5">
        <v>5986217875</v>
      </c>
      <c r="D561" s="5" t="s">
        <v>22</v>
      </c>
      <c r="E561" s="4" t="s">
        <v>1</v>
      </c>
      <c r="F561" s="1" t="s">
        <v>882</v>
      </c>
      <c r="G561" s="3">
        <v>43094</v>
      </c>
      <c r="H561" s="1">
        <v>93040</v>
      </c>
    </row>
    <row r="562" spans="1:8" ht="15.75" customHeight="1" x14ac:dyDescent="0.25">
      <c r="A562" s="6">
        <v>2560</v>
      </c>
      <c r="B562" s="5" t="s">
        <v>881</v>
      </c>
      <c r="C562" s="5">
        <v>5612162480</v>
      </c>
      <c r="D562" s="5" t="s">
        <v>77</v>
      </c>
      <c r="E562" s="4" t="s">
        <v>5</v>
      </c>
      <c r="F562" s="1" t="s">
        <v>880</v>
      </c>
      <c r="G562" s="3">
        <v>43768</v>
      </c>
      <c r="H562" s="1">
        <v>28814</v>
      </c>
    </row>
    <row r="563" spans="1:8" ht="15.75" customHeight="1" x14ac:dyDescent="0.25">
      <c r="A563" s="6">
        <v>2561</v>
      </c>
      <c r="B563" s="5" t="s">
        <v>879</v>
      </c>
      <c r="C563" s="5">
        <v>5995639746</v>
      </c>
      <c r="D563" s="5" t="s">
        <v>2</v>
      </c>
      <c r="E563" s="4" t="s">
        <v>5</v>
      </c>
      <c r="F563" s="1" t="s">
        <v>878</v>
      </c>
      <c r="G563" s="3">
        <v>42926</v>
      </c>
      <c r="H563" s="1">
        <v>47793</v>
      </c>
    </row>
    <row r="564" spans="1:8" ht="15.75" customHeight="1" x14ac:dyDescent="0.25">
      <c r="A564" s="6">
        <v>2562</v>
      </c>
      <c r="B564" s="5" t="s">
        <v>877</v>
      </c>
      <c r="C564" s="5">
        <v>5208078988</v>
      </c>
      <c r="D564" s="5" t="s">
        <v>8</v>
      </c>
      <c r="E564" s="4" t="s">
        <v>17</v>
      </c>
      <c r="F564" s="1" t="s">
        <v>876</v>
      </c>
      <c r="G564" s="3">
        <v>42920</v>
      </c>
      <c r="H564" s="1">
        <v>63920</v>
      </c>
    </row>
    <row r="565" spans="1:8" ht="15.75" customHeight="1" x14ac:dyDescent="0.25">
      <c r="A565" s="6">
        <v>2563</v>
      </c>
      <c r="B565" s="5" t="s">
        <v>875</v>
      </c>
      <c r="C565" s="5">
        <v>5747014478</v>
      </c>
      <c r="D565" s="5" t="s">
        <v>2</v>
      </c>
      <c r="E565" s="4" t="s">
        <v>5</v>
      </c>
      <c r="F565" s="1" t="s">
        <v>874</v>
      </c>
      <c r="G565" s="3">
        <v>43190</v>
      </c>
      <c r="H565" s="1">
        <v>42424</v>
      </c>
    </row>
    <row r="566" spans="1:8" ht="15.75" customHeight="1" x14ac:dyDescent="0.25">
      <c r="A566" s="6">
        <v>2564</v>
      </c>
      <c r="B566" s="5" t="s">
        <v>873</v>
      </c>
      <c r="C566" s="5">
        <v>5336362810</v>
      </c>
      <c r="D566" s="5" t="s">
        <v>22</v>
      </c>
      <c r="E566" s="4" t="s">
        <v>1</v>
      </c>
      <c r="F566" s="1" t="s">
        <v>872</v>
      </c>
      <c r="G566" s="3">
        <v>43735</v>
      </c>
      <c r="H566" s="1">
        <v>63486</v>
      </c>
    </row>
    <row r="567" spans="1:8" ht="15.75" customHeight="1" x14ac:dyDescent="0.25">
      <c r="A567" s="6">
        <v>2565</v>
      </c>
      <c r="B567" s="5" t="s">
        <v>871</v>
      </c>
      <c r="C567" s="5">
        <v>5975679875</v>
      </c>
      <c r="D567" s="5" t="s">
        <v>22</v>
      </c>
      <c r="E567" s="4" t="s">
        <v>5</v>
      </c>
      <c r="F567" s="1" t="s">
        <v>870</v>
      </c>
      <c r="G567" s="3">
        <v>42882</v>
      </c>
      <c r="H567" s="1">
        <v>5226</v>
      </c>
    </row>
    <row r="568" spans="1:8" ht="15.75" customHeight="1" x14ac:dyDescent="0.25">
      <c r="A568" s="6">
        <v>2566</v>
      </c>
      <c r="B568" s="5" t="s">
        <v>869</v>
      </c>
      <c r="C568" s="5">
        <v>5741979436</v>
      </c>
      <c r="D568" s="5" t="s">
        <v>2</v>
      </c>
      <c r="E568" s="4" t="s">
        <v>5</v>
      </c>
      <c r="F568" s="1" t="s">
        <v>868</v>
      </c>
      <c r="G568" s="3">
        <v>43629</v>
      </c>
      <c r="H568" s="1">
        <v>70652</v>
      </c>
    </row>
    <row r="569" spans="1:8" ht="15.75" customHeight="1" x14ac:dyDescent="0.25">
      <c r="A569" s="6">
        <v>2567</v>
      </c>
      <c r="B569" s="5" t="s">
        <v>867</v>
      </c>
      <c r="C569" s="5">
        <v>5894570291</v>
      </c>
      <c r="D569" s="5" t="s">
        <v>2</v>
      </c>
      <c r="E569" s="4" t="s">
        <v>1</v>
      </c>
      <c r="F569" s="1" t="s">
        <v>866</v>
      </c>
      <c r="G569" s="3">
        <v>43622</v>
      </c>
      <c r="H569" s="1">
        <v>99660</v>
      </c>
    </row>
    <row r="570" spans="1:8" ht="15.75" customHeight="1" x14ac:dyDescent="0.25">
      <c r="A570" s="6">
        <v>2568</v>
      </c>
      <c r="B570" s="5" t="s">
        <v>865</v>
      </c>
      <c r="C570" s="5">
        <v>5818979059</v>
      </c>
      <c r="D570" s="5" t="s">
        <v>22</v>
      </c>
      <c r="E570" s="4" t="s">
        <v>11</v>
      </c>
      <c r="F570" s="1" t="s">
        <v>864</v>
      </c>
      <c r="G570" s="3">
        <v>43768</v>
      </c>
      <c r="H570" s="1">
        <v>94669</v>
      </c>
    </row>
    <row r="571" spans="1:8" ht="15.75" customHeight="1" x14ac:dyDescent="0.25">
      <c r="A571" s="6">
        <v>2569</v>
      </c>
      <c r="B571" s="5" t="s">
        <v>863</v>
      </c>
      <c r="C571" s="5">
        <v>5363513670</v>
      </c>
      <c r="D571" s="5" t="s">
        <v>2</v>
      </c>
      <c r="E571" s="4" t="s">
        <v>5</v>
      </c>
      <c r="F571" s="1" t="s">
        <v>862</v>
      </c>
      <c r="G571" s="3">
        <v>43902</v>
      </c>
      <c r="H571" s="1">
        <v>20324</v>
      </c>
    </row>
    <row r="572" spans="1:8" ht="15.75" customHeight="1" x14ac:dyDescent="0.25">
      <c r="A572" s="6">
        <v>2570</v>
      </c>
      <c r="B572" s="5" t="s">
        <v>861</v>
      </c>
      <c r="C572" s="5">
        <v>5705025538</v>
      </c>
      <c r="D572" s="5" t="s">
        <v>12</v>
      </c>
      <c r="E572" s="4" t="s">
        <v>5</v>
      </c>
      <c r="F572" s="1" t="s">
        <v>860</v>
      </c>
      <c r="G572" s="3">
        <v>42892</v>
      </c>
      <c r="H572" s="1">
        <v>79612</v>
      </c>
    </row>
    <row r="573" spans="1:8" ht="15.75" customHeight="1" x14ac:dyDescent="0.25">
      <c r="A573" s="6">
        <v>2571</v>
      </c>
      <c r="B573" s="5" t="s">
        <v>859</v>
      </c>
      <c r="C573" s="5">
        <v>5670878880</v>
      </c>
      <c r="D573" s="5" t="s">
        <v>12</v>
      </c>
      <c r="E573" s="4" t="s">
        <v>1</v>
      </c>
      <c r="F573" s="1" t="s">
        <v>858</v>
      </c>
      <c r="G573" s="3">
        <v>43903</v>
      </c>
      <c r="H573" s="1">
        <v>7052</v>
      </c>
    </row>
    <row r="574" spans="1:8" ht="15.75" customHeight="1" x14ac:dyDescent="0.25">
      <c r="A574" s="6">
        <v>2572</v>
      </c>
      <c r="B574" s="5" t="s">
        <v>857</v>
      </c>
      <c r="C574" s="5">
        <v>5199530346</v>
      </c>
      <c r="D574" s="5" t="s">
        <v>12</v>
      </c>
      <c r="E574" s="4" t="s">
        <v>11</v>
      </c>
      <c r="F574" s="1" t="s">
        <v>856</v>
      </c>
      <c r="G574" s="3">
        <v>43774</v>
      </c>
      <c r="H574" s="1">
        <v>25779</v>
      </c>
    </row>
    <row r="575" spans="1:8" ht="15.75" customHeight="1" x14ac:dyDescent="0.25">
      <c r="A575" s="6">
        <v>2573</v>
      </c>
      <c r="B575" s="5" t="s">
        <v>855</v>
      </c>
      <c r="C575" s="5">
        <v>5997800336</v>
      </c>
      <c r="D575" s="5" t="s">
        <v>12</v>
      </c>
      <c r="E575" s="4" t="s">
        <v>5</v>
      </c>
      <c r="F575" s="1" t="s">
        <v>854</v>
      </c>
      <c r="G575" s="3">
        <v>43384</v>
      </c>
      <c r="H575" s="1">
        <v>5297</v>
      </c>
    </row>
    <row r="576" spans="1:8" ht="15.75" customHeight="1" x14ac:dyDescent="0.25">
      <c r="A576" s="6">
        <v>2574</v>
      </c>
      <c r="B576" s="5" t="s">
        <v>853</v>
      </c>
      <c r="C576" s="5">
        <v>5774434734</v>
      </c>
      <c r="D576" s="5" t="s">
        <v>77</v>
      </c>
      <c r="E576" s="4" t="s">
        <v>11</v>
      </c>
      <c r="F576" s="1" t="s">
        <v>852</v>
      </c>
      <c r="G576" s="3">
        <v>43197</v>
      </c>
      <c r="H576" s="1">
        <v>74463</v>
      </c>
    </row>
    <row r="577" spans="1:8" ht="15.75" customHeight="1" x14ac:dyDescent="0.25">
      <c r="A577" s="6">
        <v>2575</v>
      </c>
      <c r="B577" s="5" t="s">
        <v>851</v>
      </c>
      <c r="C577" s="5">
        <v>5884947047</v>
      </c>
      <c r="D577" s="5" t="s">
        <v>22</v>
      </c>
      <c r="E577" s="4" t="s">
        <v>5</v>
      </c>
      <c r="F577" s="1" t="s">
        <v>850</v>
      </c>
      <c r="G577" s="3">
        <v>43157</v>
      </c>
      <c r="H577" s="1">
        <v>91221</v>
      </c>
    </row>
    <row r="578" spans="1:8" ht="15.75" customHeight="1" x14ac:dyDescent="0.25">
      <c r="A578" s="6">
        <v>2576</v>
      </c>
      <c r="B578" s="5" t="s">
        <v>849</v>
      </c>
      <c r="C578" s="5">
        <v>5456180900</v>
      </c>
      <c r="D578" s="5" t="s">
        <v>2</v>
      </c>
      <c r="E578" s="4" t="s">
        <v>5</v>
      </c>
      <c r="F578" s="1" t="s">
        <v>848</v>
      </c>
      <c r="G578" s="3">
        <v>43028</v>
      </c>
      <c r="H578" s="1">
        <v>40567</v>
      </c>
    </row>
    <row r="579" spans="1:8" ht="15.75" customHeight="1" x14ac:dyDescent="0.25">
      <c r="A579" s="6">
        <v>2577</v>
      </c>
      <c r="B579" s="5" t="s">
        <v>847</v>
      </c>
      <c r="C579" s="5">
        <v>5016899690</v>
      </c>
      <c r="D579" s="5" t="s">
        <v>12</v>
      </c>
      <c r="E579" s="4" t="s">
        <v>11</v>
      </c>
      <c r="F579" s="1" t="s">
        <v>846</v>
      </c>
      <c r="G579" s="3">
        <v>43778</v>
      </c>
      <c r="H579" s="1">
        <v>62471</v>
      </c>
    </row>
    <row r="580" spans="1:8" ht="15.75" customHeight="1" x14ac:dyDescent="0.25">
      <c r="A580" s="6">
        <v>2578</v>
      </c>
      <c r="B580" s="5" t="s">
        <v>845</v>
      </c>
      <c r="C580" s="5">
        <v>5244805690</v>
      </c>
      <c r="D580" s="5" t="s">
        <v>2</v>
      </c>
      <c r="E580" s="4" t="s">
        <v>1</v>
      </c>
      <c r="F580" s="1" t="s">
        <v>844</v>
      </c>
      <c r="G580" s="3">
        <v>43044</v>
      </c>
      <c r="H580" s="1">
        <v>85367</v>
      </c>
    </row>
    <row r="581" spans="1:8" ht="15.75" customHeight="1" x14ac:dyDescent="0.25">
      <c r="A581" s="6">
        <v>2579</v>
      </c>
      <c r="B581" s="5" t="s">
        <v>843</v>
      </c>
      <c r="C581" s="5">
        <v>5480428874</v>
      </c>
      <c r="D581" s="5" t="s">
        <v>2</v>
      </c>
      <c r="E581" s="4" t="s">
        <v>17</v>
      </c>
      <c r="F581" s="1" t="s">
        <v>113</v>
      </c>
      <c r="G581" s="3">
        <v>43545</v>
      </c>
      <c r="H581" s="1">
        <v>34454</v>
      </c>
    </row>
    <row r="582" spans="1:8" ht="15.75" customHeight="1" x14ac:dyDescent="0.25">
      <c r="A582" s="6">
        <v>2580</v>
      </c>
      <c r="B582" s="5" t="s">
        <v>842</v>
      </c>
      <c r="C582" s="5">
        <v>5640195358</v>
      </c>
      <c r="D582" s="5" t="s">
        <v>2</v>
      </c>
      <c r="E582" s="4" t="s">
        <v>5</v>
      </c>
      <c r="F582" s="1" t="s">
        <v>841</v>
      </c>
      <c r="G582" s="3">
        <v>43852</v>
      </c>
      <c r="H582" s="1">
        <v>36848</v>
      </c>
    </row>
    <row r="583" spans="1:8" ht="15.75" customHeight="1" x14ac:dyDescent="0.25">
      <c r="A583" s="6">
        <v>2581</v>
      </c>
      <c r="B583" s="5" t="s">
        <v>840</v>
      </c>
      <c r="C583" s="5">
        <v>5993226337</v>
      </c>
      <c r="D583" s="5" t="s">
        <v>12</v>
      </c>
      <c r="E583" s="4" t="s">
        <v>1</v>
      </c>
      <c r="F583" s="1" t="s">
        <v>839</v>
      </c>
      <c r="G583" s="3">
        <v>43192</v>
      </c>
      <c r="H583" s="1">
        <v>21563</v>
      </c>
    </row>
    <row r="584" spans="1:8" ht="15.75" customHeight="1" x14ac:dyDescent="0.25">
      <c r="A584" s="6">
        <v>2582</v>
      </c>
      <c r="B584" s="5" t="s">
        <v>838</v>
      </c>
      <c r="C584" s="5">
        <v>5934031793</v>
      </c>
      <c r="D584" s="5" t="s">
        <v>2</v>
      </c>
      <c r="E584" s="4" t="s">
        <v>1</v>
      </c>
      <c r="F584" s="1" t="s">
        <v>837</v>
      </c>
      <c r="G584" s="3">
        <v>43654</v>
      </c>
      <c r="H584" s="1">
        <v>57319</v>
      </c>
    </row>
    <row r="585" spans="1:8" ht="15.75" customHeight="1" x14ac:dyDescent="0.25">
      <c r="A585" s="6">
        <v>2583</v>
      </c>
      <c r="B585" s="5" t="s">
        <v>836</v>
      </c>
      <c r="C585" s="5">
        <v>5864137499</v>
      </c>
      <c r="D585" s="5" t="s">
        <v>22</v>
      </c>
      <c r="E585" s="4" t="s">
        <v>5</v>
      </c>
      <c r="F585" s="1" t="s">
        <v>835</v>
      </c>
      <c r="G585" s="3">
        <v>43775</v>
      </c>
      <c r="H585" s="1">
        <v>64932</v>
      </c>
    </row>
    <row r="586" spans="1:8" ht="15.75" customHeight="1" x14ac:dyDescent="0.25">
      <c r="A586" s="6">
        <v>2584</v>
      </c>
      <c r="B586" s="5" t="s">
        <v>834</v>
      </c>
      <c r="C586" s="5">
        <v>5814548449</v>
      </c>
      <c r="D586" s="5" t="s">
        <v>22</v>
      </c>
      <c r="E586" s="4" t="s">
        <v>1</v>
      </c>
      <c r="F586" s="1" t="s">
        <v>833</v>
      </c>
      <c r="G586" s="3">
        <v>43398</v>
      </c>
      <c r="H586" s="1">
        <v>5315</v>
      </c>
    </row>
    <row r="587" spans="1:8" ht="15.75" customHeight="1" x14ac:dyDescent="0.25">
      <c r="A587" s="6">
        <v>2585</v>
      </c>
      <c r="B587" s="5" t="s">
        <v>832</v>
      </c>
      <c r="C587" s="5">
        <v>5308014888</v>
      </c>
      <c r="D587" s="5" t="s">
        <v>12</v>
      </c>
      <c r="E587" s="4" t="s">
        <v>5</v>
      </c>
      <c r="F587" s="1" t="s">
        <v>831</v>
      </c>
      <c r="G587" s="3">
        <v>43195</v>
      </c>
      <c r="H587" s="1">
        <v>40681</v>
      </c>
    </row>
    <row r="588" spans="1:8" ht="15.75" customHeight="1" x14ac:dyDescent="0.25">
      <c r="A588" s="6">
        <v>2586</v>
      </c>
      <c r="B588" s="5" t="s">
        <v>830</v>
      </c>
      <c r="C588" s="5">
        <v>5233521169</v>
      </c>
      <c r="D588" s="5" t="s">
        <v>8</v>
      </c>
      <c r="E588" s="4" t="s">
        <v>5</v>
      </c>
      <c r="F588" s="1" t="s">
        <v>829</v>
      </c>
      <c r="G588" s="3">
        <v>43788</v>
      </c>
      <c r="H588" s="1">
        <v>6022</v>
      </c>
    </row>
    <row r="589" spans="1:8" ht="15.75" customHeight="1" x14ac:dyDescent="0.25">
      <c r="A589" s="6">
        <v>2587</v>
      </c>
      <c r="B589" s="5" t="s">
        <v>828</v>
      </c>
      <c r="C589" s="5">
        <v>5889134681</v>
      </c>
      <c r="D589" s="5" t="s">
        <v>22</v>
      </c>
      <c r="E589" s="4" t="s">
        <v>5</v>
      </c>
      <c r="F589" s="1" t="s">
        <v>827</v>
      </c>
      <c r="G589" s="3">
        <v>43888</v>
      </c>
      <c r="H589" s="1">
        <v>78700</v>
      </c>
    </row>
    <row r="590" spans="1:8" ht="15.75" customHeight="1" x14ac:dyDescent="0.25">
      <c r="A590" s="6">
        <v>2588</v>
      </c>
      <c r="B590" s="5" t="s">
        <v>826</v>
      </c>
      <c r="C590" s="5">
        <v>5832598662</v>
      </c>
      <c r="D590" s="5" t="s">
        <v>2</v>
      </c>
      <c r="E590" s="4" t="s">
        <v>11</v>
      </c>
      <c r="F590" s="1" t="s">
        <v>825</v>
      </c>
      <c r="G590" s="3">
        <v>43798</v>
      </c>
      <c r="H590" s="1">
        <v>47734</v>
      </c>
    </row>
    <row r="591" spans="1:8" ht="15.75" customHeight="1" x14ac:dyDescent="0.25">
      <c r="A591" s="6">
        <v>2589</v>
      </c>
      <c r="B591" s="5" t="s">
        <v>824</v>
      </c>
      <c r="C591" s="5">
        <v>5825375526</v>
      </c>
      <c r="D591" s="5" t="s">
        <v>22</v>
      </c>
      <c r="E591" s="4" t="s">
        <v>11</v>
      </c>
      <c r="F591" s="1" t="s">
        <v>823</v>
      </c>
      <c r="G591" s="3">
        <v>42763</v>
      </c>
      <c r="H591" s="1">
        <v>10120</v>
      </c>
    </row>
    <row r="592" spans="1:8" ht="15.75" customHeight="1" x14ac:dyDescent="0.25">
      <c r="A592" s="6">
        <v>2590</v>
      </c>
      <c r="B592" s="5" t="s">
        <v>822</v>
      </c>
      <c r="C592" s="5">
        <v>5104880105</v>
      </c>
      <c r="D592" s="5" t="s">
        <v>22</v>
      </c>
      <c r="E592" s="4" t="s">
        <v>1</v>
      </c>
      <c r="F592" s="1" t="s">
        <v>821</v>
      </c>
      <c r="G592" s="3">
        <v>42749</v>
      </c>
      <c r="H592" s="1">
        <v>48616</v>
      </c>
    </row>
    <row r="593" spans="1:8" ht="15.75" customHeight="1" x14ac:dyDescent="0.25">
      <c r="A593" s="6">
        <v>2591</v>
      </c>
      <c r="B593" s="5" t="s">
        <v>820</v>
      </c>
      <c r="C593" s="5">
        <v>5756278698</v>
      </c>
      <c r="D593" s="5" t="s">
        <v>2</v>
      </c>
      <c r="E593" s="4" t="s">
        <v>17</v>
      </c>
      <c r="F593" s="1" t="s">
        <v>819</v>
      </c>
      <c r="G593" s="3">
        <v>42849</v>
      </c>
      <c r="H593" s="1">
        <v>29728</v>
      </c>
    </row>
    <row r="594" spans="1:8" ht="15.75" customHeight="1" x14ac:dyDescent="0.25">
      <c r="A594" s="6">
        <v>2592</v>
      </c>
      <c r="B594" s="5" t="s">
        <v>818</v>
      </c>
      <c r="C594" s="5">
        <v>5625648597</v>
      </c>
      <c r="D594" s="5" t="s">
        <v>12</v>
      </c>
      <c r="E594" s="4" t="s">
        <v>5</v>
      </c>
      <c r="F594" s="1" t="s">
        <v>817</v>
      </c>
      <c r="G594" s="3">
        <v>42951</v>
      </c>
      <c r="H594" s="1">
        <v>45178</v>
      </c>
    </row>
    <row r="595" spans="1:8" ht="15.75" customHeight="1" x14ac:dyDescent="0.25">
      <c r="A595" s="6">
        <v>2593</v>
      </c>
      <c r="B595" s="5" t="s">
        <v>816</v>
      </c>
      <c r="C595" s="5">
        <v>5264553396</v>
      </c>
      <c r="D595" s="5" t="s">
        <v>12</v>
      </c>
      <c r="E595" s="4" t="s">
        <v>5</v>
      </c>
      <c r="F595" s="1" t="s">
        <v>815</v>
      </c>
      <c r="G595" s="3">
        <v>43140</v>
      </c>
      <c r="H595" s="1">
        <v>92121</v>
      </c>
    </row>
    <row r="596" spans="1:8" ht="15.75" customHeight="1" x14ac:dyDescent="0.25">
      <c r="A596" s="6">
        <v>2594</v>
      </c>
      <c r="B596" s="5" t="s">
        <v>814</v>
      </c>
      <c r="C596" s="5">
        <v>5197093802</v>
      </c>
      <c r="D596" s="5" t="s">
        <v>12</v>
      </c>
      <c r="E596" s="4" t="s">
        <v>17</v>
      </c>
      <c r="F596" s="1" t="s">
        <v>813</v>
      </c>
      <c r="G596" s="3">
        <v>43755</v>
      </c>
      <c r="H596" s="1">
        <v>8034</v>
      </c>
    </row>
    <row r="597" spans="1:8" ht="15.75" customHeight="1" x14ac:dyDescent="0.25">
      <c r="A597" s="6">
        <v>2595</v>
      </c>
      <c r="B597" s="5" t="s">
        <v>812</v>
      </c>
      <c r="C597" s="5">
        <v>5080317880</v>
      </c>
      <c r="D597" s="5" t="s">
        <v>22</v>
      </c>
      <c r="E597" s="4" t="s">
        <v>11</v>
      </c>
      <c r="F597" s="1" t="s">
        <v>811</v>
      </c>
      <c r="G597" s="3">
        <v>42751</v>
      </c>
      <c r="H597" s="1">
        <v>26432</v>
      </c>
    </row>
    <row r="598" spans="1:8" ht="15.75" customHeight="1" x14ac:dyDescent="0.25">
      <c r="A598" s="6">
        <v>2596</v>
      </c>
      <c r="B598" s="5" t="s">
        <v>810</v>
      </c>
      <c r="C598" s="5">
        <v>5169070073</v>
      </c>
      <c r="D598" s="5" t="s">
        <v>12</v>
      </c>
      <c r="E598" s="4" t="s">
        <v>11</v>
      </c>
      <c r="F598" s="1" t="s">
        <v>809</v>
      </c>
      <c r="G598" s="3">
        <v>43367</v>
      </c>
      <c r="H598" s="1">
        <v>45130</v>
      </c>
    </row>
    <row r="599" spans="1:8" ht="15.75" customHeight="1" x14ac:dyDescent="0.25">
      <c r="A599" s="6">
        <v>2597</v>
      </c>
      <c r="B599" s="5" t="s">
        <v>808</v>
      </c>
      <c r="C599" s="5">
        <v>5488513641</v>
      </c>
      <c r="D599" s="5" t="s">
        <v>12</v>
      </c>
      <c r="E599" s="4" t="s">
        <v>17</v>
      </c>
      <c r="F599" s="1" t="s">
        <v>807</v>
      </c>
      <c r="G599" s="3">
        <v>43100</v>
      </c>
      <c r="H599" s="1">
        <v>49425</v>
      </c>
    </row>
    <row r="600" spans="1:8" ht="15.75" customHeight="1" x14ac:dyDescent="0.25">
      <c r="A600" s="6">
        <v>2598</v>
      </c>
      <c r="B600" s="5" t="s">
        <v>806</v>
      </c>
      <c r="C600" s="5">
        <v>5305878304</v>
      </c>
      <c r="D600" s="5" t="s">
        <v>8</v>
      </c>
      <c r="E600" s="4" t="s">
        <v>5</v>
      </c>
      <c r="F600" s="1" t="s">
        <v>805</v>
      </c>
      <c r="G600" s="3">
        <v>43157</v>
      </c>
      <c r="H600" s="1">
        <v>90471</v>
      </c>
    </row>
    <row r="601" spans="1:8" ht="15.75" customHeight="1" x14ac:dyDescent="0.25">
      <c r="A601" s="6">
        <v>2599</v>
      </c>
      <c r="B601" s="5" t="s">
        <v>804</v>
      </c>
      <c r="C601" s="5">
        <v>5302122532</v>
      </c>
      <c r="D601" s="5" t="s">
        <v>2</v>
      </c>
      <c r="E601" s="4" t="s">
        <v>1</v>
      </c>
      <c r="F601" s="1" t="s">
        <v>803</v>
      </c>
      <c r="G601" s="3">
        <v>42933</v>
      </c>
      <c r="H601" s="1">
        <v>73333</v>
      </c>
    </row>
    <row r="602" spans="1:8" ht="15.75" customHeight="1" x14ac:dyDescent="0.25">
      <c r="A602" s="6">
        <v>2600</v>
      </c>
      <c r="B602" s="5" t="s">
        <v>802</v>
      </c>
      <c r="C602" s="5">
        <v>5651342546</v>
      </c>
      <c r="D602" s="5" t="s">
        <v>77</v>
      </c>
      <c r="E602" s="4" t="s">
        <v>5</v>
      </c>
      <c r="F602" s="1" t="s">
        <v>801</v>
      </c>
      <c r="G602" s="3">
        <v>43725</v>
      </c>
      <c r="H602" s="1">
        <v>77577</v>
      </c>
    </row>
    <row r="603" spans="1:8" ht="15.75" customHeight="1" x14ac:dyDescent="0.25">
      <c r="A603" s="6">
        <v>2601</v>
      </c>
      <c r="B603" s="5" t="s">
        <v>800</v>
      </c>
      <c r="C603" s="5">
        <v>5263637114</v>
      </c>
      <c r="D603" s="5" t="s">
        <v>12</v>
      </c>
      <c r="E603" s="4" t="s">
        <v>5</v>
      </c>
      <c r="F603" s="1" t="s">
        <v>799</v>
      </c>
      <c r="G603" s="3">
        <v>43490</v>
      </c>
      <c r="H603" s="1">
        <v>19305</v>
      </c>
    </row>
    <row r="604" spans="1:8" ht="15.75" customHeight="1" x14ac:dyDescent="0.25">
      <c r="A604" s="6">
        <v>2602</v>
      </c>
      <c r="B604" s="5" t="s">
        <v>798</v>
      </c>
      <c r="C604" s="5">
        <v>5240107152</v>
      </c>
      <c r="D604" s="5" t="s">
        <v>22</v>
      </c>
      <c r="E604" s="4" t="s">
        <v>5</v>
      </c>
      <c r="F604" s="1" t="s">
        <v>797</v>
      </c>
      <c r="G604" s="3">
        <v>43392</v>
      </c>
      <c r="H604" s="1">
        <v>47233</v>
      </c>
    </row>
    <row r="605" spans="1:8" ht="15.75" customHeight="1" x14ac:dyDescent="0.25">
      <c r="A605" s="6">
        <v>2603</v>
      </c>
      <c r="B605" s="5" t="s">
        <v>796</v>
      </c>
      <c r="C605" s="5">
        <v>5192872500</v>
      </c>
      <c r="D605" s="5" t="s">
        <v>8</v>
      </c>
      <c r="E605" s="4" t="s">
        <v>5</v>
      </c>
      <c r="F605" s="1" t="s">
        <v>795</v>
      </c>
      <c r="G605" s="3">
        <v>43283</v>
      </c>
      <c r="H605" s="1">
        <v>56602</v>
      </c>
    </row>
    <row r="606" spans="1:8" ht="15.75" customHeight="1" x14ac:dyDescent="0.25">
      <c r="A606" s="6">
        <v>2604</v>
      </c>
      <c r="B606" s="5" t="s">
        <v>794</v>
      </c>
      <c r="C606" s="5">
        <v>5473632651</v>
      </c>
      <c r="D606" s="5" t="s">
        <v>22</v>
      </c>
      <c r="E606" s="4" t="s">
        <v>5</v>
      </c>
      <c r="F606" s="1" t="s">
        <v>793</v>
      </c>
      <c r="G606" s="3">
        <v>42737</v>
      </c>
      <c r="H606" s="1">
        <v>74955</v>
      </c>
    </row>
    <row r="607" spans="1:8" ht="15.75" customHeight="1" x14ac:dyDescent="0.25">
      <c r="A607" s="6">
        <v>2605</v>
      </c>
      <c r="B607" s="5" t="s">
        <v>792</v>
      </c>
      <c r="C607" s="5">
        <v>5490272472</v>
      </c>
      <c r="D607" s="5" t="s">
        <v>2</v>
      </c>
      <c r="E607" s="4" t="s">
        <v>5</v>
      </c>
      <c r="F607" s="1" t="s">
        <v>791</v>
      </c>
      <c r="G607" s="3">
        <v>43207</v>
      </c>
      <c r="H607" s="1">
        <v>98713</v>
      </c>
    </row>
    <row r="608" spans="1:8" ht="15.75" customHeight="1" x14ac:dyDescent="0.25">
      <c r="A608" s="6">
        <v>2606</v>
      </c>
      <c r="B608" s="5" t="s">
        <v>790</v>
      </c>
      <c r="C608" s="5">
        <v>5819320929</v>
      </c>
      <c r="D608" s="5" t="s">
        <v>77</v>
      </c>
      <c r="E608" s="4" t="s">
        <v>11</v>
      </c>
      <c r="F608" s="1" t="s">
        <v>789</v>
      </c>
      <c r="G608" s="3">
        <v>43879</v>
      </c>
      <c r="H608" s="1">
        <v>69418</v>
      </c>
    </row>
    <row r="609" spans="1:8" ht="15.75" customHeight="1" x14ac:dyDescent="0.25">
      <c r="A609" s="6">
        <v>2607</v>
      </c>
      <c r="B609" s="5" t="s">
        <v>788</v>
      </c>
      <c r="C609" s="5">
        <v>5764074715</v>
      </c>
      <c r="D609" s="5" t="s">
        <v>22</v>
      </c>
      <c r="E609" s="4" t="s">
        <v>1</v>
      </c>
      <c r="F609" s="1" t="s">
        <v>787</v>
      </c>
      <c r="G609" s="3">
        <v>43192</v>
      </c>
      <c r="H609" s="1">
        <v>46581</v>
      </c>
    </row>
    <row r="610" spans="1:8" ht="15.75" customHeight="1" x14ac:dyDescent="0.25">
      <c r="A610" s="6">
        <v>2608</v>
      </c>
      <c r="B610" s="5" t="s">
        <v>786</v>
      </c>
      <c r="C610" s="5">
        <v>5950430007</v>
      </c>
      <c r="D610" s="5" t="s">
        <v>77</v>
      </c>
      <c r="E610" s="4" t="s">
        <v>5</v>
      </c>
      <c r="F610" s="1" t="s">
        <v>785</v>
      </c>
      <c r="G610" s="3">
        <v>43185</v>
      </c>
      <c r="H610" s="1">
        <v>59386</v>
      </c>
    </row>
    <row r="611" spans="1:8" ht="15.75" customHeight="1" x14ac:dyDescent="0.25">
      <c r="A611" s="6">
        <v>2609</v>
      </c>
      <c r="B611" s="5" t="s">
        <v>784</v>
      </c>
      <c r="C611" s="5">
        <v>5733217141</v>
      </c>
      <c r="D611" s="5" t="s">
        <v>22</v>
      </c>
      <c r="E611" s="4" t="s">
        <v>5</v>
      </c>
      <c r="F611" s="1" t="s">
        <v>783</v>
      </c>
      <c r="G611" s="3">
        <v>43644</v>
      </c>
      <c r="H611" s="1">
        <v>32289</v>
      </c>
    </row>
    <row r="612" spans="1:8" ht="15.75" customHeight="1" x14ac:dyDescent="0.25">
      <c r="A612" s="6">
        <v>2610</v>
      </c>
      <c r="B612" s="5" t="s">
        <v>782</v>
      </c>
      <c r="C612" s="5">
        <v>5119915157</v>
      </c>
      <c r="D612" s="5" t="s">
        <v>22</v>
      </c>
      <c r="E612" s="4" t="s">
        <v>5</v>
      </c>
      <c r="F612" s="1" t="s">
        <v>781</v>
      </c>
      <c r="G612" s="3">
        <v>43121</v>
      </c>
      <c r="H612" s="1">
        <v>55181</v>
      </c>
    </row>
    <row r="613" spans="1:8" ht="15.75" customHeight="1" x14ac:dyDescent="0.25">
      <c r="A613" s="6">
        <v>2611</v>
      </c>
      <c r="B613" s="5" t="s">
        <v>780</v>
      </c>
      <c r="C613" s="5">
        <v>5362216609</v>
      </c>
      <c r="D613" s="5" t="s">
        <v>22</v>
      </c>
      <c r="E613" s="4" t="s">
        <v>17</v>
      </c>
      <c r="F613" s="1" t="s">
        <v>779</v>
      </c>
      <c r="G613" s="3">
        <v>43493</v>
      </c>
      <c r="H613" s="1">
        <v>40799</v>
      </c>
    </row>
    <row r="614" spans="1:8" ht="15.75" customHeight="1" x14ac:dyDescent="0.25">
      <c r="A614" s="6">
        <v>2612</v>
      </c>
      <c r="B614" s="5" t="s">
        <v>778</v>
      </c>
      <c r="C614" s="5">
        <v>5511258915</v>
      </c>
      <c r="D614" s="5" t="s">
        <v>22</v>
      </c>
      <c r="E614" s="4" t="s">
        <v>5</v>
      </c>
      <c r="F614" s="1" t="s">
        <v>777</v>
      </c>
      <c r="G614" s="3">
        <v>43448</v>
      </c>
      <c r="H614" s="1">
        <v>38670</v>
      </c>
    </row>
    <row r="615" spans="1:8" ht="15.75" customHeight="1" x14ac:dyDescent="0.25">
      <c r="A615" s="6">
        <v>2613</v>
      </c>
      <c r="B615" s="5" t="s">
        <v>776</v>
      </c>
      <c r="C615" s="5">
        <v>5792098648</v>
      </c>
      <c r="D615" s="5" t="s">
        <v>12</v>
      </c>
      <c r="E615" s="4" t="s">
        <v>11</v>
      </c>
      <c r="F615" s="1" t="s">
        <v>775</v>
      </c>
      <c r="G615" s="3">
        <v>43765</v>
      </c>
      <c r="H615" s="1">
        <v>12713</v>
      </c>
    </row>
    <row r="616" spans="1:8" ht="15.75" customHeight="1" x14ac:dyDescent="0.25">
      <c r="A616" s="6">
        <v>2614</v>
      </c>
      <c r="B616" s="5" t="s">
        <v>774</v>
      </c>
      <c r="C616" s="5">
        <v>5300516765</v>
      </c>
      <c r="D616" s="5" t="s">
        <v>8</v>
      </c>
      <c r="E616" s="4" t="s">
        <v>1</v>
      </c>
      <c r="F616" s="1" t="s">
        <v>773</v>
      </c>
      <c r="G616" s="3">
        <v>42946</v>
      </c>
      <c r="H616" s="1">
        <v>64913</v>
      </c>
    </row>
    <row r="617" spans="1:8" ht="15.75" customHeight="1" x14ac:dyDescent="0.25">
      <c r="A617" s="6">
        <v>2615</v>
      </c>
      <c r="B617" s="5" t="s">
        <v>772</v>
      </c>
      <c r="C617" s="5">
        <v>5542129960</v>
      </c>
      <c r="D617" s="5" t="s">
        <v>22</v>
      </c>
      <c r="E617" s="4" t="s">
        <v>17</v>
      </c>
      <c r="F617" s="1" t="s">
        <v>771</v>
      </c>
      <c r="G617" s="3">
        <v>43313</v>
      </c>
      <c r="H617" s="1">
        <v>16142</v>
      </c>
    </row>
    <row r="618" spans="1:8" ht="15.75" customHeight="1" x14ac:dyDescent="0.25">
      <c r="A618" s="6">
        <v>2616</v>
      </c>
      <c r="B618" s="5" t="s">
        <v>770</v>
      </c>
      <c r="C618" s="5">
        <v>5794183160</v>
      </c>
      <c r="D618" s="5" t="s">
        <v>12</v>
      </c>
      <c r="E618" s="4" t="s">
        <v>17</v>
      </c>
      <c r="F618" s="1" t="s">
        <v>769</v>
      </c>
      <c r="G618" s="3">
        <v>43092</v>
      </c>
      <c r="H618" s="1">
        <v>61453</v>
      </c>
    </row>
    <row r="619" spans="1:8" ht="15.75" customHeight="1" x14ac:dyDescent="0.25">
      <c r="A619" s="6">
        <v>2617</v>
      </c>
      <c r="B619" s="5" t="s">
        <v>768</v>
      </c>
      <c r="C619" s="5">
        <v>5210244412</v>
      </c>
      <c r="D619" s="5" t="s">
        <v>22</v>
      </c>
      <c r="E619" s="4" t="s">
        <v>1</v>
      </c>
      <c r="F619" s="1" t="s">
        <v>767</v>
      </c>
      <c r="G619" s="3">
        <v>43234</v>
      </c>
      <c r="H619" s="1">
        <v>73762</v>
      </c>
    </row>
    <row r="620" spans="1:8" ht="15.75" customHeight="1" x14ac:dyDescent="0.25">
      <c r="A620" s="6">
        <v>2618</v>
      </c>
      <c r="B620" s="5" t="s">
        <v>766</v>
      </c>
      <c r="C620" s="5">
        <v>5605301762</v>
      </c>
      <c r="D620" s="5" t="s">
        <v>22</v>
      </c>
      <c r="E620" s="4" t="s">
        <v>5</v>
      </c>
      <c r="F620" s="1" t="s">
        <v>765</v>
      </c>
      <c r="G620" s="3">
        <v>43306</v>
      </c>
      <c r="H620" s="1">
        <v>55344</v>
      </c>
    </row>
    <row r="621" spans="1:8" ht="15.75" customHeight="1" x14ac:dyDescent="0.25">
      <c r="A621" s="6">
        <v>2619</v>
      </c>
      <c r="B621" s="5" t="s">
        <v>764</v>
      </c>
      <c r="C621" s="5">
        <v>5412941751</v>
      </c>
      <c r="D621" s="5" t="s">
        <v>22</v>
      </c>
      <c r="E621" s="4" t="s">
        <v>11</v>
      </c>
      <c r="F621" s="1" t="s">
        <v>763</v>
      </c>
      <c r="G621" s="3">
        <v>43363</v>
      </c>
      <c r="H621" s="1">
        <v>13167</v>
      </c>
    </row>
    <row r="622" spans="1:8" ht="15.75" customHeight="1" x14ac:dyDescent="0.25">
      <c r="A622" s="6">
        <v>2620</v>
      </c>
      <c r="B622" s="5" t="s">
        <v>762</v>
      </c>
      <c r="C622" s="5">
        <v>5277189130</v>
      </c>
      <c r="D622" s="5" t="s">
        <v>22</v>
      </c>
      <c r="E622" s="4" t="s">
        <v>11</v>
      </c>
      <c r="F622" s="1" t="s">
        <v>761</v>
      </c>
      <c r="G622" s="3">
        <v>43909</v>
      </c>
      <c r="H622" s="1">
        <v>54186</v>
      </c>
    </row>
    <row r="623" spans="1:8" ht="15.75" customHeight="1" x14ac:dyDescent="0.25">
      <c r="A623" s="6">
        <v>2621</v>
      </c>
      <c r="B623" s="5" t="s">
        <v>760</v>
      </c>
      <c r="C623" s="5">
        <v>5950460939</v>
      </c>
      <c r="D623" s="5" t="s">
        <v>8</v>
      </c>
      <c r="E623" s="4" t="s">
        <v>5</v>
      </c>
      <c r="F623" s="1" t="s">
        <v>759</v>
      </c>
      <c r="G623" s="3">
        <v>42764</v>
      </c>
      <c r="H623" s="1">
        <v>22885</v>
      </c>
    </row>
    <row r="624" spans="1:8" ht="15.75" customHeight="1" x14ac:dyDescent="0.25">
      <c r="A624" s="6">
        <v>2622</v>
      </c>
      <c r="B624" s="5" t="s">
        <v>758</v>
      </c>
      <c r="C624" s="5">
        <v>5848874618</v>
      </c>
      <c r="D624" s="5" t="s">
        <v>22</v>
      </c>
      <c r="E624" s="4" t="s">
        <v>11</v>
      </c>
      <c r="F624" s="1" t="s">
        <v>757</v>
      </c>
      <c r="G624" s="3">
        <v>42742</v>
      </c>
      <c r="H624" s="1">
        <v>89146</v>
      </c>
    </row>
    <row r="625" spans="1:8" ht="15.75" customHeight="1" x14ac:dyDescent="0.25">
      <c r="A625" s="6">
        <v>2623</v>
      </c>
      <c r="B625" s="5" t="s">
        <v>756</v>
      </c>
      <c r="C625" s="5">
        <v>5204136353</v>
      </c>
      <c r="D625" s="5" t="s">
        <v>22</v>
      </c>
      <c r="E625" s="4" t="s">
        <v>11</v>
      </c>
      <c r="F625" s="1" t="s">
        <v>755</v>
      </c>
      <c r="G625" s="3">
        <v>43872</v>
      </c>
      <c r="H625" s="1">
        <v>25356</v>
      </c>
    </row>
    <row r="626" spans="1:8" ht="15.75" customHeight="1" x14ac:dyDescent="0.25">
      <c r="A626" s="6">
        <v>2624</v>
      </c>
      <c r="B626" s="5" t="s">
        <v>754</v>
      </c>
      <c r="C626" s="5">
        <v>5331280232</v>
      </c>
      <c r="D626" s="5" t="s">
        <v>12</v>
      </c>
      <c r="E626" s="4" t="s">
        <v>5</v>
      </c>
      <c r="F626" s="1" t="s">
        <v>753</v>
      </c>
      <c r="G626" s="3">
        <v>43626</v>
      </c>
      <c r="H626" s="1">
        <v>76881</v>
      </c>
    </row>
    <row r="627" spans="1:8" ht="15.75" customHeight="1" x14ac:dyDescent="0.25">
      <c r="A627" s="6">
        <v>2625</v>
      </c>
      <c r="B627" s="5" t="s">
        <v>752</v>
      </c>
      <c r="C627" s="5">
        <v>5502161820</v>
      </c>
      <c r="D627" s="5" t="s">
        <v>2</v>
      </c>
      <c r="E627" s="4" t="s">
        <v>1</v>
      </c>
      <c r="F627" s="1" t="s">
        <v>751</v>
      </c>
      <c r="G627" s="3">
        <v>43494</v>
      </c>
      <c r="H627" s="1">
        <v>13929</v>
      </c>
    </row>
    <row r="628" spans="1:8" ht="15.75" customHeight="1" x14ac:dyDescent="0.25">
      <c r="A628" s="6">
        <v>2626</v>
      </c>
      <c r="B628" s="5" t="s">
        <v>750</v>
      </c>
      <c r="C628" s="5">
        <v>5520420513</v>
      </c>
      <c r="D628" s="5" t="s">
        <v>2</v>
      </c>
      <c r="E628" s="4" t="s">
        <v>5</v>
      </c>
      <c r="F628" s="1" t="s">
        <v>749</v>
      </c>
      <c r="G628" s="3">
        <v>42978</v>
      </c>
      <c r="H628" s="1">
        <v>10401</v>
      </c>
    </row>
    <row r="629" spans="1:8" ht="15.75" customHeight="1" x14ac:dyDescent="0.25">
      <c r="A629" s="6">
        <v>2627</v>
      </c>
      <c r="B629" s="5" t="s">
        <v>748</v>
      </c>
      <c r="C629" s="5">
        <v>5991996520</v>
      </c>
      <c r="D629" s="5" t="s">
        <v>8</v>
      </c>
      <c r="E629" s="4" t="s">
        <v>1</v>
      </c>
      <c r="F629" s="1" t="s">
        <v>747</v>
      </c>
      <c r="G629" s="3">
        <v>43226</v>
      </c>
      <c r="H629" s="1">
        <v>93387</v>
      </c>
    </row>
    <row r="630" spans="1:8" ht="15.75" customHeight="1" x14ac:dyDescent="0.25">
      <c r="A630" s="6">
        <v>2628</v>
      </c>
      <c r="B630" s="5" t="s">
        <v>746</v>
      </c>
      <c r="C630" s="5">
        <v>5465064276</v>
      </c>
      <c r="D630" s="5" t="s">
        <v>2</v>
      </c>
      <c r="E630" s="4" t="s">
        <v>17</v>
      </c>
      <c r="F630" s="1" t="s">
        <v>745</v>
      </c>
      <c r="G630" s="3">
        <v>43820</v>
      </c>
      <c r="H630" s="1">
        <v>15279</v>
      </c>
    </row>
    <row r="631" spans="1:8" ht="15.75" customHeight="1" x14ac:dyDescent="0.25">
      <c r="A631" s="6">
        <v>2629</v>
      </c>
      <c r="B631" s="5" t="s">
        <v>744</v>
      </c>
      <c r="C631" s="5">
        <v>5843183429</v>
      </c>
      <c r="D631" s="5" t="s">
        <v>12</v>
      </c>
      <c r="E631" s="4" t="s">
        <v>11</v>
      </c>
      <c r="F631" s="1" t="s">
        <v>743</v>
      </c>
      <c r="G631" s="3">
        <v>42989</v>
      </c>
      <c r="H631" s="1">
        <v>41196</v>
      </c>
    </row>
    <row r="632" spans="1:8" ht="15.75" customHeight="1" x14ac:dyDescent="0.25">
      <c r="A632" s="6">
        <v>2630</v>
      </c>
      <c r="B632" s="5" t="s">
        <v>742</v>
      </c>
      <c r="C632" s="5">
        <v>5403037328</v>
      </c>
      <c r="D632" s="5" t="s">
        <v>12</v>
      </c>
      <c r="E632" s="4" t="s">
        <v>1</v>
      </c>
      <c r="F632" s="1" t="s">
        <v>741</v>
      </c>
      <c r="G632" s="3">
        <v>43369</v>
      </c>
      <c r="H632" s="1">
        <v>19760</v>
      </c>
    </row>
    <row r="633" spans="1:8" ht="15.75" customHeight="1" x14ac:dyDescent="0.25">
      <c r="A633" s="6">
        <v>2631</v>
      </c>
      <c r="B633" s="5" t="s">
        <v>740</v>
      </c>
      <c r="C633" s="5">
        <v>5655737740</v>
      </c>
      <c r="D633" s="5" t="s">
        <v>12</v>
      </c>
      <c r="E633" s="4" t="s">
        <v>17</v>
      </c>
      <c r="F633" s="1" t="s">
        <v>739</v>
      </c>
      <c r="G633" s="3">
        <v>43051</v>
      </c>
      <c r="H633" s="1">
        <v>24331</v>
      </c>
    </row>
    <row r="634" spans="1:8" ht="15.75" customHeight="1" x14ac:dyDescent="0.25">
      <c r="A634" s="6">
        <v>2632</v>
      </c>
      <c r="B634" s="5" t="s">
        <v>738</v>
      </c>
      <c r="C634" s="5">
        <v>5411328769</v>
      </c>
      <c r="D634" s="5" t="s">
        <v>12</v>
      </c>
      <c r="E634" s="4" t="s">
        <v>1</v>
      </c>
      <c r="F634" s="1" t="s">
        <v>737</v>
      </c>
      <c r="G634" s="3">
        <v>43832</v>
      </c>
      <c r="H634" s="1">
        <v>98414</v>
      </c>
    </row>
    <row r="635" spans="1:8" ht="15.75" customHeight="1" x14ac:dyDescent="0.25">
      <c r="A635" s="6">
        <v>2633</v>
      </c>
      <c r="B635" s="5" t="s">
        <v>736</v>
      </c>
      <c r="C635" s="5">
        <v>5646375462</v>
      </c>
      <c r="D635" s="5" t="s">
        <v>12</v>
      </c>
      <c r="E635" s="4" t="s">
        <v>17</v>
      </c>
      <c r="F635" s="1" t="s">
        <v>735</v>
      </c>
      <c r="G635" s="3">
        <v>43496</v>
      </c>
      <c r="H635" s="1">
        <v>37329</v>
      </c>
    </row>
    <row r="636" spans="1:8" ht="15.75" customHeight="1" x14ac:dyDescent="0.25">
      <c r="A636" s="6">
        <v>2634</v>
      </c>
      <c r="B636" s="5" t="s">
        <v>734</v>
      </c>
      <c r="C636" s="5">
        <v>5432066050</v>
      </c>
      <c r="D636" s="5" t="s">
        <v>2</v>
      </c>
      <c r="E636" s="4" t="s">
        <v>1</v>
      </c>
      <c r="F636" s="1" t="s">
        <v>733</v>
      </c>
      <c r="G636" s="3">
        <v>42964</v>
      </c>
      <c r="H636" s="1">
        <v>62947</v>
      </c>
    </row>
    <row r="637" spans="1:8" ht="15.75" customHeight="1" x14ac:dyDescent="0.25">
      <c r="A637" s="6">
        <v>2635</v>
      </c>
      <c r="B637" s="5" t="s">
        <v>732</v>
      </c>
      <c r="C637" s="5">
        <v>5053735329</v>
      </c>
      <c r="D637" s="5" t="s">
        <v>22</v>
      </c>
      <c r="E637" s="4" t="s">
        <v>17</v>
      </c>
      <c r="F637" s="1" t="s">
        <v>731</v>
      </c>
      <c r="G637" s="3">
        <v>43745</v>
      </c>
      <c r="H637" s="1">
        <v>84348</v>
      </c>
    </row>
    <row r="638" spans="1:8" ht="15.75" customHeight="1" x14ac:dyDescent="0.25">
      <c r="A638" s="6">
        <v>2636</v>
      </c>
      <c r="B638" s="5" t="s">
        <v>730</v>
      </c>
      <c r="C638" s="5">
        <v>5442832225</v>
      </c>
      <c r="D638" s="5" t="s">
        <v>2</v>
      </c>
      <c r="E638" s="4" t="s">
        <v>5</v>
      </c>
      <c r="F638" s="1" t="s">
        <v>729</v>
      </c>
      <c r="G638" s="3">
        <v>43870</v>
      </c>
      <c r="H638" s="1">
        <v>26027</v>
      </c>
    </row>
    <row r="639" spans="1:8" ht="15.75" customHeight="1" x14ac:dyDescent="0.25">
      <c r="A639" s="6">
        <v>2637</v>
      </c>
      <c r="B639" s="5" t="s">
        <v>728</v>
      </c>
      <c r="C639" s="5">
        <v>5986858390</v>
      </c>
      <c r="D639" s="5" t="s">
        <v>8</v>
      </c>
      <c r="E639" s="4" t="s">
        <v>1</v>
      </c>
      <c r="F639" s="1" t="s">
        <v>727</v>
      </c>
      <c r="G639" s="3">
        <v>43009</v>
      </c>
      <c r="H639" s="1">
        <v>13508</v>
      </c>
    </row>
    <row r="640" spans="1:8" ht="15.75" customHeight="1" x14ac:dyDescent="0.25">
      <c r="A640" s="6">
        <v>2638</v>
      </c>
      <c r="B640" s="5" t="s">
        <v>726</v>
      </c>
      <c r="C640" s="5">
        <v>5392906535</v>
      </c>
      <c r="D640" s="5" t="s">
        <v>2</v>
      </c>
      <c r="E640" s="4" t="s">
        <v>17</v>
      </c>
      <c r="F640" s="1" t="s">
        <v>725</v>
      </c>
      <c r="G640" s="3">
        <v>43330</v>
      </c>
      <c r="H640" s="1">
        <v>62504</v>
      </c>
    </row>
    <row r="641" spans="1:8" ht="15.75" customHeight="1" x14ac:dyDescent="0.25">
      <c r="A641" s="6">
        <v>2639</v>
      </c>
      <c r="B641" s="5" t="s">
        <v>724</v>
      </c>
      <c r="C641" s="5">
        <v>5047808108</v>
      </c>
      <c r="D641" s="5" t="s">
        <v>12</v>
      </c>
      <c r="E641" s="4" t="s">
        <v>11</v>
      </c>
      <c r="F641" s="1" t="s">
        <v>723</v>
      </c>
      <c r="G641" s="3">
        <v>43787</v>
      </c>
      <c r="H641" s="1">
        <v>38507</v>
      </c>
    </row>
    <row r="642" spans="1:8" ht="15.75" customHeight="1" x14ac:dyDescent="0.25">
      <c r="A642" s="6">
        <v>2640</v>
      </c>
      <c r="B642" s="5" t="s">
        <v>722</v>
      </c>
      <c r="C642" s="5">
        <v>5540205811</v>
      </c>
      <c r="D642" s="5" t="s">
        <v>77</v>
      </c>
      <c r="E642" s="4" t="s">
        <v>11</v>
      </c>
      <c r="F642" s="1" t="s">
        <v>721</v>
      </c>
      <c r="G642" s="3">
        <v>42826</v>
      </c>
      <c r="H642" s="1">
        <v>97118</v>
      </c>
    </row>
    <row r="643" spans="1:8" ht="15.75" customHeight="1" x14ac:dyDescent="0.25">
      <c r="A643" s="6">
        <v>2641</v>
      </c>
      <c r="B643" s="5" t="s">
        <v>720</v>
      </c>
      <c r="C643" s="5">
        <v>5266436893</v>
      </c>
      <c r="D643" s="5" t="s">
        <v>22</v>
      </c>
      <c r="E643" s="4" t="s">
        <v>1</v>
      </c>
      <c r="F643" s="1" t="s">
        <v>719</v>
      </c>
      <c r="G643" s="3">
        <v>43861</v>
      </c>
      <c r="H643" s="1">
        <v>11185</v>
      </c>
    </row>
    <row r="644" spans="1:8" ht="15.75" customHeight="1" x14ac:dyDescent="0.25">
      <c r="A644" s="6">
        <v>2642</v>
      </c>
      <c r="B644" s="5" t="s">
        <v>718</v>
      </c>
      <c r="C644" s="5">
        <v>5808720785</v>
      </c>
      <c r="D644" s="5" t="s">
        <v>22</v>
      </c>
      <c r="E644" s="4" t="s">
        <v>5</v>
      </c>
      <c r="F644" s="1" t="s">
        <v>717</v>
      </c>
      <c r="G644" s="3">
        <v>43171</v>
      </c>
      <c r="H644" s="1">
        <v>11534</v>
      </c>
    </row>
    <row r="645" spans="1:8" ht="15.75" customHeight="1" x14ac:dyDescent="0.25">
      <c r="A645" s="6">
        <v>2643</v>
      </c>
      <c r="B645" s="5" t="s">
        <v>716</v>
      </c>
      <c r="C645" s="5">
        <v>5107735314</v>
      </c>
      <c r="D645" s="5" t="s">
        <v>2</v>
      </c>
      <c r="E645" s="4" t="s">
        <v>5</v>
      </c>
      <c r="F645" s="1" t="s">
        <v>715</v>
      </c>
      <c r="G645" s="3">
        <v>43012</v>
      </c>
      <c r="H645" s="1">
        <v>53668</v>
      </c>
    </row>
    <row r="646" spans="1:8" ht="15.75" customHeight="1" x14ac:dyDescent="0.25">
      <c r="A646" s="6">
        <v>2644</v>
      </c>
      <c r="B646" s="5" t="s">
        <v>714</v>
      </c>
      <c r="C646" s="5">
        <v>5496349582</v>
      </c>
      <c r="D646" s="5" t="s">
        <v>12</v>
      </c>
      <c r="E646" s="4" t="s">
        <v>11</v>
      </c>
      <c r="F646" s="1" t="s">
        <v>713</v>
      </c>
      <c r="G646" s="3">
        <v>43444</v>
      </c>
      <c r="H646" s="1">
        <v>61122</v>
      </c>
    </row>
    <row r="647" spans="1:8" ht="15.75" customHeight="1" x14ac:dyDescent="0.25">
      <c r="A647" s="6">
        <v>2645</v>
      </c>
      <c r="B647" s="5" t="s">
        <v>712</v>
      </c>
      <c r="C647" s="5">
        <v>5778398854</v>
      </c>
      <c r="D647" s="5" t="s">
        <v>2</v>
      </c>
      <c r="E647" s="4" t="s">
        <v>5</v>
      </c>
      <c r="F647" s="1" t="s">
        <v>711</v>
      </c>
      <c r="G647" s="3">
        <v>43813</v>
      </c>
      <c r="H647" s="1">
        <v>89663</v>
      </c>
    </row>
    <row r="648" spans="1:8" ht="15.75" customHeight="1" x14ac:dyDescent="0.25">
      <c r="A648" s="6">
        <v>2646</v>
      </c>
      <c r="B648" s="5" t="s">
        <v>710</v>
      </c>
      <c r="C648" s="5">
        <v>5383121193</v>
      </c>
      <c r="D648" s="5" t="s">
        <v>22</v>
      </c>
      <c r="E648" s="4" t="s">
        <v>5</v>
      </c>
      <c r="F648" s="1" t="s">
        <v>709</v>
      </c>
      <c r="G648" s="3">
        <v>43232</v>
      </c>
      <c r="H648" s="1">
        <v>30627</v>
      </c>
    </row>
    <row r="649" spans="1:8" ht="15.75" customHeight="1" x14ac:dyDescent="0.25">
      <c r="A649" s="6">
        <v>2647</v>
      </c>
      <c r="B649" s="5" t="s">
        <v>708</v>
      </c>
      <c r="C649" s="5">
        <v>5353179972</v>
      </c>
      <c r="D649" s="5" t="s">
        <v>2</v>
      </c>
      <c r="E649" s="4" t="s">
        <v>1</v>
      </c>
      <c r="F649" s="1" t="s">
        <v>707</v>
      </c>
      <c r="G649" s="3">
        <v>43497</v>
      </c>
      <c r="H649" s="1">
        <v>54228</v>
      </c>
    </row>
    <row r="650" spans="1:8" ht="15.75" customHeight="1" x14ac:dyDescent="0.25">
      <c r="A650" s="6">
        <v>2648</v>
      </c>
      <c r="B650" s="5" t="s">
        <v>706</v>
      </c>
      <c r="C650" s="5">
        <v>5957708095</v>
      </c>
      <c r="D650" s="5" t="s">
        <v>77</v>
      </c>
      <c r="E650" s="4" t="s">
        <v>1</v>
      </c>
      <c r="F650" s="1" t="s">
        <v>705</v>
      </c>
      <c r="G650" s="3">
        <v>43385</v>
      </c>
      <c r="H650" s="1">
        <v>56103</v>
      </c>
    </row>
    <row r="651" spans="1:8" ht="15.75" customHeight="1" x14ac:dyDescent="0.25">
      <c r="A651" s="6">
        <v>2649</v>
      </c>
      <c r="B651" s="5" t="s">
        <v>704</v>
      </c>
      <c r="C651" s="5">
        <v>5153793388</v>
      </c>
      <c r="D651" s="5" t="s">
        <v>12</v>
      </c>
      <c r="E651" s="4" t="s">
        <v>5</v>
      </c>
      <c r="F651" s="1" t="s">
        <v>703</v>
      </c>
      <c r="G651" s="3">
        <v>43675</v>
      </c>
      <c r="H651" s="1">
        <v>91247</v>
      </c>
    </row>
    <row r="652" spans="1:8" ht="15.75" customHeight="1" x14ac:dyDescent="0.25">
      <c r="A652" s="6">
        <v>2650</v>
      </c>
      <c r="B652" s="5" t="s">
        <v>702</v>
      </c>
      <c r="C652" s="5">
        <v>5470201377</v>
      </c>
      <c r="D652" s="5" t="s">
        <v>12</v>
      </c>
      <c r="E652" s="4" t="s">
        <v>1</v>
      </c>
      <c r="F652" s="1" t="s">
        <v>701</v>
      </c>
      <c r="G652" s="3">
        <v>43010</v>
      </c>
      <c r="H652" s="1">
        <v>31585</v>
      </c>
    </row>
    <row r="653" spans="1:8" ht="15.75" customHeight="1" x14ac:dyDescent="0.25">
      <c r="A653" s="6">
        <v>2651</v>
      </c>
      <c r="B653" s="5" t="s">
        <v>700</v>
      </c>
      <c r="C653" s="5">
        <v>5773675479</v>
      </c>
      <c r="D653" s="5" t="s">
        <v>22</v>
      </c>
      <c r="E653" s="4" t="s">
        <v>17</v>
      </c>
      <c r="F653" s="1" t="s">
        <v>699</v>
      </c>
      <c r="G653" s="3">
        <v>43277</v>
      </c>
      <c r="H653" s="1">
        <v>70508</v>
      </c>
    </row>
    <row r="654" spans="1:8" ht="15.75" customHeight="1" x14ac:dyDescent="0.25">
      <c r="A654" s="6">
        <v>2652</v>
      </c>
      <c r="B654" s="5" t="s">
        <v>698</v>
      </c>
      <c r="C654" s="5">
        <v>5327633599</v>
      </c>
      <c r="D654" s="5" t="s">
        <v>22</v>
      </c>
      <c r="E654" s="4" t="s">
        <v>17</v>
      </c>
      <c r="F654" s="1" t="s">
        <v>697</v>
      </c>
      <c r="G654" s="3">
        <v>43527</v>
      </c>
      <c r="H654" s="1">
        <v>6430</v>
      </c>
    </row>
    <row r="655" spans="1:8" ht="15.75" customHeight="1" x14ac:dyDescent="0.25">
      <c r="A655" s="6">
        <v>2653</v>
      </c>
      <c r="B655" s="5" t="s">
        <v>696</v>
      </c>
      <c r="C655" s="5">
        <v>5646728793</v>
      </c>
      <c r="D655" s="5" t="s">
        <v>12</v>
      </c>
      <c r="E655" s="4" t="s">
        <v>1</v>
      </c>
      <c r="F655" s="1" t="s">
        <v>695</v>
      </c>
      <c r="G655" s="3">
        <v>43073</v>
      </c>
      <c r="H655" s="1">
        <v>48389</v>
      </c>
    </row>
    <row r="656" spans="1:8" ht="15.75" customHeight="1" x14ac:dyDescent="0.25">
      <c r="A656" s="6">
        <v>2654</v>
      </c>
      <c r="B656" s="5" t="s">
        <v>694</v>
      </c>
      <c r="C656" s="5">
        <v>5613016954</v>
      </c>
      <c r="D656" s="5" t="s">
        <v>2</v>
      </c>
      <c r="E656" s="4" t="s">
        <v>5</v>
      </c>
      <c r="F656" s="1" t="s">
        <v>693</v>
      </c>
      <c r="G656" s="3">
        <v>43093</v>
      </c>
      <c r="H656" s="1">
        <v>23793</v>
      </c>
    </row>
    <row r="657" spans="1:8" ht="15.75" customHeight="1" x14ac:dyDescent="0.25">
      <c r="A657" s="6">
        <v>2655</v>
      </c>
      <c r="B657" s="5" t="s">
        <v>692</v>
      </c>
      <c r="C657" s="5">
        <v>5224930862</v>
      </c>
      <c r="D657" s="5" t="s">
        <v>12</v>
      </c>
      <c r="E657" s="4" t="s">
        <v>1</v>
      </c>
      <c r="F657" s="1" t="s">
        <v>691</v>
      </c>
      <c r="G657" s="3">
        <v>42755</v>
      </c>
      <c r="H657" s="1">
        <v>86934</v>
      </c>
    </row>
    <row r="658" spans="1:8" ht="15.75" customHeight="1" x14ac:dyDescent="0.25">
      <c r="A658" s="6">
        <v>2656</v>
      </c>
      <c r="B658" s="5" t="s">
        <v>690</v>
      </c>
      <c r="C658" s="5">
        <v>5001104775</v>
      </c>
      <c r="D658" s="5" t="s">
        <v>2</v>
      </c>
      <c r="E658" s="4" t="s">
        <v>5</v>
      </c>
      <c r="F658" s="1" t="s">
        <v>689</v>
      </c>
      <c r="G658" s="3">
        <v>43725</v>
      </c>
      <c r="H658" s="1">
        <v>28109</v>
      </c>
    </row>
    <row r="659" spans="1:8" ht="15.75" customHeight="1" x14ac:dyDescent="0.25">
      <c r="A659" s="6">
        <v>2657</v>
      </c>
      <c r="B659" s="5" t="s">
        <v>688</v>
      </c>
      <c r="C659" s="5">
        <v>5412511640</v>
      </c>
      <c r="D659" s="5" t="s">
        <v>12</v>
      </c>
      <c r="E659" s="4" t="s">
        <v>17</v>
      </c>
      <c r="F659" s="1" t="s">
        <v>687</v>
      </c>
      <c r="G659" s="3">
        <v>43440</v>
      </c>
      <c r="H659" s="1">
        <v>6337</v>
      </c>
    </row>
    <row r="660" spans="1:8" ht="15.75" customHeight="1" x14ac:dyDescent="0.25">
      <c r="A660" s="6">
        <v>2658</v>
      </c>
      <c r="B660" s="5" t="s">
        <v>686</v>
      </c>
      <c r="C660" s="5">
        <v>5583391645</v>
      </c>
      <c r="D660" s="5" t="s">
        <v>2</v>
      </c>
      <c r="E660" s="4" t="s">
        <v>11</v>
      </c>
      <c r="F660" s="1" t="s">
        <v>685</v>
      </c>
      <c r="G660" s="3">
        <v>42872</v>
      </c>
      <c r="H660" s="1">
        <v>94614</v>
      </c>
    </row>
    <row r="661" spans="1:8" ht="15.75" customHeight="1" x14ac:dyDescent="0.25">
      <c r="A661" s="6">
        <v>2659</v>
      </c>
      <c r="B661" s="5" t="s">
        <v>684</v>
      </c>
      <c r="C661" s="5">
        <v>5926285294</v>
      </c>
      <c r="D661" s="5" t="s">
        <v>8</v>
      </c>
      <c r="E661" s="4" t="s">
        <v>5</v>
      </c>
      <c r="F661" s="1" t="s">
        <v>171</v>
      </c>
      <c r="G661" s="3">
        <v>43562</v>
      </c>
      <c r="H661" s="1">
        <v>38591</v>
      </c>
    </row>
    <row r="662" spans="1:8" ht="15.75" customHeight="1" x14ac:dyDescent="0.25">
      <c r="A662" s="6">
        <v>2660</v>
      </c>
      <c r="B662" s="5" t="s">
        <v>683</v>
      </c>
      <c r="C662" s="5">
        <v>5666205266</v>
      </c>
      <c r="D662" s="5" t="s">
        <v>8</v>
      </c>
      <c r="E662" s="4" t="s">
        <v>11</v>
      </c>
      <c r="F662" s="1" t="s">
        <v>682</v>
      </c>
      <c r="G662" s="3">
        <v>43792</v>
      </c>
      <c r="H662" s="1">
        <v>71549</v>
      </c>
    </row>
    <row r="663" spans="1:8" ht="15.75" customHeight="1" x14ac:dyDescent="0.25">
      <c r="A663" s="6">
        <v>2661</v>
      </c>
      <c r="B663" s="5" t="s">
        <v>681</v>
      </c>
      <c r="C663" s="5">
        <v>5511244037</v>
      </c>
      <c r="D663" s="5" t="s">
        <v>22</v>
      </c>
      <c r="E663" s="4" t="s">
        <v>5</v>
      </c>
      <c r="F663" s="1" t="s">
        <v>680</v>
      </c>
      <c r="G663" s="3">
        <v>43138</v>
      </c>
      <c r="H663" s="1">
        <v>41195</v>
      </c>
    </row>
    <row r="664" spans="1:8" ht="15.75" customHeight="1" x14ac:dyDescent="0.25">
      <c r="A664" s="6">
        <v>2662</v>
      </c>
      <c r="B664" s="5" t="s">
        <v>679</v>
      </c>
      <c r="C664" s="5">
        <v>5312216145</v>
      </c>
      <c r="D664" s="5" t="s">
        <v>2</v>
      </c>
      <c r="E664" s="4" t="s">
        <v>5</v>
      </c>
      <c r="F664" s="1" t="s">
        <v>678</v>
      </c>
      <c r="G664" s="3">
        <v>43252</v>
      </c>
      <c r="H664" s="1">
        <v>77762</v>
      </c>
    </row>
    <row r="665" spans="1:8" ht="15.75" customHeight="1" x14ac:dyDescent="0.25">
      <c r="A665" s="6">
        <v>2663</v>
      </c>
      <c r="B665" s="5" t="s">
        <v>677</v>
      </c>
      <c r="C665" s="5">
        <v>5471850162</v>
      </c>
      <c r="D665" s="5" t="s">
        <v>8</v>
      </c>
      <c r="E665" s="4" t="s">
        <v>11</v>
      </c>
      <c r="F665" s="1" t="s">
        <v>676</v>
      </c>
      <c r="G665" s="3">
        <v>43600</v>
      </c>
      <c r="H665" s="1">
        <v>56494</v>
      </c>
    </row>
    <row r="666" spans="1:8" ht="15.75" customHeight="1" x14ac:dyDescent="0.25">
      <c r="A666" s="6">
        <v>2664</v>
      </c>
      <c r="B666" s="5" t="s">
        <v>675</v>
      </c>
      <c r="C666" s="5">
        <v>5240349235</v>
      </c>
      <c r="D666" s="5" t="s">
        <v>22</v>
      </c>
      <c r="E666" s="4" t="s">
        <v>5</v>
      </c>
      <c r="F666" s="1" t="s">
        <v>674</v>
      </c>
      <c r="G666" s="3">
        <v>42951</v>
      </c>
      <c r="H666" s="1">
        <v>51393</v>
      </c>
    </row>
    <row r="667" spans="1:8" ht="15.75" customHeight="1" x14ac:dyDescent="0.25">
      <c r="A667" s="6">
        <v>2665</v>
      </c>
      <c r="B667" s="5" t="s">
        <v>673</v>
      </c>
      <c r="C667" s="5">
        <v>5984454410</v>
      </c>
      <c r="D667" s="5" t="s">
        <v>12</v>
      </c>
      <c r="E667" s="4" t="s">
        <v>1</v>
      </c>
      <c r="F667" s="1" t="s">
        <v>672</v>
      </c>
      <c r="G667" s="3">
        <v>43014</v>
      </c>
      <c r="H667" s="1">
        <v>51404</v>
      </c>
    </row>
    <row r="668" spans="1:8" ht="15.75" customHeight="1" x14ac:dyDescent="0.25">
      <c r="A668" s="6">
        <v>2666</v>
      </c>
      <c r="B668" s="5" t="s">
        <v>671</v>
      </c>
      <c r="C668" s="5">
        <v>5529150796</v>
      </c>
      <c r="D668" s="5" t="s">
        <v>22</v>
      </c>
      <c r="E668" s="4" t="s">
        <v>5</v>
      </c>
      <c r="F668" s="1" t="s">
        <v>670</v>
      </c>
      <c r="G668" s="3">
        <v>43404</v>
      </c>
      <c r="H668" s="1">
        <v>7542</v>
      </c>
    </row>
    <row r="669" spans="1:8" ht="15.75" customHeight="1" x14ac:dyDescent="0.25">
      <c r="A669" s="6">
        <v>2667</v>
      </c>
      <c r="B669" s="5" t="s">
        <v>669</v>
      </c>
      <c r="C669" s="5">
        <v>5646285705</v>
      </c>
      <c r="D669" s="5" t="s">
        <v>22</v>
      </c>
      <c r="E669" s="4" t="s">
        <v>11</v>
      </c>
      <c r="F669" s="1" t="s">
        <v>668</v>
      </c>
      <c r="G669" s="3">
        <v>42954</v>
      </c>
      <c r="H669" s="1">
        <v>40969</v>
      </c>
    </row>
    <row r="670" spans="1:8" ht="15.75" customHeight="1" x14ac:dyDescent="0.25">
      <c r="A670" s="6">
        <v>2668</v>
      </c>
      <c r="B670" s="5" t="s">
        <v>667</v>
      </c>
      <c r="C670" s="5">
        <v>5435843465</v>
      </c>
      <c r="D670" s="5" t="s">
        <v>2</v>
      </c>
      <c r="E670" s="4" t="s">
        <v>5</v>
      </c>
      <c r="F670" s="1" t="s">
        <v>666</v>
      </c>
      <c r="G670" s="3">
        <v>43560</v>
      </c>
      <c r="H670" s="1">
        <v>27441</v>
      </c>
    </row>
    <row r="671" spans="1:8" ht="15.75" customHeight="1" x14ac:dyDescent="0.25">
      <c r="A671" s="6">
        <v>2669</v>
      </c>
      <c r="B671" s="5" t="s">
        <v>665</v>
      </c>
      <c r="C671" s="5">
        <v>5329283685</v>
      </c>
      <c r="D671" s="5" t="s">
        <v>22</v>
      </c>
      <c r="E671" s="4" t="s">
        <v>1</v>
      </c>
      <c r="F671" s="1" t="s">
        <v>664</v>
      </c>
      <c r="G671" s="3">
        <v>43226</v>
      </c>
      <c r="H671" s="1">
        <v>45121</v>
      </c>
    </row>
    <row r="672" spans="1:8" ht="15.75" customHeight="1" x14ac:dyDescent="0.25">
      <c r="A672" s="6">
        <v>2670</v>
      </c>
      <c r="B672" s="5" t="s">
        <v>663</v>
      </c>
      <c r="C672" s="5">
        <v>5974299448</v>
      </c>
      <c r="D672" s="5" t="s">
        <v>2</v>
      </c>
      <c r="E672" s="4" t="s">
        <v>5</v>
      </c>
      <c r="F672" s="1" t="s">
        <v>662</v>
      </c>
      <c r="G672" s="3">
        <v>43724</v>
      </c>
      <c r="H672" s="1">
        <v>74144</v>
      </c>
    </row>
    <row r="673" spans="1:8" ht="15.75" customHeight="1" x14ac:dyDescent="0.25">
      <c r="A673" s="6">
        <v>2671</v>
      </c>
      <c r="B673" s="5" t="s">
        <v>661</v>
      </c>
      <c r="C673" s="5">
        <v>5608341897</v>
      </c>
      <c r="D673" s="5" t="s">
        <v>2</v>
      </c>
      <c r="E673" s="4" t="s">
        <v>17</v>
      </c>
      <c r="F673" s="1" t="s">
        <v>660</v>
      </c>
      <c r="G673" s="3">
        <v>43281</v>
      </c>
      <c r="H673" s="1">
        <v>58543</v>
      </c>
    </row>
    <row r="674" spans="1:8" ht="15.75" customHeight="1" x14ac:dyDescent="0.25">
      <c r="A674" s="6">
        <v>2672</v>
      </c>
      <c r="B674" s="5" t="s">
        <v>659</v>
      </c>
      <c r="C674" s="5">
        <v>5471547163</v>
      </c>
      <c r="D674" s="5" t="s">
        <v>8</v>
      </c>
      <c r="E674" s="4" t="s">
        <v>5</v>
      </c>
      <c r="F674" s="1" t="s">
        <v>229</v>
      </c>
      <c r="G674" s="3">
        <v>43288</v>
      </c>
      <c r="H674" s="1">
        <v>56609</v>
      </c>
    </row>
    <row r="675" spans="1:8" ht="15.75" customHeight="1" x14ac:dyDescent="0.25">
      <c r="A675" s="6">
        <v>2673</v>
      </c>
      <c r="B675" s="5" t="s">
        <v>658</v>
      </c>
      <c r="C675" s="5">
        <v>5875228539</v>
      </c>
      <c r="D675" s="5" t="s">
        <v>2</v>
      </c>
      <c r="E675" s="4" t="s">
        <v>5</v>
      </c>
      <c r="F675" s="1" t="s">
        <v>657</v>
      </c>
      <c r="G675" s="3">
        <v>43311</v>
      </c>
      <c r="H675" s="1">
        <v>74294</v>
      </c>
    </row>
    <row r="676" spans="1:8" ht="15.75" customHeight="1" x14ac:dyDescent="0.25">
      <c r="A676" s="6">
        <v>2674</v>
      </c>
      <c r="B676" s="5" t="s">
        <v>656</v>
      </c>
      <c r="C676" s="5">
        <v>5848680148</v>
      </c>
      <c r="D676" s="5" t="s">
        <v>2</v>
      </c>
      <c r="E676" s="4" t="s">
        <v>17</v>
      </c>
      <c r="F676" s="1" t="s">
        <v>655</v>
      </c>
      <c r="G676" s="3">
        <v>42747</v>
      </c>
      <c r="H676" s="1">
        <v>60543</v>
      </c>
    </row>
    <row r="677" spans="1:8" ht="15.75" customHeight="1" x14ac:dyDescent="0.25">
      <c r="A677" s="6">
        <v>2675</v>
      </c>
      <c r="B677" s="5" t="s">
        <v>654</v>
      </c>
      <c r="C677" s="5">
        <v>5568300143</v>
      </c>
      <c r="D677" s="5" t="s">
        <v>12</v>
      </c>
      <c r="E677" s="4" t="s">
        <v>17</v>
      </c>
      <c r="F677" s="1" t="s">
        <v>653</v>
      </c>
      <c r="G677" s="3">
        <v>43832</v>
      </c>
      <c r="H677" s="1">
        <v>44061</v>
      </c>
    </row>
    <row r="678" spans="1:8" ht="15.75" customHeight="1" x14ac:dyDescent="0.25">
      <c r="A678" s="6">
        <v>2676</v>
      </c>
      <c r="B678" s="5" t="s">
        <v>652</v>
      </c>
      <c r="C678" s="5">
        <v>5956279346</v>
      </c>
      <c r="D678" s="5" t="s">
        <v>8</v>
      </c>
      <c r="E678" s="4" t="s">
        <v>17</v>
      </c>
      <c r="F678" s="1" t="s">
        <v>651</v>
      </c>
      <c r="G678" s="3">
        <v>43802</v>
      </c>
      <c r="H678" s="1">
        <v>46276</v>
      </c>
    </row>
    <row r="679" spans="1:8" ht="15.75" customHeight="1" x14ac:dyDescent="0.25">
      <c r="A679" s="6">
        <v>2677</v>
      </c>
      <c r="B679" s="5" t="s">
        <v>650</v>
      </c>
      <c r="C679" s="5">
        <v>5392057112</v>
      </c>
      <c r="D679" s="5" t="s">
        <v>22</v>
      </c>
      <c r="E679" s="4" t="s">
        <v>5</v>
      </c>
      <c r="F679" s="1" t="s">
        <v>649</v>
      </c>
      <c r="G679" s="3">
        <v>42940</v>
      </c>
      <c r="H679" s="1">
        <v>72156</v>
      </c>
    </row>
    <row r="680" spans="1:8" ht="15.75" customHeight="1" x14ac:dyDescent="0.25">
      <c r="A680" s="6">
        <v>2678</v>
      </c>
      <c r="B680" s="5" t="s">
        <v>648</v>
      </c>
      <c r="C680" s="5">
        <v>5482115311</v>
      </c>
      <c r="D680" s="5" t="s">
        <v>12</v>
      </c>
      <c r="E680" s="4" t="s">
        <v>1</v>
      </c>
      <c r="F680" s="1" t="s">
        <v>647</v>
      </c>
      <c r="G680" s="3">
        <v>43805</v>
      </c>
      <c r="H680" s="1">
        <v>94401</v>
      </c>
    </row>
    <row r="681" spans="1:8" ht="15.75" customHeight="1" x14ac:dyDescent="0.25">
      <c r="A681" s="6">
        <v>2679</v>
      </c>
      <c r="B681" s="5" t="s">
        <v>646</v>
      </c>
      <c r="C681" s="5">
        <v>5264817752</v>
      </c>
      <c r="D681" s="5" t="s">
        <v>77</v>
      </c>
      <c r="E681" s="4" t="s">
        <v>17</v>
      </c>
      <c r="F681" s="1" t="s">
        <v>645</v>
      </c>
      <c r="G681" s="3">
        <v>42747</v>
      </c>
      <c r="H681" s="1">
        <v>59342</v>
      </c>
    </row>
    <row r="682" spans="1:8" ht="15.75" customHeight="1" x14ac:dyDescent="0.25">
      <c r="A682" s="6">
        <v>2680</v>
      </c>
      <c r="B682" s="5" t="s">
        <v>644</v>
      </c>
      <c r="C682" s="5">
        <v>5772268805</v>
      </c>
      <c r="D682" s="5" t="s">
        <v>22</v>
      </c>
      <c r="E682" s="4" t="s">
        <v>5</v>
      </c>
      <c r="F682" s="1" t="s">
        <v>643</v>
      </c>
      <c r="G682" s="3">
        <v>43654</v>
      </c>
      <c r="H682" s="1">
        <v>96097</v>
      </c>
    </row>
    <row r="683" spans="1:8" ht="15.75" customHeight="1" x14ac:dyDescent="0.25">
      <c r="A683" s="6">
        <v>2681</v>
      </c>
      <c r="B683" s="5" t="s">
        <v>642</v>
      </c>
      <c r="C683" s="5">
        <v>5490102259</v>
      </c>
      <c r="D683" s="5" t="s">
        <v>12</v>
      </c>
      <c r="E683" s="4" t="s">
        <v>5</v>
      </c>
      <c r="F683" s="1" t="s">
        <v>641</v>
      </c>
      <c r="G683" s="3">
        <v>42995</v>
      </c>
      <c r="H683" s="1">
        <v>80181</v>
      </c>
    </row>
    <row r="684" spans="1:8" ht="15.75" customHeight="1" x14ac:dyDescent="0.25">
      <c r="A684" s="6">
        <v>2682</v>
      </c>
      <c r="B684" s="5" t="s">
        <v>640</v>
      </c>
      <c r="C684" s="5">
        <v>5811865709</v>
      </c>
      <c r="D684" s="5" t="s">
        <v>77</v>
      </c>
      <c r="E684" s="4" t="s">
        <v>11</v>
      </c>
      <c r="F684" s="1" t="s">
        <v>639</v>
      </c>
      <c r="G684" s="3">
        <v>43482</v>
      </c>
      <c r="H684" s="1">
        <v>61411</v>
      </c>
    </row>
    <row r="685" spans="1:8" ht="15.75" customHeight="1" x14ac:dyDescent="0.25">
      <c r="A685" s="6">
        <v>2683</v>
      </c>
      <c r="B685" s="5" t="s">
        <v>638</v>
      </c>
      <c r="C685" s="5">
        <v>5171458867</v>
      </c>
      <c r="D685" s="5" t="s">
        <v>12</v>
      </c>
      <c r="E685" s="4" t="s">
        <v>5</v>
      </c>
      <c r="F685" s="1" t="s">
        <v>637</v>
      </c>
      <c r="G685" s="3">
        <v>43739</v>
      </c>
      <c r="H685" s="1">
        <v>77528</v>
      </c>
    </row>
    <row r="686" spans="1:8" ht="15.75" customHeight="1" x14ac:dyDescent="0.25">
      <c r="A686" s="6">
        <v>2684</v>
      </c>
      <c r="B686" s="5" t="s">
        <v>636</v>
      </c>
      <c r="C686" s="5">
        <v>5606692980</v>
      </c>
      <c r="D686" s="5" t="s">
        <v>22</v>
      </c>
      <c r="E686" s="4" t="s">
        <v>5</v>
      </c>
      <c r="F686" s="1" t="s">
        <v>635</v>
      </c>
      <c r="G686" s="3">
        <v>43201</v>
      </c>
      <c r="H686" s="1">
        <v>63867</v>
      </c>
    </row>
    <row r="687" spans="1:8" ht="15.75" customHeight="1" x14ac:dyDescent="0.25">
      <c r="A687" s="6">
        <v>2685</v>
      </c>
      <c r="B687" s="5" t="s">
        <v>634</v>
      </c>
      <c r="C687" s="5">
        <v>5730142902</v>
      </c>
      <c r="D687" s="5" t="s">
        <v>2</v>
      </c>
      <c r="E687" s="4" t="s">
        <v>5</v>
      </c>
      <c r="F687" s="1" t="s">
        <v>633</v>
      </c>
      <c r="G687" s="3">
        <v>43858</v>
      </c>
      <c r="H687" s="1">
        <v>24742</v>
      </c>
    </row>
    <row r="688" spans="1:8" ht="15.75" customHeight="1" x14ac:dyDescent="0.25">
      <c r="A688" s="6">
        <v>2686</v>
      </c>
      <c r="B688" s="5" t="s">
        <v>632</v>
      </c>
      <c r="C688" s="5">
        <v>5897130788</v>
      </c>
      <c r="D688" s="5" t="s">
        <v>22</v>
      </c>
      <c r="E688" s="4" t="s">
        <v>5</v>
      </c>
      <c r="F688" s="1" t="s">
        <v>631</v>
      </c>
      <c r="G688" s="3">
        <v>43165</v>
      </c>
      <c r="H688" s="1">
        <v>7636</v>
      </c>
    </row>
    <row r="689" spans="1:8" ht="15.75" customHeight="1" x14ac:dyDescent="0.25">
      <c r="A689" s="6">
        <v>2687</v>
      </c>
      <c r="B689" s="5" t="s">
        <v>630</v>
      </c>
      <c r="C689" s="5">
        <v>5150075331</v>
      </c>
      <c r="D689" s="5" t="s">
        <v>8</v>
      </c>
      <c r="E689" s="4" t="s">
        <v>1</v>
      </c>
      <c r="F689" s="1" t="s">
        <v>629</v>
      </c>
      <c r="G689" s="3">
        <v>43164</v>
      </c>
      <c r="H689" s="1">
        <v>87760</v>
      </c>
    </row>
    <row r="690" spans="1:8" ht="15.75" customHeight="1" x14ac:dyDescent="0.25">
      <c r="A690" s="6">
        <v>2688</v>
      </c>
      <c r="B690" s="5" t="s">
        <v>628</v>
      </c>
      <c r="C690" s="5">
        <v>5011650490</v>
      </c>
      <c r="D690" s="5" t="s">
        <v>22</v>
      </c>
      <c r="E690" s="4" t="s">
        <v>1</v>
      </c>
      <c r="F690" s="1" t="s">
        <v>627</v>
      </c>
      <c r="G690" s="3">
        <v>43330</v>
      </c>
      <c r="H690" s="1">
        <v>39161</v>
      </c>
    </row>
    <row r="691" spans="1:8" ht="15.75" customHeight="1" x14ac:dyDescent="0.25">
      <c r="A691" s="6">
        <v>2689</v>
      </c>
      <c r="B691" s="5" t="s">
        <v>626</v>
      </c>
      <c r="C691" s="5">
        <v>5409395156</v>
      </c>
      <c r="D691" s="5" t="s">
        <v>22</v>
      </c>
      <c r="E691" s="4" t="s">
        <v>11</v>
      </c>
      <c r="F691" s="1" t="s">
        <v>625</v>
      </c>
      <c r="G691" s="3">
        <v>42799</v>
      </c>
      <c r="H691" s="1">
        <v>8030</v>
      </c>
    </row>
    <row r="692" spans="1:8" ht="15.75" customHeight="1" x14ac:dyDescent="0.25">
      <c r="A692" s="6">
        <v>2690</v>
      </c>
      <c r="B692" s="5" t="s">
        <v>624</v>
      </c>
      <c r="C692" s="5">
        <v>5944676158</v>
      </c>
      <c r="D692" s="5" t="s">
        <v>22</v>
      </c>
      <c r="E692" s="4" t="s">
        <v>5</v>
      </c>
      <c r="F692" s="1" t="s">
        <v>623</v>
      </c>
      <c r="G692" s="3">
        <v>42893</v>
      </c>
      <c r="H692" s="1">
        <v>44740</v>
      </c>
    </row>
    <row r="693" spans="1:8" ht="15.75" customHeight="1" x14ac:dyDescent="0.25">
      <c r="A693" s="6">
        <v>2691</v>
      </c>
      <c r="B693" s="5" t="s">
        <v>622</v>
      </c>
      <c r="C693" s="5">
        <v>5073210015</v>
      </c>
      <c r="D693" s="5" t="s">
        <v>8</v>
      </c>
      <c r="E693" s="4" t="s">
        <v>5</v>
      </c>
      <c r="F693" s="1" t="s">
        <v>621</v>
      </c>
      <c r="G693" s="3">
        <v>43533</v>
      </c>
      <c r="H693" s="1">
        <v>34250</v>
      </c>
    </row>
    <row r="694" spans="1:8" ht="15.75" customHeight="1" x14ac:dyDescent="0.25">
      <c r="A694" s="6">
        <v>2692</v>
      </c>
      <c r="B694" s="5" t="s">
        <v>620</v>
      </c>
      <c r="C694" s="5">
        <v>5917672622</v>
      </c>
      <c r="D694" s="5" t="s">
        <v>22</v>
      </c>
      <c r="E694" s="4" t="s">
        <v>11</v>
      </c>
      <c r="F694" s="1" t="s">
        <v>619</v>
      </c>
      <c r="G694" s="3">
        <v>43726</v>
      </c>
      <c r="H694" s="1">
        <v>92694</v>
      </c>
    </row>
    <row r="695" spans="1:8" ht="15.75" customHeight="1" x14ac:dyDescent="0.25">
      <c r="A695" s="6">
        <v>2693</v>
      </c>
      <c r="B695" s="5" t="s">
        <v>618</v>
      </c>
      <c r="C695" s="5">
        <v>5518335762</v>
      </c>
      <c r="D695" s="5" t="s">
        <v>2</v>
      </c>
      <c r="E695" s="4" t="s">
        <v>17</v>
      </c>
      <c r="F695" s="1" t="s">
        <v>617</v>
      </c>
      <c r="G695" s="3">
        <v>43515</v>
      </c>
      <c r="H695" s="1">
        <v>43860</v>
      </c>
    </row>
    <row r="696" spans="1:8" ht="15.75" customHeight="1" x14ac:dyDescent="0.25">
      <c r="A696" s="6">
        <v>2694</v>
      </c>
      <c r="B696" s="5" t="s">
        <v>616</v>
      </c>
      <c r="C696" s="5">
        <v>5420769714</v>
      </c>
      <c r="D696" s="5" t="s">
        <v>22</v>
      </c>
      <c r="E696" s="4" t="s">
        <v>11</v>
      </c>
      <c r="F696" s="1" t="s">
        <v>615</v>
      </c>
      <c r="G696" s="3">
        <v>43893</v>
      </c>
      <c r="H696" s="1">
        <v>71578</v>
      </c>
    </row>
    <row r="697" spans="1:8" ht="15.75" customHeight="1" x14ac:dyDescent="0.25">
      <c r="A697" s="6">
        <v>2695</v>
      </c>
      <c r="B697" s="5" t="s">
        <v>614</v>
      </c>
      <c r="C697" s="5">
        <v>5252608121</v>
      </c>
      <c r="D697" s="5" t="s">
        <v>22</v>
      </c>
      <c r="E697" s="4" t="s">
        <v>17</v>
      </c>
      <c r="F697" s="1" t="s">
        <v>613</v>
      </c>
      <c r="G697" s="3">
        <v>43181</v>
      </c>
      <c r="H697" s="1">
        <v>42241</v>
      </c>
    </row>
    <row r="698" spans="1:8" ht="15.75" customHeight="1" x14ac:dyDescent="0.25">
      <c r="A698" s="6">
        <v>2696</v>
      </c>
      <c r="B698" s="5" t="s">
        <v>612</v>
      </c>
      <c r="C698" s="5">
        <v>5762578268</v>
      </c>
      <c r="D698" s="5" t="s">
        <v>22</v>
      </c>
      <c r="E698" s="4" t="s">
        <v>1</v>
      </c>
      <c r="F698" s="1" t="s">
        <v>611</v>
      </c>
      <c r="G698" s="3">
        <v>43246</v>
      </c>
      <c r="H698" s="1">
        <v>48777</v>
      </c>
    </row>
    <row r="699" spans="1:8" ht="15.75" customHeight="1" x14ac:dyDescent="0.25">
      <c r="A699" s="6">
        <v>2697</v>
      </c>
      <c r="B699" s="5" t="s">
        <v>610</v>
      </c>
      <c r="C699" s="5">
        <v>5686032587</v>
      </c>
      <c r="D699" s="5" t="s">
        <v>8</v>
      </c>
      <c r="E699" s="4" t="s">
        <v>17</v>
      </c>
      <c r="F699" s="1" t="s">
        <v>609</v>
      </c>
      <c r="G699" s="3">
        <v>43058</v>
      </c>
      <c r="H699" s="1">
        <v>59857</v>
      </c>
    </row>
    <row r="700" spans="1:8" ht="15.75" customHeight="1" x14ac:dyDescent="0.25">
      <c r="A700" s="6">
        <v>2698</v>
      </c>
      <c r="B700" s="5" t="s">
        <v>608</v>
      </c>
      <c r="C700" s="5">
        <v>5966180966</v>
      </c>
      <c r="D700" s="5" t="s">
        <v>8</v>
      </c>
      <c r="E700" s="4" t="s">
        <v>5</v>
      </c>
      <c r="F700" s="1" t="s">
        <v>607</v>
      </c>
      <c r="G700" s="3">
        <v>42833</v>
      </c>
      <c r="H700" s="1">
        <v>17203</v>
      </c>
    </row>
    <row r="701" spans="1:8" ht="15.75" customHeight="1" x14ac:dyDescent="0.25">
      <c r="A701" s="6">
        <v>2699</v>
      </c>
      <c r="B701" s="5" t="s">
        <v>606</v>
      </c>
      <c r="C701" s="5">
        <v>5299240286</v>
      </c>
      <c r="D701" s="5" t="s">
        <v>22</v>
      </c>
      <c r="E701" s="4" t="s">
        <v>11</v>
      </c>
      <c r="F701" s="1" t="s">
        <v>605</v>
      </c>
      <c r="G701" s="3">
        <v>42985</v>
      </c>
      <c r="H701" s="1">
        <v>84589</v>
      </c>
    </row>
    <row r="702" spans="1:8" ht="15.75" customHeight="1" x14ac:dyDescent="0.25">
      <c r="A702" s="6">
        <v>2700</v>
      </c>
      <c r="B702" s="5" t="s">
        <v>604</v>
      </c>
      <c r="C702" s="5">
        <v>5966187921</v>
      </c>
      <c r="D702" s="5" t="s">
        <v>8</v>
      </c>
      <c r="E702" s="4" t="s">
        <v>17</v>
      </c>
      <c r="F702" s="1" t="s">
        <v>603</v>
      </c>
      <c r="G702" s="3">
        <v>43752</v>
      </c>
      <c r="H702" s="1">
        <v>48950</v>
      </c>
    </row>
    <row r="703" spans="1:8" ht="15.75" customHeight="1" x14ac:dyDescent="0.25">
      <c r="A703" s="6">
        <v>2701</v>
      </c>
      <c r="B703" s="5" t="s">
        <v>602</v>
      </c>
      <c r="C703" s="5">
        <v>5047808301</v>
      </c>
      <c r="D703" s="5" t="s">
        <v>12</v>
      </c>
      <c r="E703" s="4" t="s">
        <v>5</v>
      </c>
      <c r="F703" s="1" t="s">
        <v>601</v>
      </c>
      <c r="G703" s="3">
        <v>43034</v>
      </c>
      <c r="H703" s="1">
        <v>40013</v>
      </c>
    </row>
    <row r="704" spans="1:8" ht="15.75" customHeight="1" x14ac:dyDescent="0.25">
      <c r="A704" s="6">
        <v>2702</v>
      </c>
      <c r="B704" s="5" t="s">
        <v>600</v>
      </c>
      <c r="C704" s="5">
        <v>5349110979</v>
      </c>
      <c r="D704" s="5" t="s">
        <v>22</v>
      </c>
      <c r="E704" s="4" t="s">
        <v>17</v>
      </c>
      <c r="F704" s="1" t="s">
        <v>599</v>
      </c>
      <c r="G704" s="3">
        <v>43577</v>
      </c>
      <c r="H704" s="1">
        <v>75531</v>
      </c>
    </row>
    <row r="705" spans="1:8" ht="15.75" customHeight="1" x14ac:dyDescent="0.25">
      <c r="A705" s="6">
        <v>2703</v>
      </c>
      <c r="B705" s="5" t="s">
        <v>598</v>
      </c>
      <c r="C705" s="5">
        <v>5072162820</v>
      </c>
      <c r="D705" s="5" t="s">
        <v>12</v>
      </c>
      <c r="E705" s="4" t="s">
        <v>5</v>
      </c>
      <c r="F705" s="1" t="s">
        <v>597</v>
      </c>
      <c r="G705" s="3">
        <v>43866</v>
      </c>
      <c r="H705" s="1">
        <v>6806</v>
      </c>
    </row>
    <row r="706" spans="1:8" ht="15.75" customHeight="1" x14ac:dyDescent="0.25">
      <c r="A706" s="6">
        <v>2704</v>
      </c>
      <c r="B706" s="5" t="s">
        <v>596</v>
      </c>
      <c r="C706" s="5">
        <v>5081837619</v>
      </c>
      <c r="D706" s="5" t="s">
        <v>12</v>
      </c>
      <c r="E706" s="4" t="s">
        <v>5</v>
      </c>
      <c r="F706" s="1" t="s">
        <v>595</v>
      </c>
      <c r="G706" s="3">
        <v>42844</v>
      </c>
      <c r="H706" s="1">
        <v>12521</v>
      </c>
    </row>
    <row r="707" spans="1:8" ht="15.75" customHeight="1" x14ac:dyDescent="0.25">
      <c r="A707" s="6">
        <v>2705</v>
      </c>
      <c r="B707" s="5" t="s">
        <v>594</v>
      </c>
      <c r="C707" s="5">
        <v>5328278896</v>
      </c>
      <c r="D707" s="5" t="s">
        <v>77</v>
      </c>
      <c r="E707" s="4" t="s">
        <v>17</v>
      </c>
      <c r="F707" s="1" t="s">
        <v>593</v>
      </c>
      <c r="G707" s="3">
        <v>43247</v>
      </c>
      <c r="H707" s="1">
        <v>87320</v>
      </c>
    </row>
    <row r="708" spans="1:8" ht="15.75" customHeight="1" x14ac:dyDescent="0.25">
      <c r="A708" s="6">
        <v>2706</v>
      </c>
      <c r="B708" s="5" t="s">
        <v>592</v>
      </c>
      <c r="C708" s="5">
        <v>5051800145</v>
      </c>
      <c r="D708" s="5" t="s">
        <v>8</v>
      </c>
      <c r="E708" s="4" t="s">
        <v>1</v>
      </c>
      <c r="F708" s="1" t="s">
        <v>591</v>
      </c>
      <c r="G708" s="3">
        <v>43485</v>
      </c>
      <c r="H708" s="1">
        <v>6928</v>
      </c>
    </row>
    <row r="709" spans="1:8" ht="15.75" customHeight="1" x14ac:dyDescent="0.25">
      <c r="A709" s="6">
        <v>2707</v>
      </c>
      <c r="B709" s="5" t="s">
        <v>590</v>
      </c>
      <c r="C709" s="5">
        <v>5154983261</v>
      </c>
      <c r="D709" s="5" t="s">
        <v>22</v>
      </c>
      <c r="E709" s="4" t="s">
        <v>17</v>
      </c>
      <c r="F709" s="1" t="s">
        <v>589</v>
      </c>
      <c r="G709" s="3">
        <v>43658</v>
      </c>
      <c r="H709" s="1">
        <v>38704</v>
      </c>
    </row>
    <row r="710" spans="1:8" ht="15.75" customHeight="1" x14ac:dyDescent="0.25">
      <c r="A710" s="6">
        <v>2708</v>
      </c>
      <c r="B710" s="5" t="s">
        <v>588</v>
      </c>
      <c r="C710" s="5">
        <v>5126435168</v>
      </c>
      <c r="D710" s="5" t="s">
        <v>2</v>
      </c>
      <c r="E710" s="4" t="s">
        <v>1</v>
      </c>
      <c r="F710" s="1" t="s">
        <v>587</v>
      </c>
      <c r="G710" s="3">
        <v>43387</v>
      </c>
      <c r="H710" s="1">
        <v>43658</v>
      </c>
    </row>
    <row r="711" spans="1:8" ht="15.75" customHeight="1" x14ac:dyDescent="0.25">
      <c r="A711" s="6">
        <v>2709</v>
      </c>
      <c r="B711" s="5" t="s">
        <v>586</v>
      </c>
      <c r="C711" s="5">
        <v>5257254921</v>
      </c>
      <c r="D711" s="5" t="s">
        <v>22</v>
      </c>
      <c r="E711" s="4" t="s">
        <v>1</v>
      </c>
      <c r="F711" s="1" t="s">
        <v>585</v>
      </c>
      <c r="G711" s="3">
        <v>42861</v>
      </c>
      <c r="H711" s="1">
        <v>57008</v>
      </c>
    </row>
    <row r="712" spans="1:8" ht="15.75" customHeight="1" x14ac:dyDescent="0.25">
      <c r="A712" s="6">
        <v>2710</v>
      </c>
      <c r="B712" s="5" t="s">
        <v>584</v>
      </c>
      <c r="C712" s="5">
        <v>5380273298</v>
      </c>
      <c r="D712" s="5" t="s">
        <v>2</v>
      </c>
      <c r="E712" s="4" t="s">
        <v>11</v>
      </c>
      <c r="F712" s="1" t="s">
        <v>583</v>
      </c>
      <c r="G712" s="3">
        <v>43440</v>
      </c>
      <c r="H712" s="1">
        <v>54181</v>
      </c>
    </row>
    <row r="713" spans="1:8" ht="15.75" customHeight="1" x14ac:dyDescent="0.25">
      <c r="A713" s="6">
        <v>2711</v>
      </c>
      <c r="B713" s="5" t="s">
        <v>582</v>
      </c>
      <c r="C713" s="5">
        <v>5473666823</v>
      </c>
      <c r="D713" s="5" t="s">
        <v>12</v>
      </c>
      <c r="E713" s="4" t="s">
        <v>17</v>
      </c>
      <c r="F713" s="1" t="s">
        <v>581</v>
      </c>
      <c r="G713" s="3">
        <v>43702</v>
      </c>
      <c r="H713" s="1">
        <v>90609</v>
      </c>
    </row>
    <row r="714" spans="1:8" ht="15.75" customHeight="1" x14ac:dyDescent="0.25">
      <c r="A714" s="6">
        <v>2712</v>
      </c>
      <c r="B714" s="5" t="s">
        <v>580</v>
      </c>
      <c r="C714" s="5">
        <v>5005761919</v>
      </c>
      <c r="D714" s="5" t="s">
        <v>22</v>
      </c>
      <c r="E714" s="4" t="s">
        <v>11</v>
      </c>
      <c r="F714" s="1" t="s">
        <v>579</v>
      </c>
      <c r="G714" s="3">
        <v>43274</v>
      </c>
      <c r="H714" s="1">
        <v>16742</v>
      </c>
    </row>
    <row r="715" spans="1:8" ht="15.75" customHeight="1" x14ac:dyDescent="0.25">
      <c r="A715" s="6">
        <v>2713</v>
      </c>
      <c r="B715" s="5" t="s">
        <v>578</v>
      </c>
      <c r="C715" s="5">
        <v>5060865303</v>
      </c>
      <c r="D715" s="5" t="s">
        <v>22</v>
      </c>
      <c r="E715" s="4" t="s">
        <v>1</v>
      </c>
      <c r="F715" s="1" t="s">
        <v>577</v>
      </c>
      <c r="G715" s="3">
        <v>43436</v>
      </c>
      <c r="H715" s="1">
        <v>46940</v>
      </c>
    </row>
    <row r="716" spans="1:8" ht="15.75" customHeight="1" x14ac:dyDescent="0.25">
      <c r="A716" s="6">
        <v>2714</v>
      </c>
      <c r="B716" s="5" t="s">
        <v>576</v>
      </c>
      <c r="C716" s="5">
        <v>5114724032</v>
      </c>
      <c r="D716" s="5" t="s">
        <v>8</v>
      </c>
      <c r="E716" s="4" t="s">
        <v>1</v>
      </c>
      <c r="F716" s="1" t="s">
        <v>575</v>
      </c>
      <c r="G716" s="3">
        <v>42930</v>
      </c>
      <c r="H716" s="1">
        <v>29491</v>
      </c>
    </row>
    <row r="717" spans="1:8" ht="15.75" customHeight="1" x14ac:dyDescent="0.25">
      <c r="A717" s="6">
        <v>2715</v>
      </c>
      <c r="B717" s="5" t="s">
        <v>574</v>
      </c>
      <c r="C717" s="5">
        <v>5624869710</v>
      </c>
      <c r="D717" s="5" t="s">
        <v>2</v>
      </c>
      <c r="E717" s="4" t="s">
        <v>11</v>
      </c>
      <c r="F717" s="1" t="s">
        <v>573</v>
      </c>
      <c r="G717" s="3">
        <v>43900</v>
      </c>
      <c r="H717" s="1">
        <v>33358</v>
      </c>
    </row>
    <row r="718" spans="1:8" ht="15.75" customHeight="1" x14ac:dyDescent="0.25">
      <c r="A718" s="6">
        <v>2716</v>
      </c>
      <c r="B718" s="5" t="s">
        <v>572</v>
      </c>
      <c r="C718" s="5">
        <v>5862908985</v>
      </c>
      <c r="D718" s="5" t="s">
        <v>2</v>
      </c>
      <c r="E718" s="4" t="s">
        <v>1</v>
      </c>
      <c r="F718" s="1" t="s">
        <v>191</v>
      </c>
      <c r="G718" s="3">
        <v>43512</v>
      </c>
      <c r="H718" s="1">
        <v>78812</v>
      </c>
    </row>
    <row r="719" spans="1:8" ht="15.75" customHeight="1" x14ac:dyDescent="0.25">
      <c r="A719" s="6">
        <v>2717</v>
      </c>
      <c r="B719" s="5" t="s">
        <v>571</v>
      </c>
      <c r="C719" s="5">
        <v>5662550744</v>
      </c>
      <c r="D719" s="5" t="s">
        <v>8</v>
      </c>
      <c r="E719" s="4" t="s">
        <v>11</v>
      </c>
      <c r="F719" s="1" t="s">
        <v>517</v>
      </c>
      <c r="G719" s="3">
        <v>42895</v>
      </c>
      <c r="H719" s="1">
        <v>33612</v>
      </c>
    </row>
    <row r="720" spans="1:8" ht="15.75" customHeight="1" x14ac:dyDescent="0.25">
      <c r="A720" s="6">
        <v>2718</v>
      </c>
      <c r="B720" s="5" t="s">
        <v>570</v>
      </c>
      <c r="C720" s="5">
        <v>5716220289</v>
      </c>
      <c r="D720" s="5" t="s">
        <v>12</v>
      </c>
      <c r="E720" s="4" t="s">
        <v>17</v>
      </c>
      <c r="F720" s="1" t="s">
        <v>569</v>
      </c>
      <c r="G720" s="3">
        <v>43467</v>
      </c>
      <c r="H720" s="1">
        <v>7535</v>
      </c>
    </row>
    <row r="721" spans="1:8" ht="15.75" customHeight="1" x14ac:dyDescent="0.25">
      <c r="A721" s="6">
        <v>2719</v>
      </c>
      <c r="B721" s="5" t="s">
        <v>568</v>
      </c>
      <c r="C721" s="5">
        <v>5862571426</v>
      </c>
      <c r="D721" s="5" t="s">
        <v>2</v>
      </c>
      <c r="E721" s="4" t="s">
        <v>5</v>
      </c>
      <c r="F721" s="1" t="s">
        <v>567</v>
      </c>
      <c r="G721" s="3">
        <v>42865</v>
      </c>
      <c r="H721" s="1">
        <v>80442</v>
      </c>
    </row>
    <row r="722" spans="1:8" ht="15.75" customHeight="1" x14ac:dyDescent="0.25">
      <c r="A722" s="6">
        <v>2720</v>
      </c>
      <c r="B722" s="5" t="s">
        <v>566</v>
      </c>
      <c r="C722" s="5">
        <v>5033362354</v>
      </c>
      <c r="D722" s="5" t="s">
        <v>12</v>
      </c>
      <c r="E722" s="4" t="s">
        <v>5</v>
      </c>
      <c r="F722" s="1" t="s">
        <v>565</v>
      </c>
      <c r="G722" s="3">
        <v>43017</v>
      </c>
      <c r="H722" s="1">
        <v>37696</v>
      </c>
    </row>
    <row r="723" spans="1:8" ht="15.75" customHeight="1" x14ac:dyDescent="0.25">
      <c r="A723" s="6">
        <v>2721</v>
      </c>
      <c r="B723" s="5" t="s">
        <v>564</v>
      </c>
      <c r="C723" s="5">
        <v>5693763040</v>
      </c>
      <c r="D723" s="5" t="s">
        <v>2</v>
      </c>
      <c r="E723" s="4" t="s">
        <v>1</v>
      </c>
      <c r="F723" s="1" t="s">
        <v>563</v>
      </c>
      <c r="G723" s="3">
        <v>43542</v>
      </c>
      <c r="H723" s="1">
        <v>43364</v>
      </c>
    </row>
    <row r="724" spans="1:8" ht="15.75" customHeight="1" x14ac:dyDescent="0.25">
      <c r="A724" s="6">
        <v>2722</v>
      </c>
      <c r="B724" s="5" t="s">
        <v>562</v>
      </c>
      <c r="C724" s="5">
        <v>5392787431</v>
      </c>
      <c r="D724" s="5" t="s">
        <v>22</v>
      </c>
      <c r="E724" s="4" t="s">
        <v>1</v>
      </c>
      <c r="F724" s="1" t="s">
        <v>561</v>
      </c>
      <c r="G724" s="3">
        <v>43705</v>
      </c>
      <c r="H724" s="1">
        <v>26276</v>
      </c>
    </row>
    <row r="725" spans="1:8" ht="15.75" customHeight="1" x14ac:dyDescent="0.25">
      <c r="A725" s="6">
        <v>2723</v>
      </c>
      <c r="B725" s="5" t="s">
        <v>560</v>
      </c>
      <c r="C725" s="5">
        <v>5880528623</v>
      </c>
      <c r="D725" s="5" t="s">
        <v>22</v>
      </c>
      <c r="E725" s="4" t="s">
        <v>5</v>
      </c>
      <c r="F725" s="1" t="s">
        <v>559</v>
      </c>
      <c r="G725" s="3">
        <v>43095</v>
      </c>
      <c r="H725" s="1">
        <v>16136</v>
      </c>
    </row>
    <row r="726" spans="1:8" ht="15.75" customHeight="1" x14ac:dyDescent="0.25">
      <c r="A726" s="6">
        <v>2724</v>
      </c>
      <c r="B726" s="5" t="s">
        <v>558</v>
      </c>
      <c r="C726" s="5">
        <v>5021659962</v>
      </c>
      <c r="D726" s="5" t="s">
        <v>8</v>
      </c>
      <c r="E726" s="4" t="s">
        <v>1</v>
      </c>
      <c r="F726" s="1" t="s">
        <v>557</v>
      </c>
      <c r="G726" s="3">
        <v>42772</v>
      </c>
      <c r="H726" s="1">
        <v>38456</v>
      </c>
    </row>
    <row r="727" spans="1:8" ht="15.75" customHeight="1" x14ac:dyDescent="0.25">
      <c r="A727" s="6">
        <v>2725</v>
      </c>
      <c r="B727" s="5" t="s">
        <v>556</v>
      </c>
      <c r="C727" s="5">
        <v>5198272835</v>
      </c>
      <c r="D727" s="5" t="s">
        <v>12</v>
      </c>
      <c r="E727" s="4" t="s">
        <v>5</v>
      </c>
      <c r="F727" s="1" t="s">
        <v>555</v>
      </c>
      <c r="G727" s="3">
        <v>43879</v>
      </c>
      <c r="H727" s="1">
        <v>42193</v>
      </c>
    </row>
    <row r="728" spans="1:8" ht="15.75" customHeight="1" x14ac:dyDescent="0.25">
      <c r="A728" s="6">
        <v>2726</v>
      </c>
      <c r="B728" s="5" t="s">
        <v>554</v>
      </c>
      <c r="C728" s="5">
        <v>5978783626</v>
      </c>
      <c r="D728" s="5" t="s">
        <v>12</v>
      </c>
      <c r="E728" s="4" t="s">
        <v>17</v>
      </c>
      <c r="F728" s="1" t="s">
        <v>553</v>
      </c>
      <c r="G728" s="3">
        <v>43346</v>
      </c>
      <c r="H728" s="1">
        <v>10412</v>
      </c>
    </row>
    <row r="729" spans="1:8" ht="15.75" customHeight="1" x14ac:dyDescent="0.25">
      <c r="A729" s="6">
        <v>2727</v>
      </c>
      <c r="B729" s="5" t="s">
        <v>552</v>
      </c>
      <c r="C729" s="5">
        <v>5031781551</v>
      </c>
      <c r="D729" s="5" t="s">
        <v>2</v>
      </c>
      <c r="E729" s="4" t="s">
        <v>5</v>
      </c>
      <c r="F729" s="1" t="s">
        <v>551</v>
      </c>
      <c r="G729" s="3">
        <v>43323</v>
      </c>
      <c r="H729" s="1">
        <v>25067</v>
      </c>
    </row>
    <row r="730" spans="1:8" ht="15.75" customHeight="1" x14ac:dyDescent="0.25">
      <c r="A730" s="6">
        <v>2728</v>
      </c>
      <c r="B730" s="5" t="s">
        <v>550</v>
      </c>
      <c r="C730" s="5">
        <v>5423484500</v>
      </c>
      <c r="D730" s="5" t="s">
        <v>2</v>
      </c>
      <c r="E730" s="4" t="s">
        <v>5</v>
      </c>
      <c r="F730" s="1" t="s">
        <v>549</v>
      </c>
      <c r="G730" s="3">
        <v>43648</v>
      </c>
      <c r="H730" s="1">
        <v>87040</v>
      </c>
    </row>
    <row r="731" spans="1:8" ht="15.75" customHeight="1" x14ac:dyDescent="0.25">
      <c r="A731" s="6">
        <v>2729</v>
      </c>
      <c r="B731" s="5" t="s">
        <v>548</v>
      </c>
      <c r="C731" s="5">
        <v>5438664942</v>
      </c>
      <c r="D731" s="5" t="s">
        <v>22</v>
      </c>
      <c r="E731" s="4" t="s">
        <v>11</v>
      </c>
      <c r="F731" s="1" t="s">
        <v>547</v>
      </c>
      <c r="G731" s="3">
        <v>43550</v>
      </c>
      <c r="H731" s="1">
        <v>98436</v>
      </c>
    </row>
    <row r="732" spans="1:8" ht="15.75" customHeight="1" x14ac:dyDescent="0.25">
      <c r="A732" s="6">
        <v>2730</v>
      </c>
      <c r="B732" s="5" t="s">
        <v>546</v>
      </c>
      <c r="C732" s="5">
        <v>5729218353</v>
      </c>
      <c r="D732" s="5" t="s">
        <v>2</v>
      </c>
      <c r="E732" s="4" t="s">
        <v>11</v>
      </c>
      <c r="F732" s="1" t="s">
        <v>545</v>
      </c>
      <c r="G732" s="3">
        <v>43402</v>
      </c>
      <c r="H732" s="1">
        <v>45726</v>
      </c>
    </row>
    <row r="733" spans="1:8" ht="15.75" customHeight="1" x14ac:dyDescent="0.25">
      <c r="A733" s="6">
        <v>2731</v>
      </c>
      <c r="B733" s="5" t="s">
        <v>544</v>
      </c>
      <c r="C733" s="5">
        <v>5719771844</v>
      </c>
      <c r="D733" s="5" t="s">
        <v>2</v>
      </c>
      <c r="E733" s="4" t="s">
        <v>5</v>
      </c>
      <c r="F733" s="1" t="s">
        <v>543</v>
      </c>
      <c r="G733" s="3">
        <v>43573</v>
      </c>
      <c r="H733" s="1">
        <v>19463</v>
      </c>
    </row>
    <row r="734" spans="1:8" ht="15.75" customHeight="1" x14ac:dyDescent="0.25">
      <c r="A734" s="6">
        <v>2732</v>
      </c>
      <c r="B734" s="5" t="s">
        <v>542</v>
      </c>
      <c r="C734" s="5">
        <v>5786479129</v>
      </c>
      <c r="D734" s="5" t="s">
        <v>22</v>
      </c>
      <c r="E734" s="4" t="s">
        <v>1</v>
      </c>
      <c r="F734" s="1" t="s">
        <v>541</v>
      </c>
      <c r="G734" s="3">
        <v>43217</v>
      </c>
      <c r="H734" s="1">
        <v>54301</v>
      </c>
    </row>
    <row r="735" spans="1:8" ht="15.75" customHeight="1" x14ac:dyDescent="0.25">
      <c r="A735" s="6">
        <v>2733</v>
      </c>
      <c r="B735" s="5" t="s">
        <v>540</v>
      </c>
      <c r="C735" s="5">
        <v>5331380863</v>
      </c>
      <c r="D735" s="5" t="s">
        <v>22</v>
      </c>
      <c r="E735" s="4" t="s">
        <v>11</v>
      </c>
      <c r="F735" s="1" t="s">
        <v>539</v>
      </c>
      <c r="G735" s="3">
        <v>43739</v>
      </c>
      <c r="H735" s="1">
        <v>99712</v>
      </c>
    </row>
    <row r="736" spans="1:8" ht="15.75" customHeight="1" x14ac:dyDescent="0.25">
      <c r="A736" s="6">
        <v>2734</v>
      </c>
      <c r="B736" s="5" t="s">
        <v>538</v>
      </c>
      <c r="C736" s="5">
        <v>5461205970</v>
      </c>
      <c r="D736" s="5" t="s">
        <v>77</v>
      </c>
      <c r="E736" s="4" t="s">
        <v>5</v>
      </c>
      <c r="F736" s="1" t="s">
        <v>537</v>
      </c>
      <c r="G736" s="3">
        <v>43084</v>
      </c>
      <c r="H736" s="1">
        <v>21918</v>
      </c>
    </row>
    <row r="737" spans="1:8" ht="15.75" customHeight="1" x14ac:dyDescent="0.25">
      <c r="A737" s="6">
        <v>2735</v>
      </c>
      <c r="B737" s="5" t="s">
        <v>536</v>
      </c>
      <c r="C737" s="5">
        <v>5823688907</v>
      </c>
      <c r="D737" s="5" t="s">
        <v>22</v>
      </c>
      <c r="E737" s="4" t="s">
        <v>11</v>
      </c>
      <c r="F737" s="1" t="s">
        <v>535</v>
      </c>
      <c r="G737" s="3">
        <v>43068</v>
      </c>
      <c r="H737" s="1">
        <v>78986</v>
      </c>
    </row>
    <row r="738" spans="1:8" ht="15.75" customHeight="1" x14ac:dyDescent="0.25">
      <c r="A738" s="6">
        <v>2736</v>
      </c>
      <c r="B738" s="5" t="s">
        <v>534</v>
      </c>
      <c r="C738" s="5">
        <v>5245868905</v>
      </c>
      <c r="D738" s="5" t="s">
        <v>12</v>
      </c>
      <c r="E738" s="4" t="s">
        <v>17</v>
      </c>
      <c r="F738" s="1" t="s">
        <v>533</v>
      </c>
      <c r="G738" s="3">
        <v>43839</v>
      </c>
      <c r="H738" s="1">
        <v>8794</v>
      </c>
    </row>
    <row r="739" spans="1:8" ht="15.75" customHeight="1" x14ac:dyDescent="0.25">
      <c r="A739" s="6">
        <v>2737</v>
      </c>
      <c r="B739" s="5" t="s">
        <v>532</v>
      </c>
      <c r="C739" s="5">
        <v>5411003765</v>
      </c>
      <c r="D739" s="5" t="s">
        <v>2</v>
      </c>
      <c r="E739" s="4" t="s">
        <v>17</v>
      </c>
      <c r="F739" s="1" t="s">
        <v>531</v>
      </c>
      <c r="G739" s="3">
        <v>43543</v>
      </c>
      <c r="H739" s="1">
        <v>55299</v>
      </c>
    </row>
    <row r="740" spans="1:8" ht="15.75" customHeight="1" x14ac:dyDescent="0.25">
      <c r="A740" s="6">
        <v>2738</v>
      </c>
      <c r="B740" s="5" t="s">
        <v>530</v>
      </c>
      <c r="C740" s="5">
        <v>5153731593</v>
      </c>
      <c r="D740" s="5" t="s">
        <v>12</v>
      </c>
      <c r="E740" s="4" t="s">
        <v>11</v>
      </c>
      <c r="F740" s="1" t="s">
        <v>529</v>
      </c>
      <c r="G740" s="3">
        <v>43048</v>
      </c>
      <c r="H740" s="1">
        <v>53254</v>
      </c>
    </row>
    <row r="741" spans="1:8" ht="15.75" customHeight="1" x14ac:dyDescent="0.25">
      <c r="A741" s="6">
        <v>2739</v>
      </c>
      <c r="B741" s="5" t="s">
        <v>528</v>
      </c>
      <c r="C741" s="5">
        <v>5281267019</v>
      </c>
      <c r="D741" s="5" t="s">
        <v>12</v>
      </c>
      <c r="E741" s="4" t="s">
        <v>5</v>
      </c>
      <c r="F741" s="1" t="s">
        <v>527</v>
      </c>
      <c r="G741" s="3">
        <v>43432</v>
      </c>
      <c r="H741" s="1">
        <v>58852</v>
      </c>
    </row>
    <row r="742" spans="1:8" ht="15.75" customHeight="1" x14ac:dyDescent="0.25">
      <c r="A742" s="6">
        <v>2740</v>
      </c>
      <c r="B742" s="5" t="s">
        <v>526</v>
      </c>
      <c r="C742" s="5">
        <v>5567537470</v>
      </c>
      <c r="D742" s="5" t="s">
        <v>8</v>
      </c>
      <c r="E742" s="4" t="s">
        <v>5</v>
      </c>
      <c r="F742" s="1" t="s">
        <v>525</v>
      </c>
      <c r="G742" s="3">
        <v>43514</v>
      </c>
      <c r="H742" s="1">
        <v>68909</v>
      </c>
    </row>
    <row r="743" spans="1:8" ht="15.75" customHeight="1" x14ac:dyDescent="0.25">
      <c r="A743" s="6">
        <v>2741</v>
      </c>
      <c r="B743" s="5" t="s">
        <v>524</v>
      </c>
      <c r="C743" s="5">
        <v>5377274764</v>
      </c>
      <c r="D743" s="5" t="s">
        <v>8</v>
      </c>
      <c r="E743" s="4" t="s">
        <v>11</v>
      </c>
      <c r="F743" s="1" t="s">
        <v>523</v>
      </c>
      <c r="G743" s="3">
        <v>43634</v>
      </c>
      <c r="H743" s="1">
        <v>95922</v>
      </c>
    </row>
    <row r="744" spans="1:8" ht="15.75" customHeight="1" x14ac:dyDescent="0.25">
      <c r="A744" s="6">
        <v>2742</v>
      </c>
      <c r="B744" s="5" t="s">
        <v>522</v>
      </c>
      <c r="C744" s="5">
        <v>5867864753</v>
      </c>
      <c r="D744" s="5" t="s">
        <v>12</v>
      </c>
      <c r="E744" s="4" t="s">
        <v>1</v>
      </c>
      <c r="F744" s="1" t="s">
        <v>521</v>
      </c>
      <c r="G744" s="3">
        <v>43850</v>
      </c>
      <c r="H744" s="1">
        <v>52309</v>
      </c>
    </row>
    <row r="745" spans="1:8" ht="15.75" customHeight="1" x14ac:dyDescent="0.25">
      <c r="A745" s="6">
        <v>2743</v>
      </c>
      <c r="B745" s="5" t="s">
        <v>520</v>
      </c>
      <c r="C745" s="5">
        <v>5093198582</v>
      </c>
      <c r="D745" s="5" t="s">
        <v>12</v>
      </c>
      <c r="E745" s="4" t="s">
        <v>11</v>
      </c>
      <c r="F745" s="1" t="s">
        <v>519</v>
      </c>
      <c r="G745" s="3">
        <v>43131</v>
      </c>
      <c r="H745" s="1">
        <v>89347</v>
      </c>
    </row>
    <row r="746" spans="1:8" ht="15.75" customHeight="1" x14ac:dyDescent="0.25">
      <c r="A746" s="6">
        <v>2744</v>
      </c>
      <c r="B746" s="5" t="s">
        <v>518</v>
      </c>
      <c r="C746" s="5">
        <v>5514302395</v>
      </c>
      <c r="D746" s="5" t="s">
        <v>22</v>
      </c>
      <c r="E746" s="4" t="s">
        <v>1</v>
      </c>
      <c r="F746" s="1" t="s">
        <v>517</v>
      </c>
      <c r="G746" s="3">
        <v>43027</v>
      </c>
      <c r="H746" s="1">
        <v>31564</v>
      </c>
    </row>
    <row r="747" spans="1:8" ht="15.75" customHeight="1" x14ac:dyDescent="0.25">
      <c r="A747" s="6">
        <v>2745</v>
      </c>
      <c r="B747" s="5" t="s">
        <v>516</v>
      </c>
      <c r="C747" s="5">
        <v>5739748800</v>
      </c>
      <c r="D747" s="5" t="s">
        <v>2</v>
      </c>
      <c r="E747" s="4" t="s">
        <v>17</v>
      </c>
      <c r="F747" s="1" t="s">
        <v>515</v>
      </c>
      <c r="G747" s="3">
        <v>43180</v>
      </c>
      <c r="H747" s="1">
        <v>39430</v>
      </c>
    </row>
    <row r="748" spans="1:8" ht="15.75" customHeight="1" x14ac:dyDescent="0.25">
      <c r="A748" s="6">
        <v>2746</v>
      </c>
      <c r="B748" s="5" t="s">
        <v>514</v>
      </c>
      <c r="C748" s="5">
        <v>5218481210</v>
      </c>
      <c r="D748" s="5" t="s">
        <v>22</v>
      </c>
      <c r="E748" s="4" t="s">
        <v>5</v>
      </c>
      <c r="F748" s="1" t="s">
        <v>513</v>
      </c>
      <c r="G748" s="3">
        <v>42998</v>
      </c>
      <c r="H748" s="1">
        <v>23834</v>
      </c>
    </row>
    <row r="749" spans="1:8" ht="15.75" customHeight="1" x14ac:dyDescent="0.25">
      <c r="A749" s="6">
        <v>2747</v>
      </c>
      <c r="B749" s="5" t="s">
        <v>512</v>
      </c>
      <c r="C749" s="5">
        <v>5610484230</v>
      </c>
      <c r="D749" s="5" t="s">
        <v>2</v>
      </c>
      <c r="E749" s="4" t="s">
        <v>11</v>
      </c>
      <c r="F749" s="1" t="s">
        <v>511</v>
      </c>
      <c r="G749" s="3">
        <v>43676</v>
      </c>
      <c r="H749" s="1">
        <v>70856</v>
      </c>
    </row>
    <row r="750" spans="1:8" ht="15.75" customHeight="1" x14ac:dyDescent="0.25">
      <c r="A750" s="6">
        <v>2748</v>
      </c>
      <c r="B750" s="5" t="s">
        <v>510</v>
      </c>
      <c r="C750" s="5">
        <v>5292271611</v>
      </c>
      <c r="D750" s="5" t="s">
        <v>77</v>
      </c>
      <c r="E750" s="4" t="s">
        <v>17</v>
      </c>
      <c r="F750" s="1" t="s">
        <v>509</v>
      </c>
      <c r="G750" s="3">
        <v>42754</v>
      </c>
      <c r="H750" s="1">
        <v>66994</v>
      </c>
    </row>
    <row r="751" spans="1:8" ht="15.75" customHeight="1" x14ac:dyDescent="0.25">
      <c r="A751" s="6">
        <v>2749</v>
      </c>
      <c r="B751" s="5" t="s">
        <v>508</v>
      </c>
      <c r="C751" s="5">
        <v>5572009303</v>
      </c>
      <c r="D751" s="5" t="s">
        <v>22</v>
      </c>
      <c r="E751" s="4" t="s">
        <v>17</v>
      </c>
      <c r="F751" s="1" t="s">
        <v>507</v>
      </c>
      <c r="G751" s="3">
        <v>43439</v>
      </c>
      <c r="H751" s="1">
        <v>48506</v>
      </c>
    </row>
    <row r="752" spans="1:8" ht="15.75" customHeight="1" x14ac:dyDescent="0.25">
      <c r="A752" s="6">
        <v>2750</v>
      </c>
      <c r="B752" s="5" t="s">
        <v>506</v>
      </c>
      <c r="C752" s="5">
        <v>5011136997</v>
      </c>
      <c r="D752" s="5" t="s">
        <v>2</v>
      </c>
      <c r="E752" s="4" t="s">
        <v>1</v>
      </c>
      <c r="F752" s="1" t="s">
        <v>505</v>
      </c>
      <c r="G752" s="3">
        <v>42782</v>
      </c>
      <c r="H752" s="1">
        <v>39211</v>
      </c>
    </row>
    <row r="753" spans="1:8" ht="15.75" customHeight="1" x14ac:dyDescent="0.25">
      <c r="A753" s="6">
        <v>2751</v>
      </c>
      <c r="B753" s="5" t="s">
        <v>504</v>
      </c>
      <c r="C753" s="5">
        <v>5098091255</v>
      </c>
      <c r="D753" s="5" t="s">
        <v>12</v>
      </c>
      <c r="E753" s="4" t="s">
        <v>5</v>
      </c>
      <c r="F753" s="1" t="s">
        <v>503</v>
      </c>
      <c r="G753" s="3">
        <v>42934</v>
      </c>
      <c r="H753" s="1">
        <v>56759</v>
      </c>
    </row>
    <row r="754" spans="1:8" ht="15.75" customHeight="1" x14ac:dyDescent="0.25">
      <c r="A754" s="6">
        <v>2752</v>
      </c>
      <c r="B754" s="5" t="s">
        <v>502</v>
      </c>
      <c r="C754" s="5">
        <v>5740179633</v>
      </c>
      <c r="D754" s="5" t="s">
        <v>22</v>
      </c>
      <c r="E754" s="4" t="s">
        <v>5</v>
      </c>
      <c r="F754" s="1" t="s">
        <v>501</v>
      </c>
      <c r="G754" s="3">
        <v>43420</v>
      </c>
      <c r="H754" s="1">
        <v>38789</v>
      </c>
    </row>
    <row r="755" spans="1:8" ht="15.75" customHeight="1" x14ac:dyDescent="0.25">
      <c r="A755" s="6">
        <v>2753</v>
      </c>
      <c r="B755" s="5" t="s">
        <v>500</v>
      </c>
      <c r="C755" s="5">
        <v>5569630371</v>
      </c>
      <c r="D755" s="5" t="s">
        <v>12</v>
      </c>
      <c r="E755" s="4" t="s">
        <v>5</v>
      </c>
      <c r="F755" s="1" t="s">
        <v>499</v>
      </c>
      <c r="G755" s="3">
        <v>43100</v>
      </c>
      <c r="H755" s="1">
        <v>76227</v>
      </c>
    </row>
    <row r="756" spans="1:8" ht="15.75" customHeight="1" x14ac:dyDescent="0.25">
      <c r="A756" s="6">
        <v>2754</v>
      </c>
      <c r="B756" s="5" t="s">
        <v>498</v>
      </c>
      <c r="C756" s="5">
        <v>5932665936</v>
      </c>
      <c r="D756" s="5" t="s">
        <v>12</v>
      </c>
      <c r="E756" s="4" t="s">
        <v>5</v>
      </c>
      <c r="F756" s="1" t="s">
        <v>497</v>
      </c>
      <c r="G756" s="3">
        <v>43210</v>
      </c>
      <c r="H756" s="1">
        <v>73526</v>
      </c>
    </row>
    <row r="757" spans="1:8" ht="15.75" customHeight="1" x14ac:dyDescent="0.25">
      <c r="A757" s="6">
        <v>2755</v>
      </c>
      <c r="B757" s="5" t="s">
        <v>496</v>
      </c>
      <c r="C757" s="5">
        <v>5790711924</v>
      </c>
      <c r="D757" s="5" t="s">
        <v>22</v>
      </c>
      <c r="E757" s="4" t="s">
        <v>11</v>
      </c>
      <c r="F757" s="1" t="s">
        <v>495</v>
      </c>
      <c r="G757" s="3">
        <v>43641</v>
      </c>
      <c r="H757" s="1">
        <v>17866</v>
      </c>
    </row>
    <row r="758" spans="1:8" ht="15.75" customHeight="1" x14ac:dyDescent="0.25">
      <c r="A758" s="6">
        <v>2756</v>
      </c>
      <c r="B758" s="5" t="s">
        <v>494</v>
      </c>
      <c r="C758" s="5">
        <v>5219048635</v>
      </c>
      <c r="D758" s="5" t="s">
        <v>22</v>
      </c>
      <c r="E758" s="4" t="s">
        <v>1</v>
      </c>
      <c r="F758" s="1" t="s">
        <v>493</v>
      </c>
      <c r="G758" s="3">
        <v>43651</v>
      </c>
      <c r="H758" s="1">
        <v>97362</v>
      </c>
    </row>
    <row r="759" spans="1:8" ht="15.75" customHeight="1" x14ac:dyDescent="0.25">
      <c r="A759" s="6">
        <v>2757</v>
      </c>
      <c r="B759" s="5" t="s">
        <v>492</v>
      </c>
      <c r="C759" s="5">
        <v>5389079920</v>
      </c>
      <c r="D759" s="5" t="s">
        <v>12</v>
      </c>
      <c r="E759" s="4" t="s">
        <v>5</v>
      </c>
      <c r="F759" s="1" t="s">
        <v>491</v>
      </c>
      <c r="G759" s="3">
        <v>43129</v>
      </c>
      <c r="H759" s="1">
        <v>51877</v>
      </c>
    </row>
    <row r="760" spans="1:8" ht="15.75" customHeight="1" x14ac:dyDescent="0.25">
      <c r="A760" s="6">
        <v>2758</v>
      </c>
      <c r="B760" s="5" t="s">
        <v>490</v>
      </c>
      <c r="C760" s="5">
        <v>5933650636</v>
      </c>
      <c r="D760" s="5" t="s">
        <v>2</v>
      </c>
      <c r="E760" s="4" t="s">
        <v>5</v>
      </c>
      <c r="F760" s="1" t="s">
        <v>489</v>
      </c>
      <c r="G760" s="3">
        <v>43609</v>
      </c>
      <c r="H760" s="1">
        <v>91589</v>
      </c>
    </row>
    <row r="761" spans="1:8" ht="15.75" customHeight="1" x14ac:dyDescent="0.25">
      <c r="A761" s="6">
        <v>2759</v>
      </c>
      <c r="B761" s="5" t="s">
        <v>488</v>
      </c>
      <c r="C761" s="5">
        <v>5728146321</v>
      </c>
      <c r="D761" s="5" t="s">
        <v>77</v>
      </c>
      <c r="E761" s="4" t="s">
        <v>11</v>
      </c>
      <c r="F761" s="1" t="s">
        <v>487</v>
      </c>
      <c r="G761" s="3">
        <v>43333</v>
      </c>
      <c r="H761" s="1">
        <v>27561</v>
      </c>
    </row>
    <row r="762" spans="1:8" ht="15.75" customHeight="1" x14ac:dyDescent="0.25">
      <c r="A762" s="6">
        <v>2760</v>
      </c>
      <c r="B762" s="5" t="s">
        <v>486</v>
      </c>
      <c r="C762" s="5">
        <v>5541989588</v>
      </c>
      <c r="D762" s="5" t="s">
        <v>22</v>
      </c>
      <c r="E762" s="4" t="s">
        <v>17</v>
      </c>
      <c r="F762" s="1" t="s">
        <v>485</v>
      </c>
      <c r="G762" s="3">
        <v>43578</v>
      </c>
      <c r="H762" s="1">
        <v>10157</v>
      </c>
    </row>
    <row r="763" spans="1:8" ht="15.75" customHeight="1" x14ac:dyDescent="0.25">
      <c r="A763" s="6">
        <v>2761</v>
      </c>
      <c r="B763" s="5" t="s">
        <v>484</v>
      </c>
      <c r="C763" s="5">
        <v>5632810741</v>
      </c>
      <c r="D763" s="5" t="s">
        <v>2</v>
      </c>
      <c r="E763" s="4" t="s">
        <v>17</v>
      </c>
      <c r="F763" s="1" t="s">
        <v>483</v>
      </c>
      <c r="G763" s="3">
        <v>43564</v>
      </c>
      <c r="H763" s="1">
        <v>7391</v>
      </c>
    </row>
    <row r="764" spans="1:8" ht="15.75" customHeight="1" x14ac:dyDescent="0.25">
      <c r="A764" s="6">
        <v>2762</v>
      </c>
      <c r="B764" s="5" t="s">
        <v>482</v>
      </c>
      <c r="C764" s="5">
        <v>5867164255</v>
      </c>
      <c r="D764" s="5" t="s">
        <v>12</v>
      </c>
      <c r="E764" s="4" t="s">
        <v>5</v>
      </c>
      <c r="F764" s="1" t="s">
        <v>481</v>
      </c>
      <c r="G764" s="3">
        <v>43784</v>
      </c>
      <c r="H764" s="1">
        <v>18089</v>
      </c>
    </row>
    <row r="765" spans="1:8" ht="15.75" customHeight="1" x14ac:dyDescent="0.25">
      <c r="A765" s="6">
        <v>2763</v>
      </c>
      <c r="B765" s="5" t="s">
        <v>480</v>
      </c>
      <c r="C765" s="5">
        <v>5456508414</v>
      </c>
      <c r="D765" s="5" t="s">
        <v>2</v>
      </c>
      <c r="E765" s="4" t="s">
        <v>11</v>
      </c>
      <c r="F765" s="1" t="s">
        <v>479</v>
      </c>
      <c r="G765" s="3">
        <v>43417</v>
      </c>
      <c r="H765" s="1">
        <v>47568</v>
      </c>
    </row>
    <row r="766" spans="1:8" ht="15.75" customHeight="1" x14ac:dyDescent="0.25">
      <c r="A766" s="6">
        <v>2764</v>
      </c>
      <c r="B766" s="5" t="s">
        <v>478</v>
      </c>
      <c r="C766" s="5">
        <v>5224361858</v>
      </c>
      <c r="D766" s="5" t="s">
        <v>12</v>
      </c>
      <c r="E766" s="4" t="s">
        <v>17</v>
      </c>
      <c r="F766" s="1" t="s">
        <v>477</v>
      </c>
      <c r="G766" s="3">
        <v>43195</v>
      </c>
      <c r="H766" s="1">
        <v>5622</v>
      </c>
    </row>
    <row r="767" spans="1:8" ht="15.75" customHeight="1" x14ac:dyDescent="0.25">
      <c r="A767" s="6">
        <v>2765</v>
      </c>
      <c r="B767" s="5" t="s">
        <v>476</v>
      </c>
      <c r="C767" s="5">
        <v>5652745034</v>
      </c>
      <c r="D767" s="5" t="s">
        <v>22</v>
      </c>
      <c r="E767" s="4" t="s">
        <v>1</v>
      </c>
      <c r="F767" s="1" t="s">
        <v>475</v>
      </c>
      <c r="G767" s="3">
        <v>42777</v>
      </c>
      <c r="H767" s="1">
        <v>74696</v>
      </c>
    </row>
    <row r="768" spans="1:8" ht="15.75" customHeight="1" x14ac:dyDescent="0.25">
      <c r="A768" s="6">
        <v>2766</v>
      </c>
      <c r="B768" s="5" t="s">
        <v>474</v>
      </c>
      <c r="C768" s="5">
        <v>5570287933</v>
      </c>
      <c r="D768" s="5" t="s">
        <v>22</v>
      </c>
      <c r="E768" s="4" t="s">
        <v>17</v>
      </c>
      <c r="F768" s="1" t="s">
        <v>473</v>
      </c>
      <c r="G768" s="3">
        <v>43038</v>
      </c>
      <c r="H768" s="1">
        <v>82937</v>
      </c>
    </row>
    <row r="769" spans="1:8" ht="15.75" customHeight="1" x14ac:dyDescent="0.25">
      <c r="A769" s="6">
        <v>2767</v>
      </c>
      <c r="B769" s="5" t="s">
        <v>472</v>
      </c>
      <c r="C769" s="5">
        <v>5235926523</v>
      </c>
      <c r="D769" s="5" t="s">
        <v>12</v>
      </c>
      <c r="E769" s="4" t="s">
        <v>11</v>
      </c>
      <c r="F769" s="1" t="s">
        <v>471</v>
      </c>
      <c r="G769" s="3">
        <v>43436</v>
      </c>
      <c r="H769" s="1">
        <v>66073</v>
      </c>
    </row>
    <row r="770" spans="1:8" ht="15.75" customHeight="1" x14ac:dyDescent="0.25">
      <c r="A770" s="6">
        <v>2768</v>
      </c>
      <c r="B770" s="5" t="s">
        <v>470</v>
      </c>
      <c r="C770" s="5">
        <v>5424896271</v>
      </c>
      <c r="D770" s="5" t="s">
        <v>22</v>
      </c>
      <c r="E770" s="4" t="s">
        <v>17</v>
      </c>
      <c r="F770" s="1" t="s">
        <v>469</v>
      </c>
      <c r="G770" s="3">
        <v>43826</v>
      </c>
      <c r="H770" s="1">
        <v>10739</v>
      </c>
    </row>
    <row r="771" spans="1:8" ht="15.75" customHeight="1" x14ac:dyDescent="0.25">
      <c r="A771" s="6">
        <v>2769</v>
      </c>
      <c r="B771" s="5" t="s">
        <v>468</v>
      </c>
      <c r="C771" s="5">
        <v>5034078760</v>
      </c>
      <c r="D771" s="5" t="s">
        <v>12</v>
      </c>
      <c r="E771" s="4" t="s">
        <v>11</v>
      </c>
      <c r="F771" s="1" t="s">
        <v>467</v>
      </c>
      <c r="G771" s="3">
        <v>43183</v>
      </c>
      <c r="H771" s="1">
        <v>54791</v>
      </c>
    </row>
    <row r="772" spans="1:8" ht="15.75" customHeight="1" x14ac:dyDescent="0.25">
      <c r="A772" s="6">
        <v>2770</v>
      </c>
      <c r="B772" s="5" t="s">
        <v>466</v>
      </c>
      <c r="C772" s="5">
        <v>5459120171</v>
      </c>
      <c r="D772" s="5" t="s">
        <v>12</v>
      </c>
      <c r="E772" s="4" t="s">
        <v>11</v>
      </c>
      <c r="F772" s="1" t="s">
        <v>465</v>
      </c>
      <c r="G772" s="3">
        <v>43763</v>
      </c>
      <c r="H772" s="1">
        <v>38380</v>
      </c>
    </row>
    <row r="773" spans="1:8" ht="15.75" customHeight="1" x14ac:dyDescent="0.25">
      <c r="A773" s="6">
        <v>2771</v>
      </c>
      <c r="B773" s="5" t="s">
        <v>464</v>
      </c>
      <c r="C773" s="5">
        <v>5426796795</v>
      </c>
      <c r="D773" s="5" t="s">
        <v>22</v>
      </c>
      <c r="E773" s="4" t="s">
        <v>5</v>
      </c>
      <c r="F773" s="1" t="s">
        <v>463</v>
      </c>
      <c r="G773" s="3">
        <v>42861</v>
      </c>
      <c r="H773" s="1">
        <v>33033</v>
      </c>
    </row>
    <row r="774" spans="1:8" ht="15.75" customHeight="1" x14ac:dyDescent="0.25">
      <c r="A774" s="6">
        <v>2772</v>
      </c>
      <c r="B774" s="5" t="s">
        <v>462</v>
      </c>
      <c r="C774" s="5">
        <v>5497832579</v>
      </c>
      <c r="D774" s="5" t="s">
        <v>8</v>
      </c>
      <c r="E774" s="4" t="s">
        <v>5</v>
      </c>
      <c r="F774" s="1" t="s">
        <v>461</v>
      </c>
      <c r="G774" s="3">
        <v>43109</v>
      </c>
      <c r="H774" s="1">
        <v>40146</v>
      </c>
    </row>
    <row r="775" spans="1:8" ht="15.75" customHeight="1" x14ac:dyDescent="0.25">
      <c r="A775" s="6">
        <v>2773</v>
      </c>
      <c r="B775" s="5" t="s">
        <v>460</v>
      </c>
      <c r="C775" s="5">
        <v>5354388880</v>
      </c>
      <c r="D775" s="5" t="s">
        <v>2</v>
      </c>
      <c r="E775" s="4" t="s">
        <v>17</v>
      </c>
      <c r="F775" s="1" t="s">
        <v>459</v>
      </c>
      <c r="G775" s="3">
        <v>43260</v>
      </c>
      <c r="H775" s="1">
        <v>8204</v>
      </c>
    </row>
    <row r="776" spans="1:8" ht="15.75" customHeight="1" x14ac:dyDescent="0.25">
      <c r="A776" s="6">
        <v>2774</v>
      </c>
      <c r="B776" s="5" t="s">
        <v>458</v>
      </c>
      <c r="C776" s="5">
        <v>5088817983</v>
      </c>
      <c r="D776" s="5" t="s">
        <v>12</v>
      </c>
      <c r="E776" s="4" t="s">
        <v>17</v>
      </c>
      <c r="F776" s="1" t="s">
        <v>457</v>
      </c>
      <c r="G776" s="3">
        <v>43166</v>
      </c>
      <c r="H776" s="1">
        <v>73713</v>
      </c>
    </row>
    <row r="777" spans="1:8" ht="15.75" customHeight="1" x14ac:dyDescent="0.25">
      <c r="A777" s="6">
        <v>2775</v>
      </c>
      <c r="B777" s="5" t="s">
        <v>456</v>
      </c>
      <c r="C777" s="5">
        <v>5594368441</v>
      </c>
      <c r="D777" s="5" t="s">
        <v>12</v>
      </c>
      <c r="E777" s="4" t="s">
        <v>17</v>
      </c>
      <c r="F777" s="1" t="s">
        <v>455</v>
      </c>
      <c r="G777" s="3">
        <v>43717</v>
      </c>
      <c r="H777" s="1">
        <v>10408</v>
      </c>
    </row>
    <row r="778" spans="1:8" ht="15.75" customHeight="1" x14ac:dyDescent="0.25">
      <c r="A778" s="6">
        <v>2776</v>
      </c>
      <c r="B778" s="5" t="s">
        <v>454</v>
      </c>
      <c r="C778" s="5">
        <v>5032831419</v>
      </c>
      <c r="D778" s="5" t="s">
        <v>77</v>
      </c>
      <c r="E778" s="4" t="s">
        <v>17</v>
      </c>
      <c r="F778" s="1" t="s">
        <v>453</v>
      </c>
      <c r="G778" s="3">
        <v>42771</v>
      </c>
      <c r="H778" s="1">
        <v>84549</v>
      </c>
    </row>
    <row r="779" spans="1:8" ht="15.75" customHeight="1" x14ac:dyDescent="0.25">
      <c r="A779" s="6">
        <v>2777</v>
      </c>
      <c r="B779" s="5" t="s">
        <v>452</v>
      </c>
      <c r="C779" s="5">
        <v>5065815168</v>
      </c>
      <c r="D779" s="5" t="s">
        <v>2</v>
      </c>
      <c r="E779" s="4" t="s">
        <v>11</v>
      </c>
      <c r="F779" s="1" t="s">
        <v>451</v>
      </c>
      <c r="G779" s="3">
        <v>43147</v>
      </c>
      <c r="H779" s="1">
        <v>69670</v>
      </c>
    </row>
    <row r="780" spans="1:8" ht="15.75" customHeight="1" x14ac:dyDescent="0.25">
      <c r="A780" s="6">
        <v>2778</v>
      </c>
      <c r="B780" s="5" t="s">
        <v>450</v>
      </c>
      <c r="C780" s="5">
        <v>5296332007</v>
      </c>
      <c r="D780" s="5" t="s">
        <v>22</v>
      </c>
      <c r="E780" s="4" t="s">
        <v>17</v>
      </c>
      <c r="F780" s="1" t="s">
        <v>449</v>
      </c>
      <c r="G780" s="3">
        <v>43138</v>
      </c>
      <c r="H780" s="1">
        <v>31717</v>
      </c>
    </row>
    <row r="781" spans="1:8" ht="15.75" customHeight="1" x14ac:dyDescent="0.25">
      <c r="A781" s="6">
        <v>2779</v>
      </c>
      <c r="B781" s="5" t="s">
        <v>448</v>
      </c>
      <c r="C781" s="5">
        <v>5116280386</v>
      </c>
      <c r="D781" s="5" t="s">
        <v>22</v>
      </c>
      <c r="E781" s="4" t="s">
        <v>5</v>
      </c>
      <c r="F781" s="1" t="s">
        <v>447</v>
      </c>
      <c r="G781" s="3">
        <v>43740</v>
      </c>
      <c r="H781" s="1">
        <v>79466</v>
      </c>
    </row>
    <row r="782" spans="1:8" ht="15.75" customHeight="1" x14ac:dyDescent="0.25">
      <c r="A782" s="6">
        <v>2780</v>
      </c>
      <c r="B782" s="5" t="s">
        <v>446</v>
      </c>
      <c r="C782" s="5">
        <v>5566561434</v>
      </c>
      <c r="D782" s="5" t="s">
        <v>2</v>
      </c>
      <c r="E782" s="4" t="s">
        <v>5</v>
      </c>
      <c r="F782" s="1" t="s">
        <v>445</v>
      </c>
      <c r="G782" s="3">
        <v>42911</v>
      </c>
      <c r="H782" s="1">
        <v>57622</v>
      </c>
    </row>
    <row r="783" spans="1:8" ht="15.75" customHeight="1" x14ac:dyDescent="0.25">
      <c r="A783" s="6">
        <v>2781</v>
      </c>
      <c r="B783" s="5" t="s">
        <v>444</v>
      </c>
      <c r="C783" s="5">
        <v>5033733242</v>
      </c>
      <c r="D783" s="5" t="s">
        <v>2</v>
      </c>
      <c r="E783" s="4" t="s">
        <v>5</v>
      </c>
      <c r="F783" s="1" t="s">
        <v>443</v>
      </c>
      <c r="G783" s="3">
        <v>43870</v>
      </c>
      <c r="H783" s="1">
        <v>29721</v>
      </c>
    </row>
    <row r="784" spans="1:8" ht="15.75" customHeight="1" x14ac:dyDescent="0.25">
      <c r="A784" s="6">
        <v>2782</v>
      </c>
      <c r="B784" s="5" t="s">
        <v>442</v>
      </c>
      <c r="C784" s="5">
        <v>5271083705</v>
      </c>
      <c r="D784" s="5" t="s">
        <v>22</v>
      </c>
      <c r="E784" s="4" t="s">
        <v>1</v>
      </c>
      <c r="F784" s="1" t="s">
        <v>441</v>
      </c>
      <c r="G784" s="3">
        <v>43414</v>
      </c>
      <c r="H784" s="1">
        <v>36473</v>
      </c>
    </row>
    <row r="785" spans="1:8" ht="15.75" customHeight="1" x14ac:dyDescent="0.25">
      <c r="A785" s="6">
        <v>2783</v>
      </c>
      <c r="B785" s="5" t="s">
        <v>440</v>
      </c>
      <c r="C785" s="5">
        <v>5606728819</v>
      </c>
      <c r="D785" s="5" t="s">
        <v>12</v>
      </c>
      <c r="E785" s="4" t="s">
        <v>17</v>
      </c>
      <c r="F785" s="1" t="s">
        <v>439</v>
      </c>
      <c r="G785" s="3">
        <v>43831</v>
      </c>
      <c r="H785" s="1">
        <v>65779</v>
      </c>
    </row>
    <row r="786" spans="1:8" ht="15.75" customHeight="1" x14ac:dyDescent="0.25">
      <c r="A786" s="6">
        <v>2784</v>
      </c>
      <c r="B786" s="5" t="s">
        <v>438</v>
      </c>
      <c r="C786" s="5">
        <v>5910538860</v>
      </c>
      <c r="D786" s="5" t="s">
        <v>77</v>
      </c>
      <c r="E786" s="4" t="s">
        <v>11</v>
      </c>
      <c r="F786" s="1" t="s">
        <v>437</v>
      </c>
      <c r="G786" s="3">
        <v>42804</v>
      </c>
      <c r="H786" s="1">
        <v>94335</v>
      </c>
    </row>
    <row r="787" spans="1:8" ht="15.75" customHeight="1" x14ac:dyDescent="0.25">
      <c r="A787" s="6">
        <v>2785</v>
      </c>
      <c r="B787" s="5" t="s">
        <v>436</v>
      </c>
      <c r="C787" s="5">
        <v>5327186228</v>
      </c>
      <c r="D787" s="5" t="s">
        <v>8</v>
      </c>
      <c r="E787" s="4" t="s">
        <v>17</v>
      </c>
      <c r="F787" s="1" t="s">
        <v>435</v>
      </c>
      <c r="G787" s="3">
        <v>43076</v>
      </c>
      <c r="H787" s="1">
        <v>23173</v>
      </c>
    </row>
    <row r="788" spans="1:8" ht="15.75" customHeight="1" x14ac:dyDescent="0.25">
      <c r="A788" s="6">
        <v>2786</v>
      </c>
      <c r="B788" s="5" t="s">
        <v>434</v>
      </c>
      <c r="C788" s="5">
        <v>5751305201</v>
      </c>
      <c r="D788" s="5" t="s">
        <v>8</v>
      </c>
      <c r="E788" s="4" t="s">
        <v>17</v>
      </c>
      <c r="F788" s="1" t="s">
        <v>433</v>
      </c>
      <c r="G788" s="3">
        <v>42755</v>
      </c>
      <c r="H788" s="1">
        <v>25694</v>
      </c>
    </row>
    <row r="789" spans="1:8" ht="15.75" customHeight="1" x14ac:dyDescent="0.25">
      <c r="A789" s="6">
        <v>2787</v>
      </c>
      <c r="B789" s="5" t="s">
        <v>432</v>
      </c>
      <c r="C789" s="5">
        <v>5288598249</v>
      </c>
      <c r="D789" s="5" t="s">
        <v>2</v>
      </c>
      <c r="E789" s="4" t="s">
        <v>5</v>
      </c>
      <c r="F789" s="1" t="s">
        <v>431</v>
      </c>
      <c r="G789" s="3">
        <v>43572</v>
      </c>
      <c r="H789" s="1">
        <v>11237</v>
      </c>
    </row>
    <row r="790" spans="1:8" ht="15.75" customHeight="1" x14ac:dyDescent="0.25">
      <c r="A790" s="6">
        <v>2788</v>
      </c>
      <c r="B790" s="5" t="s">
        <v>430</v>
      </c>
      <c r="C790" s="5">
        <v>5793031495</v>
      </c>
      <c r="D790" s="5" t="s">
        <v>22</v>
      </c>
      <c r="E790" s="4" t="s">
        <v>11</v>
      </c>
      <c r="F790" s="1" t="s">
        <v>429</v>
      </c>
      <c r="G790" s="3">
        <v>43567</v>
      </c>
      <c r="H790" s="1">
        <v>40193</v>
      </c>
    </row>
    <row r="791" spans="1:8" ht="15.75" customHeight="1" x14ac:dyDescent="0.25">
      <c r="A791" s="6">
        <v>2789</v>
      </c>
      <c r="B791" s="5" t="s">
        <v>428</v>
      </c>
      <c r="C791" s="5">
        <v>5752627547</v>
      </c>
      <c r="D791" s="5" t="s">
        <v>12</v>
      </c>
      <c r="E791" s="4" t="s">
        <v>1</v>
      </c>
      <c r="F791" s="1" t="s">
        <v>427</v>
      </c>
      <c r="G791" s="3">
        <v>43337</v>
      </c>
      <c r="H791" s="1">
        <v>24721</v>
      </c>
    </row>
    <row r="792" spans="1:8" ht="15.75" customHeight="1" x14ac:dyDescent="0.25">
      <c r="A792" s="6">
        <v>2790</v>
      </c>
      <c r="B792" s="5" t="s">
        <v>426</v>
      </c>
      <c r="C792" s="5">
        <v>5338891434</v>
      </c>
      <c r="D792" s="5" t="s">
        <v>12</v>
      </c>
      <c r="E792" s="4" t="s">
        <v>5</v>
      </c>
      <c r="F792" s="1" t="s">
        <v>425</v>
      </c>
      <c r="G792" s="3">
        <v>43650</v>
      </c>
      <c r="H792" s="1">
        <v>49954</v>
      </c>
    </row>
    <row r="793" spans="1:8" ht="15.75" customHeight="1" x14ac:dyDescent="0.25">
      <c r="A793" s="6">
        <v>2791</v>
      </c>
      <c r="B793" s="5" t="s">
        <v>424</v>
      </c>
      <c r="C793" s="5">
        <v>5087766799</v>
      </c>
      <c r="D793" s="5" t="s">
        <v>77</v>
      </c>
      <c r="E793" s="4" t="s">
        <v>11</v>
      </c>
      <c r="F793" s="1" t="s">
        <v>423</v>
      </c>
      <c r="G793" s="3">
        <v>43362</v>
      </c>
      <c r="H793" s="1">
        <v>86011</v>
      </c>
    </row>
    <row r="794" spans="1:8" ht="15.75" customHeight="1" x14ac:dyDescent="0.25">
      <c r="A794" s="6">
        <v>2792</v>
      </c>
      <c r="B794" s="5" t="s">
        <v>422</v>
      </c>
      <c r="C794" s="5">
        <v>5573787466</v>
      </c>
      <c r="D794" s="5" t="s">
        <v>12</v>
      </c>
      <c r="E794" s="4" t="s">
        <v>11</v>
      </c>
      <c r="F794" s="1" t="s">
        <v>421</v>
      </c>
      <c r="G794" s="3">
        <v>43579</v>
      </c>
      <c r="H794" s="1">
        <v>24900</v>
      </c>
    </row>
    <row r="795" spans="1:8" ht="15.75" customHeight="1" x14ac:dyDescent="0.25">
      <c r="A795" s="6">
        <v>2793</v>
      </c>
      <c r="B795" s="5" t="s">
        <v>420</v>
      </c>
      <c r="C795" s="5">
        <v>5332574818</v>
      </c>
      <c r="D795" s="5" t="s">
        <v>12</v>
      </c>
      <c r="E795" s="4" t="s">
        <v>5</v>
      </c>
      <c r="F795" s="1" t="s">
        <v>419</v>
      </c>
      <c r="G795" s="3">
        <v>42946</v>
      </c>
      <c r="H795" s="1">
        <v>14170</v>
      </c>
    </row>
    <row r="796" spans="1:8" ht="15.75" customHeight="1" x14ac:dyDescent="0.25">
      <c r="A796" s="6">
        <v>2794</v>
      </c>
      <c r="B796" s="5" t="s">
        <v>418</v>
      </c>
      <c r="C796" s="5">
        <v>5343407543</v>
      </c>
      <c r="D796" s="5" t="s">
        <v>12</v>
      </c>
      <c r="E796" s="4" t="s">
        <v>1</v>
      </c>
      <c r="F796" s="1" t="s">
        <v>417</v>
      </c>
      <c r="G796" s="3">
        <v>43145</v>
      </c>
      <c r="H796" s="1">
        <v>7815</v>
      </c>
    </row>
    <row r="797" spans="1:8" ht="15.75" customHeight="1" x14ac:dyDescent="0.25">
      <c r="A797" s="6">
        <v>2795</v>
      </c>
      <c r="B797" s="5" t="s">
        <v>416</v>
      </c>
      <c r="C797" s="5">
        <v>5917111326</v>
      </c>
      <c r="D797" s="5" t="s">
        <v>2</v>
      </c>
      <c r="E797" s="4" t="s">
        <v>1</v>
      </c>
      <c r="F797" s="1" t="s">
        <v>415</v>
      </c>
      <c r="G797" s="3">
        <v>43755</v>
      </c>
      <c r="H797" s="1">
        <v>69678</v>
      </c>
    </row>
    <row r="798" spans="1:8" ht="15.75" customHeight="1" x14ac:dyDescent="0.25">
      <c r="A798" s="6">
        <v>2796</v>
      </c>
      <c r="B798" s="5" t="s">
        <v>414</v>
      </c>
      <c r="C798" s="5">
        <v>5701467612</v>
      </c>
      <c r="D798" s="5" t="s">
        <v>22</v>
      </c>
      <c r="E798" s="4" t="s">
        <v>17</v>
      </c>
      <c r="F798" s="1" t="s">
        <v>413</v>
      </c>
      <c r="G798" s="3">
        <v>43177</v>
      </c>
      <c r="H798" s="1">
        <v>25961</v>
      </c>
    </row>
    <row r="799" spans="1:8" ht="15.75" customHeight="1" x14ac:dyDescent="0.25">
      <c r="A799" s="6">
        <v>2797</v>
      </c>
      <c r="B799" s="5" t="s">
        <v>412</v>
      </c>
      <c r="C799" s="5">
        <v>5723262176</v>
      </c>
      <c r="D799" s="5" t="s">
        <v>2</v>
      </c>
      <c r="E799" s="4" t="s">
        <v>5</v>
      </c>
      <c r="F799" s="1" t="s">
        <v>411</v>
      </c>
      <c r="G799" s="3">
        <v>42855</v>
      </c>
      <c r="H799" s="1">
        <v>49437</v>
      </c>
    </row>
    <row r="800" spans="1:8" ht="15.75" customHeight="1" x14ac:dyDescent="0.25">
      <c r="A800" s="6">
        <v>2798</v>
      </c>
      <c r="B800" s="5" t="s">
        <v>410</v>
      </c>
      <c r="C800" s="5">
        <v>5005821094</v>
      </c>
      <c r="D800" s="5" t="s">
        <v>22</v>
      </c>
      <c r="E800" s="4" t="s">
        <v>5</v>
      </c>
      <c r="F800" s="1" t="s">
        <v>409</v>
      </c>
      <c r="G800" s="3">
        <v>43685</v>
      </c>
      <c r="H800" s="1">
        <v>16054</v>
      </c>
    </row>
    <row r="801" spans="1:8" ht="15.75" customHeight="1" x14ac:dyDescent="0.25">
      <c r="A801" s="6">
        <v>2799</v>
      </c>
      <c r="B801" s="5" t="s">
        <v>408</v>
      </c>
      <c r="C801" s="5">
        <v>5708387203</v>
      </c>
      <c r="D801" s="5" t="s">
        <v>2</v>
      </c>
      <c r="E801" s="4" t="s">
        <v>17</v>
      </c>
      <c r="F801" s="1" t="s">
        <v>407</v>
      </c>
      <c r="G801" s="3">
        <v>43074</v>
      </c>
      <c r="H801" s="1">
        <v>20415</v>
      </c>
    </row>
    <row r="802" spans="1:8" ht="15.75" customHeight="1" x14ac:dyDescent="0.25">
      <c r="A802" s="6">
        <v>2800</v>
      </c>
      <c r="B802" s="5" t="s">
        <v>406</v>
      </c>
      <c r="C802" s="5">
        <v>5188605314</v>
      </c>
      <c r="D802" s="5" t="s">
        <v>22</v>
      </c>
      <c r="E802" s="4" t="s">
        <v>1</v>
      </c>
      <c r="F802" s="1" t="s">
        <v>405</v>
      </c>
      <c r="G802" s="3">
        <v>42784</v>
      </c>
      <c r="H802" s="1">
        <v>16780</v>
      </c>
    </row>
    <row r="803" spans="1:8" ht="15.75" customHeight="1" x14ac:dyDescent="0.25">
      <c r="A803" s="6">
        <v>2801</v>
      </c>
      <c r="B803" s="5" t="s">
        <v>404</v>
      </c>
      <c r="C803" s="5">
        <v>5907554129</v>
      </c>
      <c r="D803" s="5" t="s">
        <v>12</v>
      </c>
      <c r="E803" s="4" t="s">
        <v>17</v>
      </c>
      <c r="F803" s="1" t="s">
        <v>403</v>
      </c>
      <c r="G803" s="3">
        <v>43655</v>
      </c>
      <c r="H803" s="1">
        <v>59314</v>
      </c>
    </row>
    <row r="804" spans="1:8" ht="15.75" customHeight="1" x14ac:dyDescent="0.25">
      <c r="A804" s="6">
        <v>2802</v>
      </c>
      <c r="B804" s="5" t="s">
        <v>402</v>
      </c>
      <c r="C804" s="5">
        <v>5448055376</v>
      </c>
      <c r="D804" s="5" t="s">
        <v>22</v>
      </c>
      <c r="E804" s="4" t="s">
        <v>5</v>
      </c>
      <c r="F804" s="1" t="s">
        <v>401</v>
      </c>
      <c r="G804" s="3">
        <v>43019</v>
      </c>
      <c r="H804" s="1">
        <v>95392</v>
      </c>
    </row>
    <row r="805" spans="1:8" ht="15.75" customHeight="1" x14ac:dyDescent="0.25">
      <c r="A805" s="6">
        <v>2803</v>
      </c>
      <c r="B805" s="5" t="s">
        <v>400</v>
      </c>
      <c r="C805" s="5">
        <v>5059404795</v>
      </c>
      <c r="D805" s="5" t="s">
        <v>12</v>
      </c>
      <c r="E805" s="4" t="s">
        <v>17</v>
      </c>
      <c r="F805" s="1" t="s">
        <v>399</v>
      </c>
      <c r="G805" s="3">
        <v>43502</v>
      </c>
      <c r="H805" s="1">
        <v>29084</v>
      </c>
    </row>
    <row r="806" spans="1:8" ht="15.75" customHeight="1" x14ac:dyDescent="0.25">
      <c r="A806" s="6">
        <v>2804</v>
      </c>
      <c r="B806" s="5" t="s">
        <v>398</v>
      </c>
      <c r="C806" s="5">
        <v>5506505398</v>
      </c>
      <c r="D806" s="5" t="s">
        <v>22</v>
      </c>
      <c r="E806" s="4" t="s">
        <v>11</v>
      </c>
      <c r="F806" s="1" t="s">
        <v>397</v>
      </c>
      <c r="G806" s="3">
        <v>43532</v>
      </c>
      <c r="H806" s="1">
        <v>17963</v>
      </c>
    </row>
    <row r="807" spans="1:8" ht="15.75" customHeight="1" x14ac:dyDescent="0.25">
      <c r="A807" s="6">
        <v>2805</v>
      </c>
      <c r="B807" s="5" t="s">
        <v>396</v>
      </c>
      <c r="C807" s="5">
        <v>5167127382</v>
      </c>
      <c r="D807" s="5" t="s">
        <v>12</v>
      </c>
      <c r="E807" s="4" t="s">
        <v>11</v>
      </c>
      <c r="F807" s="1" t="s">
        <v>395</v>
      </c>
      <c r="G807" s="3">
        <v>42804</v>
      </c>
      <c r="H807" s="1">
        <v>88238</v>
      </c>
    </row>
    <row r="808" spans="1:8" ht="15.75" customHeight="1" x14ac:dyDescent="0.25">
      <c r="A808" s="6">
        <v>2806</v>
      </c>
      <c r="B808" s="5" t="s">
        <v>394</v>
      </c>
      <c r="C808" s="5">
        <v>5273439115</v>
      </c>
      <c r="D808" s="5" t="s">
        <v>77</v>
      </c>
      <c r="E808" s="4" t="s">
        <v>5</v>
      </c>
      <c r="F808" s="1" t="s">
        <v>393</v>
      </c>
      <c r="G808" s="3">
        <v>42780</v>
      </c>
      <c r="H808" s="1">
        <v>34915</v>
      </c>
    </row>
    <row r="809" spans="1:8" ht="15.75" customHeight="1" x14ac:dyDescent="0.25">
      <c r="A809" s="6">
        <v>2807</v>
      </c>
      <c r="B809" s="5" t="s">
        <v>392</v>
      </c>
      <c r="C809" s="5">
        <v>5370434463</v>
      </c>
      <c r="D809" s="5" t="s">
        <v>22</v>
      </c>
      <c r="E809" s="4" t="s">
        <v>1</v>
      </c>
      <c r="F809" s="1" t="s">
        <v>391</v>
      </c>
      <c r="G809" s="3">
        <v>43278</v>
      </c>
      <c r="H809" s="1">
        <v>96449</v>
      </c>
    </row>
    <row r="810" spans="1:8" ht="15.75" customHeight="1" x14ac:dyDescent="0.25">
      <c r="A810" s="6">
        <v>2808</v>
      </c>
      <c r="B810" s="5" t="s">
        <v>390</v>
      </c>
      <c r="C810" s="5">
        <v>5055412812</v>
      </c>
      <c r="D810" s="5" t="s">
        <v>22</v>
      </c>
      <c r="E810" s="4" t="s">
        <v>5</v>
      </c>
      <c r="F810" s="1" t="s">
        <v>389</v>
      </c>
      <c r="G810" s="3">
        <v>42835</v>
      </c>
      <c r="H810" s="1">
        <v>59644</v>
      </c>
    </row>
    <row r="811" spans="1:8" ht="15.75" customHeight="1" x14ac:dyDescent="0.25">
      <c r="A811" s="6">
        <v>2809</v>
      </c>
      <c r="B811" s="5" t="s">
        <v>388</v>
      </c>
      <c r="C811" s="5">
        <v>5975847667</v>
      </c>
      <c r="D811" s="5" t="s">
        <v>2</v>
      </c>
      <c r="E811" s="4" t="s">
        <v>1</v>
      </c>
      <c r="F811" s="1" t="s">
        <v>387</v>
      </c>
      <c r="G811" s="3">
        <v>43431</v>
      </c>
      <c r="H811" s="1">
        <v>11727</v>
      </c>
    </row>
    <row r="812" spans="1:8" ht="15.75" customHeight="1" x14ac:dyDescent="0.25">
      <c r="A812" s="6">
        <v>2810</v>
      </c>
      <c r="B812" s="5" t="s">
        <v>386</v>
      </c>
      <c r="C812" s="5">
        <v>5929981101</v>
      </c>
      <c r="D812" s="5" t="s">
        <v>12</v>
      </c>
      <c r="E812" s="4" t="s">
        <v>1</v>
      </c>
      <c r="F812" s="1" t="s">
        <v>385</v>
      </c>
      <c r="G812" s="3">
        <v>43373</v>
      </c>
      <c r="H812" s="1">
        <v>82649</v>
      </c>
    </row>
    <row r="813" spans="1:8" ht="15.75" customHeight="1" x14ac:dyDescent="0.25">
      <c r="A813" s="6">
        <v>2811</v>
      </c>
      <c r="B813" s="5" t="s">
        <v>384</v>
      </c>
      <c r="C813" s="5">
        <v>5557532547</v>
      </c>
      <c r="D813" s="5" t="s">
        <v>22</v>
      </c>
      <c r="E813" s="4" t="s">
        <v>5</v>
      </c>
      <c r="F813" s="1" t="s">
        <v>383</v>
      </c>
      <c r="G813" s="3">
        <v>43144</v>
      </c>
      <c r="H813" s="1">
        <v>26579</v>
      </c>
    </row>
    <row r="814" spans="1:8" ht="15.75" customHeight="1" x14ac:dyDescent="0.25">
      <c r="A814" s="6">
        <v>2812</v>
      </c>
      <c r="B814" s="5" t="s">
        <v>382</v>
      </c>
      <c r="C814" s="5">
        <v>5401508744</v>
      </c>
      <c r="D814" s="5" t="s">
        <v>2</v>
      </c>
      <c r="E814" s="4" t="s">
        <v>17</v>
      </c>
      <c r="F814" s="1" t="s">
        <v>381</v>
      </c>
      <c r="G814" s="3">
        <v>43539</v>
      </c>
      <c r="H814" s="1">
        <v>23092</v>
      </c>
    </row>
    <row r="815" spans="1:8" ht="15.75" customHeight="1" x14ac:dyDescent="0.25">
      <c r="A815" s="6">
        <v>2813</v>
      </c>
      <c r="B815" s="5" t="s">
        <v>380</v>
      </c>
      <c r="C815" s="5">
        <v>5223704533</v>
      </c>
      <c r="D815" s="5" t="s">
        <v>12</v>
      </c>
      <c r="E815" s="4" t="s">
        <v>5</v>
      </c>
      <c r="F815" s="1" t="s">
        <v>379</v>
      </c>
      <c r="G815" s="3">
        <v>43474</v>
      </c>
      <c r="H815" s="1">
        <v>42683</v>
      </c>
    </row>
    <row r="816" spans="1:8" ht="15.75" customHeight="1" x14ac:dyDescent="0.25">
      <c r="A816" s="6">
        <v>2814</v>
      </c>
      <c r="B816" s="5" t="s">
        <v>378</v>
      </c>
      <c r="C816" s="5">
        <v>5159006332</v>
      </c>
      <c r="D816" s="5" t="s">
        <v>8</v>
      </c>
      <c r="E816" s="4" t="s">
        <v>5</v>
      </c>
      <c r="F816" s="1" t="s">
        <v>377</v>
      </c>
      <c r="G816" s="3">
        <v>43814</v>
      </c>
      <c r="H816" s="1">
        <v>56938</v>
      </c>
    </row>
    <row r="817" spans="1:8" ht="15.75" customHeight="1" x14ac:dyDescent="0.25">
      <c r="A817" s="6">
        <v>2815</v>
      </c>
      <c r="B817" s="5" t="s">
        <v>376</v>
      </c>
      <c r="C817" s="5">
        <v>5595895656</v>
      </c>
      <c r="D817" s="5" t="s">
        <v>22</v>
      </c>
      <c r="E817" s="4" t="s">
        <v>5</v>
      </c>
      <c r="F817" s="1" t="s">
        <v>375</v>
      </c>
      <c r="G817" s="3">
        <v>43591</v>
      </c>
      <c r="H817" s="1">
        <v>98173</v>
      </c>
    </row>
    <row r="818" spans="1:8" ht="15.75" customHeight="1" x14ac:dyDescent="0.25">
      <c r="A818" s="6">
        <v>2816</v>
      </c>
      <c r="B818" s="5" t="s">
        <v>374</v>
      </c>
      <c r="C818" s="5">
        <v>5210747893</v>
      </c>
      <c r="D818" s="5" t="s">
        <v>77</v>
      </c>
      <c r="E818" s="4" t="s">
        <v>1</v>
      </c>
      <c r="F818" s="1" t="s">
        <v>373</v>
      </c>
      <c r="G818" s="3">
        <v>43284</v>
      </c>
      <c r="H818" s="1">
        <v>90009</v>
      </c>
    </row>
    <row r="819" spans="1:8" ht="15.75" customHeight="1" x14ac:dyDescent="0.25">
      <c r="A819" s="6">
        <v>2817</v>
      </c>
      <c r="B819" s="5" t="s">
        <v>372</v>
      </c>
      <c r="C819" s="5">
        <v>5205895955</v>
      </c>
      <c r="D819" s="5" t="s">
        <v>12</v>
      </c>
      <c r="E819" s="4" t="s">
        <v>1</v>
      </c>
      <c r="F819" s="1" t="s">
        <v>371</v>
      </c>
      <c r="G819" s="3">
        <v>43145</v>
      </c>
      <c r="H819" s="1">
        <v>60265</v>
      </c>
    </row>
    <row r="820" spans="1:8" ht="15.75" customHeight="1" x14ac:dyDescent="0.25">
      <c r="A820" s="6">
        <v>2818</v>
      </c>
      <c r="B820" s="5" t="s">
        <v>370</v>
      </c>
      <c r="C820" s="5">
        <v>5310257223</v>
      </c>
      <c r="D820" s="5" t="s">
        <v>77</v>
      </c>
      <c r="E820" s="4" t="s">
        <v>1</v>
      </c>
      <c r="F820" s="1" t="s">
        <v>369</v>
      </c>
      <c r="G820" s="3">
        <v>43321</v>
      </c>
      <c r="H820" s="1">
        <v>72583</v>
      </c>
    </row>
    <row r="821" spans="1:8" ht="15.75" customHeight="1" x14ac:dyDescent="0.25">
      <c r="A821" s="6">
        <v>2819</v>
      </c>
      <c r="B821" s="5" t="s">
        <v>368</v>
      </c>
      <c r="C821" s="5">
        <v>5396681181</v>
      </c>
      <c r="D821" s="5" t="s">
        <v>12</v>
      </c>
      <c r="E821" s="4" t="s">
        <v>5</v>
      </c>
      <c r="F821" s="1" t="s">
        <v>367</v>
      </c>
      <c r="G821" s="3">
        <v>43292</v>
      </c>
      <c r="H821" s="1">
        <v>23154</v>
      </c>
    </row>
    <row r="822" spans="1:8" ht="15.75" customHeight="1" x14ac:dyDescent="0.25">
      <c r="A822" s="6">
        <v>2820</v>
      </c>
      <c r="B822" s="5" t="s">
        <v>366</v>
      </c>
      <c r="C822" s="5">
        <v>5139750065</v>
      </c>
      <c r="D822" s="5" t="s">
        <v>22</v>
      </c>
      <c r="E822" s="4" t="s">
        <v>5</v>
      </c>
      <c r="F822" s="1" t="s">
        <v>365</v>
      </c>
      <c r="G822" s="3">
        <v>43219</v>
      </c>
      <c r="H822" s="1">
        <v>59910</v>
      </c>
    </row>
    <row r="823" spans="1:8" ht="15.75" customHeight="1" x14ac:dyDescent="0.25">
      <c r="A823" s="6">
        <v>2821</v>
      </c>
      <c r="B823" s="5" t="s">
        <v>364</v>
      </c>
      <c r="C823" s="5">
        <v>5852114120</v>
      </c>
      <c r="D823" s="5" t="s">
        <v>12</v>
      </c>
      <c r="E823" s="4" t="s">
        <v>1</v>
      </c>
      <c r="F823" s="1" t="s">
        <v>363</v>
      </c>
      <c r="G823" s="3">
        <v>43129</v>
      </c>
      <c r="H823" s="1">
        <v>18554</v>
      </c>
    </row>
    <row r="824" spans="1:8" ht="15.75" customHeight="1" x14ac:dyDescent="0.25">
      <c r="A824" s="6">
        <v>2822</v>
      </c>
      <c r="B824" s="5" t="s">
        <v>362</v>
      </c>
      <c r="C824" s="5">
        <v>5677425293</v>
      </c>
      <c r="D824" s="5" t="s">
        <v>22</v>
      </c>
      <c r="E824" s="4" t="s">
        <v>17</v>
      </c>
      <c r="F824" s="1" t="s">
        <v>127</v>
      </c>
      <c r="G824" s="3">
        <v>43619</v>
      </c>
      <c r="H824" s="1">
        <v>96396</v>
      </c>
    </row>
    <row r="825" spans="1:8" ht="15.75" customHeight="1" x14ac:dyDescent="0.25">
      <c r="A825" s="6">
        <v>2823</v>
      </c>
      <c r="B825" s="5" t="s">
        <v>361</v>
      </c>
      <c r="C825" s="5">
        <v>5574560620</v>
      </c>
      <c r="D825" s="5" t="s">
        <v>22</v>
      </c>
      <c r="E825" s="4" t="s">
        <v>17</v>
      </c>
      <c r="F825" s="1" t="s">
        <v>360</v>
      </c>
      <c r="G825" s="3">
        <v>43884</v>
      </c>
      <c r="H825" s="1">
        <v>90081</v>
      </c>
    </row>
    <row r="826" spans="1:8" ht="15.75" customHeight="1" x14ac:dyDescent="0.25">
      <c r="A826" s="6">
        <v>2824</v>
      </c>
      <c r="B826" s="5" t="s">
        <v>359</v>
      </c>
      <c r="C826" s="5">
        <v>5745435721</v>
      </c>
      <c r="D826" s="5" t="s">
        <v>12</v>
      </c>
      <c r="E826" s="4" t="s">
        <v>11</v>
      </c>
      <c r="F826" s="1" t="s">
        <v>358</v>
      </c>
      <c r="G826" s="3">
        <v>43114</v>
      </c>
      <c r="H826" s="1">
        <v>14511</v>
      </c>
    </row>
    <row r="827" spans="1:8" ht="15.75" customHeight="1" x14ac:dyDescent="0.25">
      <c r="A827" s="6">
        <v>2825</v>
      </c>
      <c r="B827" s="5" t="s">
        <v>357</v>
      </c>
      <c r="C827" s="5">
        <v>5303551396</v>
      </c>
      <c r="D827" s="5" t="s">
        <v>22</v>
      </c>
      <c r="E827" s="4" t="s">
        <v>5</v>
      </c>
      <c r="F827" s="1" t="s">
        <v>356</v>
      </c>
      <c r="G827" s="3">
        <v>42863</v>
      </c>
      <c r="H827" s="1">
        <v>5250</v>
      </c>
    </row>
    <row r="828" spans="1:8" ht="15.75" customHeight="1" x14ac:dyDescent="0.25">
      <c r="A828" s="6">
        <v>2826</v>
      </c>
      <c r="B828" s="5" t="s">
        <v>355</v>
      </c>
      <c r="C828" s="5">
        <v>5994605602</v>
      </c>
      <c r="D828" s="5" t="s">
        <v>22</v>
      </c>
      <c r="E828" s="4" t="s">
        <v>17</v>
      </c>
      <c r="F828" s="1" t="s">
        <v>354</v>
      </c>
      <c r="G828" s="3">
        <v>43614</v>
      </c>
      <c r="H828" s="1">
        <v>12520</v>
      </c>
    </row>
    <row r="829" spans="1:8" ht="15.75" customHeight="1" x14ac:dyDescent="0.25">
      <c r="A829" s="6">
        <v>2827</v>
      </c>
      <c r="B829" s="5" t="s">
        <v>353</v>
      </c>
      <c r="C829" s="5">
        <v>5279167423</v>
      </c>
      <c r="D829" s="5" t="s">
        <v>12</v>
      </c>
      <c r="E829" s="4" t="s">
        <v>1</v>
      </c>
      <c r="F829" s="1" t="s">
        <v>352</v>
      </c>
      <c r="G829" s="3">
        <v>43506</v>
      </c>
      <c r="H829" s="1">
        <v>15377</v>
      </c>
    </row>
    <row r="830" spans="1:8" ht="15.75" customHeight="1" x14ac:dyDescent="0.25">
      <c r="A830" s="6">
        <v>2828</v>
      </c>
      <c r="B830" s="5" t="s">
        <v>351</v>
      </c>
      <c r="C830" s="5">
        <v>5610840477</v>
      </c>
      <c r="D830" s="5" t="s">
        <v>2</v>
      </c>
      <c r="E830" s="4" t="s">
        <v>17</v>
      </c>
      <c r="F830" s="1" t="s">
        <v>350</v>
      </c>
      <c r="G830" s="3">
        <v>42897</v>
      </c>
      <c r="H830" s="1">
        <v>23830</v>
      </c>
    </row>
    <row r="831" spans="1:8" ht="15.75" customHeight="1" x14ac:dyDescent="0.25">
      <c r="A831" s="6">
        <v>2829</v>
      </c>
      <c r="B831" s="5" t="s">
        <v>349</v>
      </c>
      <c r="C831" s="5">
        <v>5292140834</v>
      </c>
      <c r="D831" s="5" t="s">
        <v>12</v>
      </c>
      <c r="E831" s="4" t="s">
        <v>17</v>
      </c>
      <c r="F831" s="1" t="s">
        <v>348</v>
      </c>
      <c r="G831" s="3">
        <v>43203</v>
      </c>
      <c r="H831" s="1">
        <v>13699</v>
      </c>
    </row>
    <row r="832" spans="1:8" ht="15.75" customHeight="1" x14ac:dyDescent="0.25">
      <c r="A832" s="6">
        <v>2830</v>
      </c>
      <c r="B832" s="5" t="s">
        <v>347</v>
      </c>
      <c r="C832" s="5">
        <v>5771135452</v>
      </c>
      <c r="D832" s="5" t="s">
        <v>8</v>
      </c>
      <c r="E832" s="4" t="s">
        <v>11</v>
      </c>
      <c r="F832" s="1" t="s">
        <v>346</v>
      </c>
      <c r="G832" s="3">
        <v>43521</v>
      </c>
      <c r="H832" s="1">
        <v>43958</v>
      </c>
    </row>
    <row r="833" spans="1:8" ht="15.75" customHeight="1" x14ac:dyDescent="0.25">
      <c r="A833" s="6">
        <v>2831</v>
      </c>
      <c r="B833" s="5" t="s">
        <v>345</v>
      </c>
      <c r="C833" s="5">
        <v>5268364612</v>
      </c>
      <c r="D833" s="5" t="s">
        <v>8</v>
      </c>
      <c r="E833" s="4" t="s">
        <v>17</v>
      </c>
      <c r="F833" s="1" t="s">
        <v>344</v>
      </c>
      <c r="G833" s="3">
        <v>43272</v>
      </c>
      <c r="H833" s="1">
        <v>82868</v>
      </c>
    </row>
    <row r="834" spans="1:8" ht="15.75" customHeight="1" x14ac:dyDescent="0.25">
      <c r="A834" s="6">
        <v>2832</v>
      </c>
      <c r="B834" s="5" t="s">
        <v>343</v>
      </c>
      <c r="C834" s="5">
        <v>5040261420</v>
      </c>
      <c r="D834" s="5" t="s">
        <v>8</v>
      </c>
      <c r="E834" s="4" t="s">
        <v>1</v>
      </c>
      <c r="F834" s="1" t="s">
        <v>342</v>
      </c>
      <c r="G834" s="3">
        <v>43053</v>
      </c>
      <c r="H834" s="1">
        <v>67978</v>
      </c>
    </row>
    <row r="835" spans="1:8" ht="15.75" customHeight="1" x14ac:dyDescent="0.25">
      <c r="A835" s="6">
        <v>2833</v>
      </c>
      <c r="B835" s="5" t="s">
        <v>341</v>
      </c>
      <c r="C835" s="5">
        <v>5940515149</v>
      </c>
      <c r="D835" s="5" t="s">
        <v>8</v>
      </c>
      <c r="E835" s="4" t="s">
        <v>5</v>
      </c>
      <c r="F835" s="1" t="s">
        <v>340</v>
      </c>
      <c r="G835" s="3">
        <v>43095</v>
      </c>
      <c r="H835" s="1">
        <v>21199</v>
      </c>
    </row>
    <row r="836" spans="1:8" ht="15.75" customHeight="1" x14ac:dyDescent="0.25">
      <c r="A836" s="6">
        <v>2834</v>
      </c>
      <c r="B836" s="5" t="s">
        <v>339</v>
      </c>
      <c r="C836" s="5">
        <v>5972602431</v>
      </c>
      <c r="D836" s="5" t="s">
        <v>12</v>
      </c>
      <c r="E836" s="4" t="s">
        <v>5</v>
      </c>
      <c r="F836" s="1" t="s">
        <v>338</v>
      </c>
      <c r="G836" s="3">
        <v>43294</v>
      </c>
      <c r="H836" s="1">
        <v>86682</v>
      </c>
    </row>
    <row r="837" spans="1:8" ht="15.75" customHeight="1" x14ac:dyDescent="0.25">
      <c r="A837" s="6">
        <v>2835</v>
      </c>
      <c r="B837" s="5" t="s">
        <v>337</v>
      </c>
      <c r="C837" s="5">
        <v>5960785322</v>
      </c>
      <c r="D837" s="5" t="s">
        <v>22</v>
      </c>
      <c r="E837" s="4" t="s">
        <v>1</v>
      </c>
      <c r="F837" s="1" t="s">
        <v>336</v>
      </c>
      <c r="G837" s="3">
        <v>43673</v>
      </c>
      <c r="H837" s="1">
        <v>88780</v>
      </c>
    </row>
    <row r="838" spans="1:8" ht="15.75" customHeight="1" x14ac:dyDescent="0.25">
      <c r="A838" s="6">
        <v>2836</v>
      </c>
      <c r="B838" s="5" t="s">
        <v>335</v>
      </c>
      <c r="C838" s="5">
        <v>5298190870</v>
      </c>
      <c r="D838" s="5" t="s">
        <v>22</v>
      </c>
      <c r="E838" s="4" t="s">
        <v>17</v>
      </c>
      <c r="F838" s="1" t="s">
        <v>334</v>
      </c>
      <c r="G838" s="3">
        <v>43193</v>
      </c>
      <c r="H838" s="1">
        <v>5459</v>
      </c>
    </row>
    <row r="839" spans="1:8" ht="15.75" customHeight="1" x14ac:dyDescent="0.25">
      <c r="A839" s="6">
        <v>2837</v>
      </c>
      <c r="B839" s="5" t="s">
        <v>333</v>
      </c>
      <c r="C839" s="5">
        <v>5293527907</v>
      </c>
      <c r="D839" s="5" t="s">
        <v>22</v>
      </c>
      <c r="E839" s="4" t="s">
        <v>11</v>
      </c>
      <c r="F839" s="1" t="s">
        <v>332</v>
      </c>
      <c r="G839" s="3">
        <v>43437</v>
      </c>
      <c r="H839" s="1">
        <v>72161</v>
      </c>
    </row>
    <row r="840" spans="1:8" ht="15.75" customHeight="1" x14ac:dyDescent="0.25">
      <c r="A840" s="6">
        <v>2838</v>
      </c>
      <c r="B840" s="5" t="s">
        <v>331</v>
      </c>
      <c r="C840" s="5">
        <v>5939383000</v>
      </c>
      <c r="D840" s="5" t="s">
        <v>12</v>
      </c>
      <c r="E840" s="4" t="s">
        <v>1</v>
      </c>
      <c r="F840" s="1" t="s">
        <v>330</v>
      </c>
      <c r="G840" s="3">
        <v>43119</v>
      </c>
      <c r="H840" s="1">
        <v>68353</v>
      </c>
    </row>
    <row r="841" spans="1:8" ht="15.75" customHeight="1" x14ac:dyDescent="0.25">
      <c r="A841" s="6">
        <v>2839</v>
      </c>
      <c r="B841" s="5" t="s">
        <v>329</v>
      </c>
      <c r="C841" s="5">
        <v>5814669743</v>
      </c>
      <c r="D841" s="5" t="s">
        <v>22</v>
      </c>
      <c r="E841" s="4" t="s">
        <v>17</v>
      </c>
      <c r="F841" s="1" t="s">
        <v>328</v>
      </c>
      <c r="G841" s="3">
        <v>43312</v>
      </c>
      <c r="H841" s="1">
        <v>6506</v>
      </c>
    </row>
    <row r="842" spans="1:8" ht="15.75" customHeight="1" x14ac:dyDescent="0.25">
      <c r="A842" s="6">
        <v>2840</v>
      </c>
      <c r="B842" s="5" t="s">
        <v>327</v>
      </c>
      <c r="C842" s="5">
        <v>5990042227</v>
      </c>
      <c r="D842" s="5" t="s">
        <v>8</v>
      </c>
      <c r="E842" s="4" t="s">
        <v>11</v>
      </c>
      <c r="F842" s="1" t="s">
        <v>326</v>
      </c>
      <c r="G842" s="3">
        <v>43431</v>
      </c>
      <c r="H842" s="1">
        <v>5399</v>
      </c>
    </row>
    <row r="843" spans="1:8" ht="15.75" customHeight="1" x14ac:dyDescent="0.25">
      <c r="A843" s="6">
        <v>2841</v>
      </c>
      <c r="B843" s="5" t="s">
        <v>325</v>
      </c>
      <c r="C843" s="5">
        <v>5037955256</v>
      </c>
      <c r="D843" s="5" t="s">
        <v>12</v>
      </c>
      <c r="E843" s="4" t="s">
        <v>11</v>
      </c>
      <c r="F843" s="1" t="s">
        <v>324</v>
      </c>
      <c r="G843" s="3">
        <v>43563</v>
      </c>
      <c r="H843" s="1">
        <v>15508</v>
      </c>
    </row>
    <row r="844" spans="1:8" ht="15.75" customHeight="1" x14ac:dyDescent="0.25">
      <c r="A844" s="6">
        <v>2842</v>
      </c>
      <c r="B844" s="5" t="s">
        <v>323</v>
      </c>
      <c r="C844" s="5">
        <v>5005985360</v>
      </c>
      <c r="D844" s="5" t="s">
        <v>12</v>
      </c>
      <c r="E844" s="4" t="s">
        <v>5</v>
      </c>
      <c r="F844" s="1" t="s">
        <v>322</v>
      </c>
      <c r="G844" s="3">
        <v>42838</v>
      </c>
      <c r="H844" s="1">
        <v>8937</v>
      </c>
    </row>
    <row r="845" spans="1:8" ht="15.75" customHeight="1" x14ac:dyDescent="0.25">
      <c r="A845" s="6">
        <v>2843</v>
      </c>
      <c r="B845" s="5" t="s">
        <v>321</v>
      </c>
      <c r="C845" s="5">
        <v>5399491605</v>
      </c>
      <c r="D845" s="5" t="s">
        <v>12</v>
      </c>
      <c r="E845" s="4" t="s">
        <v>5</v>
      </c>
      <c r="F845" s="1" t="s">
        <v>320</v>
      </c>
      <c r="G845" s="3">
        <v>43897</v>
      </c>
      <c r="H845" s="1">
        <v>35562</v>
      </c>
    </row>
    <row r="846" spans="1:8" ht="15.75" customHeight="1" x14ac:dyDescent="0.25">
      <c r="A846" s="6">
        <v>2844</v>
      </c>
      <c r="B846" s="5" t="s">
        <v>319</v>
      </c>
      <c r="C846" s="5">
        <v>5182694427</v>
      </c>
      <c r="D846" s="5" t="s">
        <v>12</v>
      </c>
      <c r="E846" s="4" t="s">
        <v>1</v>
      </c>
      <c r="F846" s="1" t="s">
        <v>318</v>
      </c>
      <c r="G846" s="3">
        <v>43777</v>
      </c>
      <c r="H846" s="1">
        <v>9570</v>
      </c>
    </row>
    <row r="847" spans="1:8" ht="15.75" customHeight="1" x14ac:dyDescent="0.25">
      <c r="A847" s="6">
        <v>2845</v>
      </c>
      <c r="B847" s="5" t="s">
        <v>317</v>
      </c>
      <c r="C847" s="5">
        <v>5221868768</v>
      </c>
      <c r="D847" s="5" t="s">
        <v>12</v>
      </c>
      <c r="E847" s="4" t="s">
        <v>17</v>
      </c>
      <c r="F847" s="1" t="s">
        <v>316</v>
      </c>
      <c r="G847" s="3">
        <v>42803</v>
      </c>
      <c r="H847" s="1">
        <v>85056</v>
      </c>
    </row>
    <row r="848" spans="1:8" ht="15.75" customHeight="1" x14ac:dyDescent="0.25">
      <c r="A848" s="6">
        <v>2846</v>
      </c>
      <c r="B848" s="5" t="s">
        <v>315</v>
      </c>
      <c r="C848" s="5">
        <v>5156931517</v>
      </c>
      <c r="D848" s="5" t="s">
        <v>22</v>
      </c>
      <c r="E848" s="4" t="s">
        <v>5</v>
      </c>
      <c r="F848" s="1" t="s">
        <v>314</v>
      </c>
      <c r="G848" s="3">
        <v>42771</v>
      </c>
      <c r="H848" s="1">
        <v>60333</v>
      </c>
    </row>
    <row r="849" spans="1:8" ht="15.75" customHeight="1" x14ac:dyDescent="0.25">
      <c r="A849" s="6">
        <v>2847</v>
      </c>
      <c r="B849" s="5" t="s">
        <v>313</v>
      </c>
      <c r="C849" s="5">
        <v>5131562388</v>
      </c>
      <c r="D849" s="5" t="s">
        <v>12</v>
      </c>
      <c r="E849" s="4" t="s">
        <v>17</v>
      </c>
      <c r="F849" s="1" t="s">
        <v>312</v>
      </c>
      <c r="G849" s="3">
        <v>43326</v>
      </c>
      <c r="H849" s="1">
        <v>90854</v>
      </c>
    </row>
    <row r="850" spans="1:8" ht="15.75" customHeight="1" x14ac:dyDescent="0.25">
      <c r="A850" s="6">
        <v>2848</v>
      </c>
      <c r="B850" s="5" t="s">
        <v>311</v>
      </c>
      <c r="C850" s="5">
        <v>5210374645</v>
      </c>
      <c r="D850" s="5" t="s">
        <v>22</v>
      </c>
      <c r="E850" s="4" t="s">
        <v>5</v>
      </c>
      <c r="F850" s="1" t="s">
        <v>310</v>
      </c>
      <c r="G850" s="3">
        <v>43858</v>
      </c>
      <c r="H850" s="1">
        <v>55972</v>
      </c>
    </row>
    <row r="851" spans="1:8" ht="15.75" customHeight="1" x14ac:dyDescent="0.25">
      <c r="A851" s="6">
        <v>2849</v>
      </c>
      <c r="B851" s="5" t="s">
        <v>309</v>
      </c>
      <c r="C851" s="5">
        <v>5456602968</v>
      </c>
      <c r="D851" s="5" t="s">
        <v>22</v>
      </c>
      <c r="E851" s="4" t="s">
        <v>5</v>
      </c>
      <c r="F851" s="1" t="s">
        <v>308</v>
      </c>
      <c r="G851" s="3">
        <v>43066</v>
      </c>
      <c r="H851" s="1">
        <v>60323</v>
      </c>
    </row>
    <row r="852" spans="1:8" ht="15.75" customHeight="1" x14ac:dyDescent="0.25">
      <c r="A852" s="6">
        <v>2850</v>
      </c>
      <c r="B852" s="5" t="s">
        <v>307</v>
      </c>
      <c r="C852" s="5">
        <v>5379108248</v>
      </c>
      <c r="D852" s="5" t="s">
        <v>8</v>
      </c>
      <c r="E852" s="4" t="s">
        <v>5</v>
      </c>
      <c r="F852" s="1" t="s">
        <v>306</v>
      </c>
      <c r="G852" s="3">
        <v>43461</v>
      </c>
      <c r="H852" s="1">
        <v>98979</v>
      </c>
    </row>
    <row r="853" spans="1:8" ht="15.75" customHeight="1" x14ac:dyDescent="0.25">
      <c r="A853" s="6">
        <v>2851</v>
      </c>
      <c r="B853" s="5" t="s">
        <v>305</v>
      </c>
      <c r="C853" s="5">
        <v>5019742984</v>
      </c>
      <c r="D853" s="5" t="s">
        <v>22</v>
      </c>
      <c r="E853" s="4" t="s">
        <v>17</v>
      </c>
      <c r="F853" s="1" t="s">
        <v>304</v>
      </c>
      <c r="G853" s="3">
        <v>43755</v>
      </c>
      <c r="H853" s="1">
        <v>96944</v>
      </c>
    </row>
    <row r="854" spans="1:8" ht="15.75" customHeight="1" x14ac:dyDescent="0.25">
      <c r="A854" s="6">
        <v>2852</v>
      </c>
      <c r="B854" s="5" t="s">
        <v>303</v>
      </c>
      <c r="C854" s="5">
        <v>5000273532</v>
      </c>
      <c r="D854" s="5" t="s">
        <v>22</v>
      </c>
      <c r="E854" s="4" t="s">
        <v>11</v>
      </c>
      <c r="F854" s="1" t="s">
        <v>302</v>
      </c>
      <c r="G854" s="3">
        <v>42806</v>
      </c>
      <c r="H854" s="1">
        <v>71336</v>
      </c>
    </row>
    <row r="855" spans="1:8" ht="15.75" customHeight="1" x14ac:dyDescent="0.25">
      <c r="A855" s="6">
        <v>2853</v>
      </c>
      <c r="B855" s="5" t="s">
        <v>301</v>
      </c>
      <c r="C855" s="5">
        <v>5323344681</v>
      </c>
      <c r="D855" s="5" t="s">
        <v>2</v>
      </c>
      <c r="E855" s="4" t="s">
        <v>11</v>
      </c>
      <c r="F855" s="1" t="s">
        <v>300</v>
      </c>
      <c r="G855" s="3">
        <v>43091</v>
      </c>
      <c r="H855" s="1">
        <v>56351</v>
      </c>
    </row>
    <row r="856" spans="1:8" ht="15.75" customHeight="1" x14ac:dyDescent="0.25">
      <c r="A856" s="6">
        <v>2854</v>
      </c>
      <c r="B856" s="5" t="s">
        <v>299</v>
      </c>
      <c r="C856" s="5">
        <v>5478511284</v>
      </c>
      <c r="D856" s="5" t="s">
        <v>12</v>
      </c>
      <c r="E856" s="4" t="s">
        <v>5</v>
      </c>
      <c r="F856" s="1" t="s">
        <v>298</v>
      </c>
      <c r="G856" s="3">
        <v>43903</v>
      </c>
      <c r="H856" s="1">
        <v>85645</v>
      </c>
    </row>
    <row r="857" spans="1:8" ht="15.75" customHeight="1" x14ac:dyDescent="0.25">
      <c r="A857" s="6">
        <v>2855</v>
      </c>
      <c r="B857" s="5" t="s">
        <v>297</v>
      </c>
      <c r="C857" s="5">
        <v>5562186738</v>
      </c>
      <c r="D857" s="5" t="s">
        <v>8</v>
      </c>
      <c r="E857" s="4" t="s">
        <v>17</v>
      </c>
      <c r="F857" s="1" t="s">
        <v>296</v>
      </c>
      <c r="G857" s="3">
        <v>43726</v>
      </c>
      <c r="H857" s="1">
        <v>77883</v>
      </c>
    </row>
    <row r="858" spans="1:8" ht="15.75" customHeight="1" x14ac:dyDescent="0.25">
      <c r="A858" s="6">
        <v>2856</v>
      </c>
      <c r="B858" s="5" t="s">
        <v>295</v>
      </c>
      <c r="C858" s="5">
        <v>5184510254</v>
      </c>
      <c r="D858" s="5" t="s">
        <v>8</v>
      </c>
      <c r="E858" s="4" t="s">
        <v>5</v>
      </c>
      <c r="F858" s="1" t="s">
        <v>294</v>
      </c>
      <c r="G858" s="3">
        <v>43343</v>
      </c>
      <c r="H858" s="1">
        <v>28524</v>
      </c>
    </row>
    <row r="859" spans="1:8" ht="15.75" customHeight="1" x14ac:dyDescent="0.25">
      <c r="A859" s="6">
        <v>2857</v>
      </c>
      <c r="B859" s="5" t="s">
        <v>293</v>
      </c>
      <c r="C859" s="5">
        <v>5460947629</v>
      </c>
      <c r="D859" s="5" t="s">
        <v>77</v>
      </c>
      <c r="E859" s="4" t="s">
        <v>5</v>
      </c>
      <c r="F859" s="1" t="s">
        <v>292</v>
      </c>
      <c r="G859" s="3">
        <v>43586</v>
      </c>
      <c r="H859" s="1">
        <v>7064</v>
      </c>
    </row>
    <row r="860" spans="1:8" ht="15.75" customHeight="1" x14ac:dyDescent="0.25">
      <c r="A860" s="6">
        <v>2858</v>
      </c>
      <c r="B860" s="5" t="s">
        <v>291</v>
      </c>
      <c r="C860" s="5">
        <v>5571673533</v>
      </c>
      <c r="D860" s="5" t="s">
        <v>2</v>
      </c>
      <c r="E860" s="4" t="s">
        <v>5</v>
      </c>
      <c r="F860" s="1" t="s">
        <v>290</v>
      </c>
      <c r="G860" s="3">
        <v>42962</v>
      </c>
      <c r="H860" s="1">
        <v>32325</v>
      </c>
    </row>
    <row r="861" spans="1:8" ht="15.75" customHeight="1" x14ac:dyDescent="0.25">
      <c r="A861" s="6">
        <v>2859</v>
      </c>
      <c r="B861" s="5" t="s">
        <v>289</v>
      </c>
      <c r="C861" s="5">
        <v>5111631428</v>
      </c>
      <c r="D861" s="5" t="s">
        <v>77</v>
      </c>
      <c r="E861" s="4" t="s">
        <v>17</v>
      </c>
      <c r="F861" s="1" t="s">
        <v>288</v>
      </c>
      <c r="G861" s="3">
        <v>43329</v>
      </c>
      <c r="H861" s="1">
        <v>67133</v>
      </c>
    </row>
    <row r="862" spans="1:8" ht="15.75" customHeight="1" x14ac:dyDescent="0.25">
      <c r="A862" s="6">
        <v>2860</v>
      </c>
      <c r="B862" s="5" t="s">
        <v>287</v>
      </c>
      <c r="C862" s="5">
        <v>5786040736</v>
      </c>
      <c r="D862" s="5" t="s">
        <v>22</v>
      </c>
      <c r="E862" s="4" t="s">
        <v>17</v>
      </c>
      <c r="F862" s="1" t="s">
        <v>286</v>
      </c>
      <c r="G862" s="3">
        <v>43619</v>
      </c>
      <c r="H862" s="1">
        <v>44515</v>
      </c>
    </row>
    <row r="863" spans="1:8" ht="15.75" customHeight="1" x14ac:dyDescent="0.25">
      <c r="A863" s="6">
        <v>2861</v>
      </c>
      <c r="B863" s="5" t="s">
        <v>285</v>
      </c>
      <c r="C863" s="5">
        <v>5186767207</v>
      </c>
      <c r="D863" s="5" t="s">
        <v>2</v>
      </c>
      <c r="E863" s="4" t="s">
        <v>11</v>
      </c>
      <c r="F863" s="1" t="s">
        <v>284</v>
      </c>
      <c r="G863" s="3">
        <v>43472</v>
      </c>
      <c r="H863" s="1">
        <v>75692</v>
      </c>
    </row>
    <row r="864" spans="1:8" ht="15.75" customHeight="1" x14ac:dyDescent="0.25">
      <c r="A864" s="6">
        <v>2862</v>
      </c>
      <c r="B864" s="5" t="s">
        <v>283</v>
      </c>
      <c r="C864" s="5">
        <v>5897555878</v>
      </c>
      <c r="D864" s="5" t="s">
        <v>22</v>
      </c>
      <c r="E864" s="4" t="s">
        <v>17</v>
      </c>
      <c r="F864" s="1" t="s">
        <v>40</v>
      </c>
      <c r="G864" s="3">
        <v>42918</v>
      </c>
      <c r="H864" s="1">
        <v>8489</v>
      </c>
    </row>
    <row r="865" spans="1:8" ht="15.75" customHeight="1" x14ac:dyDescent="0.25">
      <c r="A865" s="6">
        <v>2863</v>
      </c>
      <c r="B865" s="5" t="s">
        <v>282</v>
      </c>
      <c r="C865" s="5">
        <v>5328052786</v>
      </c>
      <c r="D865" s="5" t="s">
        <v>22</v>
      </c>
      <c r="E865" s="4" t="s">
        <v>5</v>
      </c>
      <c r="F865" s="1" t="s">
        <v>281</v>
      </c>
      <c r="G865" s="3">
        <v>43505</v>
      </c>
      <c r="H865" s="1">
        <v>5028</v>
      </c>
    </row>
    <row r="866" spans="1:8" ht="15.75" customHeight="1" x14ac:dyDescent="0.25">
      <c r="A866" s="6">
        <v>2864</v>
      </c>
      <c r="B866" s="5" t="s">
        <v>280</v>
      </c>
      <c r="C866" s="5">
        <v>5895592454</v>
      </c>
      <c r="D866" s="5" t="s">
        <v>8</v>
      </c>
      <c r="E866" s="4" t="s">
        <v>1</v>
      </c>
      <c r="F866" s="1" t="s">
        <v>279</v>
      </c>
      <c r="G866" s="3">
        <v>42919</v>
      </c>
      <c r="H866" s="1">
        <v>14740</v>
      </c>
    </row>
    <row r="867" spans="1:8" ht="15.75" customHeight="1" x14ac:dyDescent="0.25">
      <c r="A867" s="6">
        <v>2865</v>
      </c>
      <c r="B867" s="5" t="s">
        <v>278</v>
      </c>
      <c r="C867" s="5">
        <v>5429377745</v>
      </c>
      <c r="D867" s="5" t="s">
        <v>2</v>
      </c>
      <c r="E867" s="4" t="s">
        <v>1</v>
      </c>
      <c r="F867" s="1" t="s">
        <v>277</v>
      </c>
      <c r="G867" s="3">
        <v>43701</v>
      </c>
      <c r="H867" s="1">
        <v>47012</v>
      </c>
    </row>
    <row r="868" spans="1:8" ht="15.75" customHeight="1" x14ac:dyDescent="0.25">
      <c r="A868" s="6">
        <v>2866</v>
      </c>
      <c r="B868" s="5" t="s">
        <v>276</v>
      </c>
      <c r="C868" s="5">
        <v>5222704588</v>
      </c>
      <c r="D868" s="5" t="s">
        <v>8</v>
      </c>
      <c r="E868" s="4" t="s">
        <v>1</v>
      </c>
      <c r="F868" s="1" t="s">
        <v>275</v>
      </c>
      <c r="G868" s="3">
        <v>42830</v>
      </c>
      <c r="H868" s="1">
        <v>57145</v>
      </c>
    </row>
    <row r="869" spans="1:8" ht="15.75" customHeight="1" x14ac:dyDescent="0.25">
      <c r="A869" s="6">
        <v>2867</v>
      </c>
      <c r="B869" s="5" t="s">
        <v>274</v>
      </c>
      <c r="C869" s="5">
        <v>5559557810</v>
      </c>
      <c r="D869" s="5" t="s">
        <v>12</v>
      </c>
      <c r="E869" s="4" t="s">
        <v>1</v>
      </c>
      <c r="F869" s="1" t="s">
        <v>273</v>
      </c>
      <c r="G869" s="3">
        <v>43080</v>
      </c>
      <c r="H869" s="1">
        <v>15604</v>
      </c>
    </row>
    <row r="870" spans="1:8" ht="15.75" customHeight="1" x14ac:dyDescent="0.25">
      <c r="A870" s="6">
        <v>2868</v>
      </c>
      <c r="B870" s="5" t="s">
        <v>272</v>
      </c>
      <c r="C870" s="5">
        <v>5501988411</v>
      </c>
      <c r="D870" s="5" t="s">
        <v>22</v>
      </c>
      <c r="E870" s="4" t="s">
        <v>5</v>
      </c>
      <c r="F870" s="1" t="s">
        <v>271</v>
      </c>
      <c r="G870" s="3">
        <v>43779</v>
      </c>
      <c r="H870" s="1">
        <v>12476</v>
      </c>
    </row>
    <row r="871" spans="1:8" ht="15.75" customHeight="1" x14ac:dyDescent="0.25">
      <c r="A871" s="6">
        <v>2869</v>
      </c>
      <c r="B871" s="5" t="s">
        <v>270</v>
      </c>
      <c r="C871" s="5">
        <v>5452030066</v>
      </c>
      <c r="D871" s="5" t="s">
        <v>2</v>
      </c>
      <c r="E871" s="4" t="s">
        <v>5</v>
      </c>
      <c r="F871" s="1" t="s">
        <v>269</v>
      </c>
      <c r="G871" s="3">
        <v>43763</v>
      </c>
      <c r="H871" s="1">
        <v>44083</v>
      </c>
    </row>
    <row r="872" spans="1:8" ht="15.75" customHeight="1" x14ac:dyDescent="0.25">
      <c r="A872" s="6">
        <v>2870</v>
      </c>
      <c r="B872" s="5" t="s">
        <v>268</v>
      </c>
      <c r="C872" s="5">
        <v>5128425777</v>
      </c>
      <c r="D872" s="5" t="s">
        <v>8</v>
      </c>
      <c r="E872" s="4" t="s">
        <v>17</v>
      </c>
      <c r="F872" s="1" t="s">
        <v>267</v>
      </c>
      <c r="G872" s="3">
        <v>43303</v>
      </c>
      <c r="H872" s="1">
        <v>59702</v>
      </c>
    </row>
    <row r="873" spans="1:8" ht="15.75" customHeight="1" x14ac:dyDescent="0.25">
      <c r="A873" s="6">
        <v>2871</v>
      </c>
      <c r="B873" s="5" t="s">
        <v>266</v>
      </c>
      <c r="C873" s="5">
        <v>5467581669</v>
      </c>
      <c r="D873" s="5" t="s">
        <v>12</v>
      </c>
      <c r="E873" s="4" t="s">
        <v>5</v>
      </c>
      <c r="F873" s="1" t="s">
        <v>265</v>
      </c>
      <c r="G873" s="3">
        <v>43012</v>
      </c>
      <c r="H873" s="1">
        <v>15717</v>
      </c>
    </row>
    <row r="874" spans="1:8" ht="15.75" customHeight="1" x14ac:dyDescent="0.25">
      <c r="A874" s="6">
        <v>2872</v>
      </c>
      <c r="B874" s="5" t="s">
        <v>264</v>
      </c>
      <c r="C874" s="5">
        <v>5833082787</v>
      </c>
      <c r="D874" s="5" t="s">
        <v>77</v>
      </c>
      <c r="E874" s="4" t="s">
        <v>1</v>
      </c>
      <c r="F874" s="1" t="s">
        <v>263</v>
      </c>
      <c r="G874" s="3">
        <v>42821</v>
      </c>
      <c r="H874" s="1">
        <v>28502</v>
      </c>
    </row>
    <row r="875" spans="1:8" ht="15.75" customHeight="1" x14ac:dyDescent="0.25">
      <c r="A875" s="6">
        <v>2873</v>
      </c>
      <c r="B875" s="5" t="s">
        <v>262</v>
      </c>
      <c r="C875" s="5">
        <v>5231778032</v>
      </c>
      <c r="D875" s="5" t="s">
        <v>77</v>
      </c>
      <c r="E875" s="4" t="s">
        <v>5</v>
      </c>
      <c r="F875" s="1" t="s">
        <v>261</v>
      </c>
      <c r="G875" s="3">
        <v>42754</v>
      </c>
      <c r="H875" s="1">
        <v>89382</v>
      </c>
    </row>
    <row r="876" spans="1:8" ht="15.75" customHeight="1" x14ac:dyDescent="0.25">
      <c r="A876" s="6">
        <v>2874</v>
      </c>
      <c r="B876" s="5" t="s">
        <v>260</v>
      </c>
      <c r="C876" s="5">
        <v>5482773648</v>
      </c>
      <c r="D876" s="5" t="s">
        <v>22</v>
      </c>
      <c r="E876" s="4" t="s">
        <v>17</v>
      </c>
      <c r="F876" s="1" t="s">
        <v>259</v>
      </c>
      <c r="G876" s="3">
        <v>42860</v>
      </c>
      <c r="H876" s="1">
        <v>40069</v>
      </c>
    </row>
    <row r="877" spans="1:8" ht="15.75" customHeight="1" x14ac:dyDescent="0.25">
      <c r="A877" s="6">
        <v>2875</v>
      </c>
      <c r="B877" s="5" t="s">
        <v>258</v>
      </c>
      <c r="C877" s="5">
        <v>5443711825</v>
      </c>
      <c r="D877" s="5" t="s">
        <v>12</v>
      </c>
      <c r="E877" s="4" t="s">
        <v>5</v>
      </c>
      <c r="F877" s="1" t="s">
        <v>257</v>
      </c>
      <c r="G877" s="3">
        <v>43447</v>
      </c>
      <c r="H877" s="1">
        <v>74242</v>
      </c>
    </row>
    <row r="878" spans="1:8" ht="15.75" customHeight="1" x14ac:dyDescent="0.25">
      <c r="A878" s="6">
        <v>2876</v>
      </c>
      <c r="B878" s="5" t="s">
        <v>256</v>
      </c>
      <c r="C878" s="5">
        <v>5112032361</v>
      </c>
      <c r="D878" s="5" t="s">
        <v>77</v>
      </c>
      <c r="E878" s="4" t="s">
        <v>1</v>
      </c>
      <c r="F878" s="1" t="s">
        <v>255</v>
      </c>
      <c r="G878" s="3">
        <v>43519</v>
      </c>
      <c r="H878" s="1">
        <v>86873</v>
      </c>
    </row>
    <row r="879" spans="1:8" ht="15.75" customHeight="1" x14ac:dyDescent="0.25">
      <c r="A879" s="6">
        <v>2877</v>
      </c>
      <c r="B879" s="5" t="s">
        <v>254</v>
      </c>
      <c r="C879" s="5">
        <v>5099275329</v>
      </c>
      <c r="D879" s="5" t="s">
        <v>22</v>
      </c>
      <c r="E879" s="4" t="s">
        <v>5</v>
      </c>
      <c r="F879" s="1" t="s">
        <v>253</v>
      </c>
      <c r="G879" s="3">
        <v>42796</v>
      </c>
      <c r="H879" s="1">
        <v>90814</v>
      </c>
    </row>
    <row r="880" spans="1:8" ht="15.75" customHeight="1" x14ac:dyDescent="0.25">
      <c r="A880" s="6">
        <v>2878</v>
      </c>
      <c r="B880" s="5" t="s">
        <v>252</v>
      </c>
      <c r="C880" s="5">
        <v>5090760175</v>
      </c>
      <c r="D880" s="5" t="s">
        <v>22</v>
      </c>
      <c r="E880" s="4" t="s">
        <v>11</v>
      </c>
      <c r="F880" s="1" t="s">
        <v>251</v>
      </c>
      <c r="G880" s="3">
        <v>43299</v>
      </c>
      <c r="H880" s="1">
        <v>82939</v>
      </c>
    </row>
    <row r="881" spans="1:8" ht="15.75" customHeight="1" x14ac:dyDescent="0.25">
      <c r="A881" s="6">
        <v>2879</v>
      </c>
      <c r="B881" s="5" t="s">
        <v>250</v>
      </c>
      <c r="C881" s="5">
        <v>5596462149</v>
      </c>
      <c r="D881" s="5" t="s">
        <v>12</v>
      </c>
      <c r="E881" s="4" t="s">
        <v>5</v>
      </c>
      <c r="F881" s="1" t="s">
        <v>249</v>
      </c>
      <c r="G881" s="3">
        <v>42982</v>
      </c>
      <c r="H881" s="1">
        <v>89779</v>
      </c>
    </row>
    <row r="882" spans="1:8" ht="15.75" customHeight="1" x14ac:dyDescent="0.25">
      <c r="A882" s="6">
        <v>2880</v>
      </c>
      <c r="B882" s="5" t="s">
        <v>248</v>
      </c>
      <c r="C882" s="5">
        <v>5275320729</v>
      </c>
      <c r="D882" s="5" t="s">
        <v>77</v>
      </c>
      <c r="E882" s="4" t="s">
        <v>5</v>
      </c>
      <c r="F882" s="1" t="s">
        <v>247</v>
      </c>
      <c r="G882" s="3">
        <v>43821</v>
      </c>
      <c r="H882" s="1">
        <v>72922</v>
      </c>
    </row>
    <row r="883" spans="1:8" ht="15.75" customHeight="1" x14ac:dyDescent="0.25">
      <c r="A883" s="6">
        <v>2881</v>
      </c>
      <c r="B883" s="5" t="s">
        <v>246</v>
      </c>
      <c r="C883" s="5">
        <v>5333743654</v>
      </c>
      <c r="D883" s="5" t="s">
        <v>22</v>
      </c>
      <c r="E883" s="4" t="s">
        <v>5</v>
      </c>
      <c r="F883" s="1" t="s">
        <v>245</v>
      </c>
      <c r="G883" s="3">
        <v>43286</v>
      </c>
      <c r="H883" s="1">
        <v>11516</v>
      </c>
    </row>
    <row r="884" spans="1:8" ht="15.75" customHeight="1" x14ac:dyDescent="0.25">
      <c r="A884" s="6">
        <v>2882</v>
      </c>
      <c r="B884" s="5" t="s">
        <v>244</v>
      </c>
      <c r="C884" s="5">
        <v>5866006996</v>
      </c>
      <c r="D884" s="5" t="s">
        <v>12</v>
      </c>
      <c r="E884" s="4" t="s">
        <v>11</v>
      </c>
      <c r="F884" s="1" t="s">
        <v>243</v>
      </c>
      <c r="G884" s="3">
        <v>43340</v>
      </c>
      <c r="H884" s="1">
        <v>82409</v>
      </c>
    </row>
    <row r="885" spans="1:8" ht="15.75" customHeight="1" x14ac:dyDescent="0.25">
      <c r="A885" s="6">
        <v>2883</v>
      </c>
      <c r="B885" s="5" t="s">
        <v>242</v>
      </c>
      <c r="C885" s="5">
        <v>5395636672</v>
      </c>
      <c r="D885" s="5" t="s">
        <v>22</v>
      </c>
      <c r="E885" s="4" t="s">
        <v>17</v>
      </c>
      <c r="F885" s="1" t="s">
        <v>241</v>
      </c>
      <c r="G885" s="3">
        <v>43653</v>
      </c>
      <c r="H885" s="1">
        <v>24442</v>
      </c>
    </row>
    <row r="886" spans="1:8" ht="15.75" customHeight="1" x14ac:dyDescent="0.25">
      <c r="A886" s="6">
        <v>2884</v>
      </c>
      <c r="B886" s="5" t="s">
        <v>240</v>
      </c>
      <c r="C886" s="5">
        <v>5137352065</v>
      </c>
      <c r="D886" s="5" t="s">
        <v>22</v>
      </c>
      <c r="E886" s="4" t="s">
        <v>5</v>
      </c>
      <c r="F886" s="1" t="s">
        <v>239</v>
      </c>
      <c r="G886" s="3">
        <v>42852</v>
      </c>
      <c r="H886" s="1">
        <v>68742</v>
      </c>
    </row>
    <row r="887" spans="1:8" ht="15.75" customHeight="1" x14ac:dyDescent="0.25">
      <c r="A887" s="6">
        <v>2885</v>
      </c>
      <c r="B887" s="5" t="s">
        <v>238</v>
      </c>
      <c r="C887" s="5">
        <v>5160834009</v>
      </c>
      <c r="D887" s="5" t="s">
        <v>2</v>
      </c>
      <c r="E887" s="4" t="s">
        <v>5</v>
      </c>
      <c r="F887" s="1" t="s">
        <v>237</v>
      </c>
      <c r="G887" s="3">
        <v>42851</v>
      </c>
      <c r="H887" s="1">
        <v>70095</v>
      </c>
    </row>
    <row r="888" spans="1:8" ht="15.75" customHeight="1" x14ac:dyDescent="0.25">
      <c r="A888" s="6">
        <v>2886</v>
      </c>
      <c r="B888" s="5" t="s">
        <v>236</v>
      </c>
      <c r="C888" s="5">
        <v>5195377756</v>
      </c>
      <c r="D888" s="5" t="s">
        <v>22</v>
      </c>
      <c r="E888" s="4" t="s">
        <v>1</v>
      </c>
      <c r="F888" s="1" t="s">
        <v>235</v>
      </c>
      <c r="G888" s="3">
        <v>43268</v>
      </c>
      <c r="H888" s="1">
        <v>63129</v>
      </c>
    </row>
    <row r="889" spans="1:8" ht="15.75" customHeight="1" x14ac:dyDescent="0.25">
      <c r="A889" s="6">
        <v>2887</v>
      </c>
      <c r="B889" s="5" t="s">
        <v>234</v>
      </c>
      <c r="C889" s="5">
        <v>5946127632</v>
      </c>
      <c r="D889" s="5" t="s">
        <v>22</v>
      </c>
      <c r="E889" s="4" t="s">
        <v>5</v>
      </c>
      <c r="F889" s="1" t="s">
        <v>233</v>
      </c>
      <c r="G889" s="3">
        <v>43655</v>
      </c>
      <c r="H889" s="1">
        <v>57221</v>
      </c>
    </row>
    <row r="890" spans="1:8" ht="15.75" customHeight="1" x14ac:dyDescent="0.25">
      <c r="A890" s="6">
        <v>2888</v>
      </c>
      <c r="B890" s="5" t="s">
        <v>232</v>
      </c>
      <c r="C890" s="5">
        <v>5020872283</v>
      </c>
      <c r="D890" s="5" t="s">
        <v>12</v>
      </c>
      <c r="E890" s="4" t="s">
        <v>5</v>
      </c>
      <c r="F890" s="1" t="s">
        <v>231</v>
      </c>
      <c r="G890" s="3">
        <v>43473</v>
      </c>
      <c r="H890" s="1">
        <v>12973</v>
      </c>
    </row>
    <row r="891" spans="1:8" ht="15.75" customHeight="1" x14ac:dyDescent="0.25">
      <c r="A891" s="6">
        <v>2889</v>
      </c>
      <c r="B891" s="5" t="s">
        <v>230</v>
      </c>
      <c r="C891" s="5">
        <v>5187380456</v>
      </c>
      <c r="D891" s="5" t="s">
        <v>22</v>
      </c>
      <c r="E891" s="4" t="s">
        <v>1</v>
      </c>
      <c r="F891" s="1" t="s">
        <v>229</v>
      </c>
      <c r="G891" s="3">
        <v>43461</v>
      </c>
      <c r="H891" s="1">
        <v>65225</v>
      </c>
    </row>
    <row r="892" spans="1:8" ht="15.75" customHeight="1" x14ac:dyDescent="0.25">
      <c r="A892" s="6">
        <v>2890</v>
      </c>
      <c r="B892" s="5" t="s">
        <v>228</v>
      </c>
      <c r="C892" s="5">
        <v>5703077202</v>
      </c>
      <c r="D892" s="5" t="s">
        <v>2</v>
      </c>
      <c r="E892" s="4" t="s">
        <v>17</v>
      </c>
      <c r="F892" s="1" t="s">
        <v>227</v>
      </c>
      <c r="G892" s="3">
        <v>43295</v>
      </c>
      <c r="H892" s="1">
        <v>98392</v>
      </c>
    </row>
    <row r="893" spans="1:8" ht="15.75" customHeight="1" x14ac:dyDescent="0.25">
      <c r="A893" s="6">
        <v>2891</v>
      </c>
      <c r="B893" s="5" t="s">
        <v>226</v>
      </c>
      <c r="C893" s="5">
        <v>5868598877</v>
      </c>
      <c r="D893" s="5" t="s">
        <v>22</v>
      </c>
      <c r="E893" s="4" t="s">
        <v>5</v>
      </c>
      <c r="F893" s="1" t="s">
        <v>225</v>
      </c>
      <c r="G893" s="3">
        <v>43713</v>
      </c>
      <c r="H893" s="1">
        <v>90350</v>
      </c>
    </row>
    <row r="894" spans="1:8" ht="15.75" customHeight="1" x14ac:dyDescent="0.25">
      <c r="A894" s="6">
        <v>2892</v>
      </c>
      <c r="B894" s="5" t="s">
        <v>224</v>
      </c>
      <c r="C894" s="5">
        <v>5267263511</v>
      </c>
      <c r="D894" s="5" t="s">
        <v>2</v>
      </c>
      <c r="E894" s="4" t="s">
        <v>5</v>
      </c>
      <c r="F894" s="1" t="s">
        <v>223</v>
      </c>
      <c r="G894" s="3">
        <v>43414</v>
      </c>
      <c r="H894" s="1">
        <v>95087</v>
      </c>
    </row>
    <row r="895" spans="1:8" ht="15.75" customHeight="1" x14ac:dyDescent="0.25">
      <c r="A895" s="6">
        <v>2893</v>
      </c>
      <c r="B895" s="5" t="s">
        <v>222</v>
      </c>
      <c r="C895" s="5">
        <v>5496122466</v>
      </c>
      <c r="D895" s="5" t="s">
        <v>12</v>
      </c>
      <c r="E895" s="4" t="s">
        <v>17</v>
      </c>
      <c r="F895" s="1" t="s">
        <v>221</v>
      </c>
      <c r="G895" s="3">
        <v>43552</v>
      </c>
      <c r="H895" s="1">
        <v>80516</v>
      </c>
    </row>
    <row r="896" spans="1:8" ht="15.75" customHeight="1" x14ac:dyDescent="0.25">
      <c r="A896" s="6">
        <v>2894</v>
      </c>
      <c r="B896" s="5" t="s">
        <v>220</v>
      </c>
      <c r="C896" s="5">
        <v>5297333277</v>
      </c>
      <c r="D896" s="5" t="s">
        <v>12</v>
      </c>
      <c r="E896" s="4" t="s">
        <v>17</v>
      </c>
      <c r="F896" s="1" t="s">
        <v>219</v>
      </c>
      <c r="G896" s="3">
        <v>43669</v>
      </c>
      <c r="H896" s="1">
        <v>34095</v>
      </c>
    </row>
    <row r="897" spans="1:8" ht="15.75" customHeight="1" x14ac:dyDescent="0.25">
      <c r="A897" s="6">
        <v>2895</v>
      </c>
      <c r="B897" s="5" t="s">
        <v>218</v>
      </c>
      <c r="C897" s="5">
        <v>5540162985</v>
      </c>
      <c r="D897" s="5" t="s">
        <v>2</v>
      </c>
      <c r="E897" s="4" t="s">
        <v>5</v>
      </c>
      <c r="F897" s="1" t="s">
        <v>217</v>
      </c>
      <c r="G897" s="3">
        <v>43678</v>
      </c>
      <c r="H897" s="1">
        <v>98614</v>
      </c>
    </row>
    <row r="898" spans="1:8" ht="15.75" customHeight="1" x14ac:dyDescent="0.25">
      <c r="A898" s="6">
        <v>2896</v>
      </c>
      <c r="B898" s="5" t="s">
        <v>216</v>
      </c>
      <c r="C898" s="5">
        <v>5870896613</v>
      </c>
      <c r="D898" s="5" t="s">
        <v>77</v>
      </c>
      <c r="E898" s="4" t="s">
        <v>17</v>
      </c>
      <c r="F898" s="1" t="s">
        <v>215</v>
      </c>
      <c r="G898" s="3">
        <v>43334</v>
      </c>
      <c r="H898" s="1">
        <v>57252</v>
      </c>
    </row>
    <row r="899" spans="1:8" ht="15.75" customHeight="1" x14ac:dyDescent="0.25">
      <c r="A899" s="6">
        <v>2897</v>
      </c>
      <c r="B899" s="5" t="s">
        <v>214</v>
      </c>
      <c r="C899" s="5">
        <v>5898711914</v>
      </c>
      <c r="D899" s="5" t="s">
        <v>22</v>
      </c>
      <c r="E899" s="4" t="s">
        <v>5</v>
      </c>
      <c r="F899" s="1" t="s">
        <v>213</v>
      </c>
      <c r="G899" s="3">
        <v>43353</v>
      </c>
      <c r="H899" s="1">
        <v>52698</v>
      </c>
    </row>
    <row r="900" spans="1:8" ht="15.75" customHeight="1" x14ac:dyDescent="0.25">
      <c r="A900" s="6">
        <v>2898</v>
      </c>
      <c r="B900" s="5" t="s">
        <v>212</v>
      </c>
      <c r="C900" s="5">
        <v>5579541370</v>
      </c>
      <c r="D900" s="5" t="s">
        <v>2</v>
      </c>
      <c r="E900" s="4" t="s">
        <v>17</v>
      </c>
      <c r="F900" s="1" t="s">
        <v>211</v>
      </c>
      <c r="G900" s="3">
        <v>43254</v>
      </c>
      <c r="H900" s="1">
        <v>27763</v>
      </c>
    </row>
    <row r="901" spans="1:8" ht="15.75" customHeight="1" x14ac:dyDescent="0.25">
      <c r="A901" s="6">
        <v>2899</v>
      </c>
      <c r="B901" s="5" t="s">
        <v>210</v>
      </c>
      <c r="C901" s="5">
        <v>5390911122</v>
      </c>
      <c r="D901" s="5" t="s">
        <v>22</v>
      </c>
      <c r="E901" s="4" t="s">
        <v>5</v>
      </c>
      <c r="F901" s="1" t="s">
        <v>209</v>
      </c>
      <c r="G901" s="3">
        <v>43751</v>
      </c>
      <c r="H901" s="1">
        <v>42669</v>
      </c>
    </row>
    <row r="902" spans="1:8" ht="15.75" customHeight="1" x14ac:dyDescent="0.25">
      <c r="A902" s="6">
        <v>2900</v>
      </c>
      <c r="B902" s="5" t="s">
        <v>208</v>
      </c>
      <c r="C902" s="5">
        <v>5579847687</v>
      </c>
      <c r="D902" s="5" t="s">
        <v>22</v>
      </c>
      <c r="E902" s="4" t="s">
        <v>1</v>
      </c>
      <c r="F902" s="1" t="s">
        <v>207</v>
      </c>
      <c r="G902" s="3">
        <v>43733</v>
      </c>
      <c r="H902" s="1">
        <v>19841</v>
      </c>
    </row>
    <row r="903" spans="1:8" ht="15.75" customHeight="1" x14ac:dyDescent="0.25">
      <c r="A903" s="6">
        <v>2901</v>
      </c>
      <c r="B903" s="5" t="s">
        <v>206</v>
      </c>
      <c r="C903" s="5">
        <v>5153884060</v>
      </c>
      <c r="D903" s="5" t="s">
        <v>22</v>
      </c>
      <c r="E903" s="4" t="s">
        <v>11</v>
      </c>
      <c r="F903" s="1" t="s">
        <v>205</v>
      </c>
      <c r="G903" s="3">
        <v>43434</v>
      </c>
      <c r="H903" s="1">
        <v>25123</v>
      </c>
    </row>
    <row r="904" spans="1:8" ht="15.75" customHeight="1" x14ac:dyDescent="0.25">
      <c r="A904" s="6">
        <v>2902</v>
      </c>
      <c r="B904" s="5" t="s">
        <v>204</v>
      </c>
      <c r="C904" s="5">
        <v>5641685174</v>
      </c>
      <c r="D904" s="5" t="s">
        <v>2</v>
      </c>
      <c r="E904" s="4" t="s">
        <v>5</v>
      </c>
      <c r="F904" s="1" t="s">
        <v>203</v>
      </c>
      <c r="G904" s="3">
        <v>43149</v>
      </c>
      <c r="H904" s="1">
        <v>89541</v>
      </c>
    </row>
    <row r="905" spans="1:8" ht="15.75" customHeight="1" x14ac:dyDescent="0.25">
      <c r="A905" s="6">
        <v>2903</v>
      </c>
      <c r="B905" s="5" t="s">
        <v>202</v>
      </c>
      <c r="C905" s="5">
        <v>5114768707</v>
      </c>
      <c r="D905" s="5" t="s">
        <v>8</v>
      </c>
      <c r="E905" s="4" t="s">
        <v>5</v>
      </c>
      <c r="F905" s="1" t="s">
        <v>201</v>
      </c>
      <c r="G905" s="3">
        <v>43256</v>
      </c>
      <c r="H905" s="1">
        <v>62002</v>
      </c>
    </row>
    <row r="906" spans="1:8" ht="15.75" customHeight="1" x14ac:dyDescent="0.25">
      <c r="A906" s="6">
        <v>2904</v>
      </c>
      <c r="B906" s="5" t="s">
        <v>200</v>
      </c>
      <c r="C906" s="5">
        <v>5097082376</v>
      </c>
      <c r="D906" s="5" t="s">
        <v>12</v>
      </c>
      <c r="E906" s="4" t="s">
        <v>5</v>
      </c>
      <c r="F906" s="1" t="s">
        <v>199</v>
      </c>
      <c r="G906" s="3">
        <v>43342</v>
      </c>
      <c r="H906" s="1">
        <v>33095</v>
      </c>
    </row>
    <row r="907" spans="1:8" ht="15.75" customHeight="1" x14ac:dyDescent="0.25">
      <c r="A907" s="6">
        <v>2905</v>
      </c>
      <c r="B907" s="5" t="s">
        <v>198</v>
      </c>
      <c r="C907" s="5">
        <v>5305005788</v>
      </c>
      <c r="D907" s="5" t="s">
        <v>8</v>
      </c>
      <c r="E907" s="4" t="s">
        <v>5</v>
      </c>
      <c r="F907" s="1" t="s">
        <v>197</v>
      </c>
      <c r="G907" s="3">
        <v>43074</v>
      </c>
      <c r="H907" s="1">
        <v>44368</v>
      </c>
    </row>
    <row r="908" spans="1:8" ht="15.75" customHeight="1" x14ac:dyDescent="0.25">
      <c r="A908" s="6">
        <v>2906</v>
      </c>
      <c r="B908" s="5" t="s">
        <v>196</v>
      </c>
      <c r="C908" s="5">
        <v>5047429662</v>
      </c>
      <c r="D908" s="5" t="s">
        <v>22</v>
      </c>
      <c r="E908" s="4" t="s">
        <v>5</v>
      </c>
      <c r="F908" s="1" t="s">
        <v>195</v>
      </c>
      <c r="G908" s="3">
        <v>43860</v>
      </c>
      <c r="H908" s="1">
        <v>16473</v>
      </c>
    </row>
    <row r="909" spans="1:8" ht="15.75" customHeight="1" x14ac:dyDescent="0.25">
      <c r="A909" s="6">
        <v>2907</v>
      </c>
      <c r="B909" s="5" t="s">
        <v>194</v>
      </c>
      <c r="C909" s="5">
        <v>5919701411</v>
      </c>
      <c r="D909" s="5" t="s">
        <v>22</v>
      </c>
      <c r="E909" s="4" t="s">
        <v>5</v>
      </c>
      <c r="F909" s="1" t="s">
        <v>193</v>
      </c>
      <c r="G909" s="3">
        <v>42993</v>
      </c>
      <c r="H909" s="1">
        <v>56896</v>
      </c>
    </row>
    <row r="910" spans="1:8" ht="15.75" customHeight="1" x14ac:dyDescent="0.25">
      <c r="A910" s="6">
        <v>2908</v>
      </c>
      <c r="B910" s="5" t="s">
        <v>192</v>
      </c>
      <c r="C910" s="5">
        <v>5555618461</v>
      </c>
      <c r="D910" s="5" t="s">
        <v>12</v>
      </c>
      <c r="E910" s="4" t="s">
        <v>11</v>
      </c>
      <c r="F910" s="1" t="s">
        <v>191</v>
      </c>
      <c r="G910" s="3">
        <v>42789</v>
      </c>
      <c r="H910" s="1">
        <v>95908</v>
      </c>
    </row>
    <row r="911" spans="1:8" ht="15.75" customHeight="1" x14ac:dyDescent="0.25">
      <c r="A911" s="6">
        <v>2909</v>
      </c>
      <c r="B911" s="5" t="s">
        <v>190</v>
      </c>
      <c r="C911" s="5">
        <v>5085812761</v>
      </c>
      <c r="D911" s="5" t="s">
        <v>2</v>
      </c>
      <c r="E911" s="4" t="s">
        <v>5</v>
      </c>
      <c r="F911" s="1" t="s">
        <v>189</v>
      </c>
      <c r="G911" s="3">
        <v>43743</v>
      </c>
      <c r="H911" s="1">
        <v>58131</v>
      </c>
    </row>
    <row r="912" spans="1:8" ht="15.75" customHeight="1" x14ac:dyDescent="0.25">
      <c r="A912" s="6">
        <v>2910</v>
      </c>
      <c r="B912" s="5" t="s">
        <v>188</v>
      </c>
      <c r="C912" s="5">
        <v>5152140482</v>
      </c>
      <c r="D912" s="5" t="s">
        <v>12</v>
      </c>
      <c r="E912" s="4" t="s">
        <v>11</v>
      </c>
      <c r="F912" s="1" t="s">
        <v>187</v>
      </c>
      <c r="G912" s="3">
        <v>43408</v>
      </c>
      <c r="H912" s="1">
        <v>21622</v>
      </c>
    </row>
    <row r="913" spans="1:8" ht="15.75" customHeight="1" x14ac:dyDescent="0.25">
      <c r="A913" s="6">
        <v>2911</v>
      </c>
      <c r="B913" s="5" t="s">
        <v>186</v>
      </c>
      <c r="C913" s="5">
        <v>5639545044</v>
      </c>
      <c r="D913" s="5" t="s">
        <v>22</v>
      </c>
      <c r="E913" s="4" t="s">
        <v>1</v>
      </c>
      <c r="F913" s="1" t="s">
        <v>185</v>
      </c>
      <c r="G913" s="3">
        <v>43636</v>
      </c>
      <c r="H913" s="1">
        <v>27711</v>
      </c>
    </row>
    <row r="914" spans="1:8" ht="15.75" customHeight="1" x14ac:dyDescent="0.25">
      <c r="A914" s="6">
        <v>2912</v>
      </c>
      <c r="B914" s="5" t="s">
        <v>184</v>
      </c>
      <c r="C914" s="5">
        <v>5646018543</v>
      </c>
      <c r="D914" s="5" t="s">
        <v>2</v>
      </c>
      <c r="E914" s="4" t="s">
        <v>5</v>
      </c>
      <c r="F914" s="1" t="s">
        <v>183</v>
      </c>
      <c r="G914" s="3">
        <v>43891</v>
      </c>
      <c r="H914" s="1">
        <v>84170</v>
      </c>
    </row>
    <row r="915" spans="1:8" ht="15.75" customHeight="1" x14ac:dyDescent="0.25">
      <c r="A915" s="6">
        <v>2913</v>
      </c>
      <c r="B915" s="5" t="s">
        <v>182</v>
      </c>
      <c r="C915" s="5">
        <v>5649784082</v>
      </c>
      <c r="D915" s="5" t="s">
        <v>12</v>
      </c>
      <c r="E915" s="4" t="s">
        <v>5</v>
      </c>
      <c r="F915" s="1" t="s">
        <v>181</v>
      </c>
      <c r="G915" s="3">
        <v>43007</v>
      </c>
      <c r="H915" s="1">
        <v>55375</v>
      </c>
    </row>
    <row r="916" spans="1:8" ht="15.75" customHeight="1" x14ac:dyDescent="0.25">
      <c r="A916" s="6">
        <v>2914</v>
      </c>
      <c r="B916" s="5" t="s">
        <v>180</v>
      </c>
      <c r="C916" s="5">
        <v>5919798085</v>
      </c>
      <c r="D916" s="5" t="s">
        <v>22</v>
      </c>
      <c r="E916" s="4" t="s">
        <v>17</v>
      </c>
      <c r="F916" s="1" t="s">
        <v>179</v>
      </c>
      <c r="G916" s="3">
        <v>42810</v>
      </c>
      <c r="H916" s="1">
        <v>95453</v>
      </c>
    </row>
    <row r="917" spans="1:8" ht="15.75" customHeight="1" x14ac:dyDescent="0.25">
      <c r="A917" s="6">
        <v>2915</v>
      </c>
      <c r="B917" s="5" t="s">
        <v>178</v>
      </c>
      <c r="C917" s="5">
        <v>5142697276</v>
      </c>
      <c r="D917" s="5" t="s">
        <v>22</v>
      </c>
      <c r="E917" s="4" t="s">
        <v>17</v>
      </c>
      <c r="F917" s="1" t="s">
        <v>177</v>
      </c>
      <c r="G917" s="3">
        <v>42819</v>
      </c>
      <c r="H917" s="1">
        <v>87500</v>
      </c>
    </row>
    <row r="918" spans="1:8" ht="15.75" customHeight="1" x14ac:dyDescent="0.25">
      <c r="A918" s="6">
        <v>2916</v>
      </c>
      <c r="B918" s="5" t="s">
        <v>176</v>
      </c>
      <c r="C918" s="5">
        <v>5424141904</v>
      </c>
      <c r="D918" s="5" t="s">
        <v>2</v>
      </c>
      <c r="E918" s="4" t="s">
        <v>11</v>
      </c>
      <c r="F918" s="1" t="s">
        <v>175</v>
      </c>
      <c r="G918" s="3">
        <v>43899</v>
      </c>
      <c r="H918" s="1">
        <v>24175</v>
      </c>
    </row>
    <row r="919" spans="1:8" ht="15.75" customHeight="1" x14ac:dyDescent="0.25">
      <c r="A919" s="6">
        <v>2917</v>
      </c>
      <c r="B919" s="5" t="s">
        <v>174</v>
      </c>
      <c r="C919" s="5">
        <v>5356010768</v>
      </c>
      <c r="D919" s="5" t="s">
        <v>22</v>
      </c>
      <c r="E919" s="4" t="s">
        <v>17</v>
      </c>
      <c r="F919" s="1" t="s">
        <v>173</v>
      </c>
      <c r="G919" s="3">
        <v>43415</v>
      </c>
      <c r="H919" s="1">
        <v>38382</v>
      </c>
    </row>
    <row r="920" spans="1:8" ht="15.75" customHeight="1" x14ac:dyDescent="0.25">
      <c r="A920" s="6">
        <v>2918</v>
      </c>
      <c r="B920" s="5" t="s">
        <v>172</v>
      </c>
      <c r="C920" s="5">
        <v>5512504716</v>
      </c>
      <c r="D920" s="5" t="s">
        <v>2</v>
      </c>
      <c r="E920" s="4" t="s">
        <v>1</v>
      </c>
      <c r="F920" s="1" t="s">
        <v>171</v>
      </c>
      <c r="G920" s="3">
        <v>43816</v>
      </c>
      <c r="H920" s="1">
        <v>32840</v>
      </c>
    </row>
    <row r="921" spans="1:8" ht="15.75" customHeight="1" x14ac:dyDescent="0.25">
      <c r="A921" s="6">
        <v>2919</v>
      </c>
      <c r="B921" s="5" t="s">
        <v>170</v>
      </c>
      <c r="C921" s="5">
        <v>5704179980</v>
      </c>
      <c r="D921" s="5" t="s">
        <v>12</v>
      </c>
      <c r="E921" s="4" t="s">
        <v>17</v>
      </c>
      <c r="F921" s="1" t="s">
        <v>169</v>
      </c>
      <c r="G921" s="3">
        <v>42992</v>
      </c>
      <c r="H921" s="1">
        <v>67091</v>
      </c>
    </row>
    <row r="922" spans="1:8" ht="15.75" customHeight="1" x14ac:dyDescent="0.25">
      <c r="A922" s="6">
        <v>2920</v>
      </c>
      <c r="B922" s="5" t="s">
        <v>168</v>
      </c>
      <c r="C922" s="5">
        <v>5637556861</v>
      </c>
      <c r="D922" s="5" t="s">
        <v>22</v>
      </c>
      <c r="E922" s="4" t="s">
        <v>5</v>
      </c>
      <c r="F922" s="1" t="s">
        <v>167</v>
      </c>
      <c r="G922" s="3">
        <v>43304</v>
      </c>
      <c r="H922" s="1">
        <v>87736</v>
      </c>
    </row>
    <row r="923" spans="1:8" ht="15.75" customHeight="1" x14ac:dyDescent="0.25">
      <c r="A923" s="6">
        <v>2921</v>
      </c>
      <c r="B923" s="5" t="s">
        <v>166</v>
      </c>
      <c r="C923" s="5">
        <v>5549792747</v>
      </c>
      <c r="D923" s="5" t="s">
        <v>22</v>
      </c>
      <c r="E923" s="4" t="s">
        <v>1</v>
      </c>
      <c r="F923" s="1" t="s">
        <v>165</v>
      </c>
      <c r="G923" s="3">
        <v>43519</v>
      </c>
      <c r="H923" s="1">
        <v>98803</v>
      </c>
    </row>
    <row r="924" spans="1:8" ht="15.75" customHeight="1" x14ac:dyDescent="0.25">
      <c r="A924" s="6">
        <v>2922</v>
      </c>
      <c r="B924" s="5" t="s">
        <v>164</v>
      </c>
      <c r="C924" s="5">
        <v>5250761598</v>
      </c>
      <c r="D924" s="5" t="s">
        <v>8</v>
      </c>
      <c r="E924" s="4" t="s">
        <v>17</v>
      </c>
      <c r="F924" s="1" t="s">
        <v>163</v>
      </c>
      <c r="G924" s="3">
        <v>42782</v>
      </c>
      <c r="H924" s="1">
        <v>78923</v>
      </c>
    </row>
    <row r="925" spans="1:8" ht="15.75" customHeight="1" x14ac:dyDescent="0.25">
      <c r="A925" s="6">
        <v>2923</v>
      </c>
      <c r="B925" s="5" t="s">
        <v>162</v>
      </c>
      <c r="C925" s="5">
        <v>5203297816</v>
      </c>
      <c r="D925" s="5" t="s">
        <v>22</v>
      </c>
      <c r="E925" s="4" t="s">
        <v>5</v>
      </c>
      <c r="F925" s="1" t="s">
        <v>161</v>
      </c>
      <c r="G925" s="3">
        <v>43127</v>
      </c>
      <c r="H925" s="1">
        <v>20456</v>
      </c>
    </row>
    <row r="926" spans="1:8" ht="15.75" customHeight="1" x14ac:dyDescent="0.25">
      <c r="A926" s="6">
        <v>2924</v>
      </c>
      <c r="B926" s="5" t="s">
        <v>160</v>
      </c>
      <c r="C926" s="5">
        <v>5038827450</v>
      </c>
      <c r="D926" s="5" t="s">
        <v>22</v>
      </c>
      <c r="E926" s="4" t="s">
        <v>17</v>
      </c>
      <c r="F926" s="1" t="s">
        <v>159</v>
      </c>
      <c r="G926" s="3">
        <v>43029</v>
      </c>
      <c r="H926" s="1">
        <v>12807</v>
      </c>
    </row>
    <row r="927" spans="1:8" ht="15.75" customHeight="1" x14ac:dyDescent="0.25">
      <c r="A927" s="6">
        <v>2925</v>
      </c>
      <c r="B927" s="5" t="s">
        <v>158</v>
      </c>
      <c r="C927" s="5">
        <v>5137590417</v>
      </c>
      <c r="D927" s="5" t="s">
        <v>2</v>
      </c>
      <c r="E927" s="4" t="s">
        <v>1</v>
      </c>
      <c r="F927" s="1" t="s">
        <v>157</v>
      </c>
      <c r="G927" s="3">
        <v>43016</v>
      </c>
      <c r="H927" s="1">
        <v>70493</v>
      </c>
    </row>
    <row r="928" spans="1:8" ht="15.75" customHeight="1" x14ac:dyDescent="0.25">
      <c r="A928" s="6">
        <v>2926</v>
      </c>
      <c r="B928" s="5" t="s">
        <v>156</v>
      </c>
      <c r="C928" s="5">
        <v>5430792769</v>
      </c>
      <c r="D928" s="5" t="s">
        <v>22</v>
      </c>
      <c r="E928" s="4" t="s">
        <v>1</v>
      </c>
      <c r="F928" s="1" t="s">
        <v>155</v>
      </c>
      <c r="G928" s="3">
        <v>43474</v>
      </c>
      <c r="H928" s="1">
        <v>52607</v>
      </c>
    </row>
    <row r="929" spans="1:8" ht="15.75" customHeight="1" x14ac:dyDescent="0.25">
      <c r="A929" s="6">
        <v>2927</v>
      </c>
      <c r="B929" s="5" t="s">
        <v>154</v>
      </c>
      <c r="C929" s="5">
        <v>5898007905</v>
      </c>
      <c r="D929" s="5" t="s">
        <v>77</v>
      </c>
      <c r="E929" s="4" t="s">
        <v>5</v>
      </c>
      <c r="F929" s="1" t="s">
        <v>153</v>
      </c>
      <c r="G929" s="3">
        <v>43903</v>
      </c>
      <c r="H929" s="1">
        <v>26251</v>
      </c>
    </row>
    <row r="930" spans="1:8" ht="15.75" customHeight="1" x14ac:dyDescent="0.25">
      <c r="A930" s="6">
        <v>2928</v>
      </c>
      <c r="B930" s="5" t="s">
        <v>152</v>
      </c>
      <c r="C930" s="5">
        <v>5128168319</v>
      </c>
      <c r="D930" s="5" t="s">
        <v>22</v>
      </c>
      <c r="E930" s="4" t="s">
        <v>11</v>
      </c>
      <c r="F930" s="1" t="s">
        <v>151</v>
      </c>
      <c r="G930" s="3">
        <v>42987</v>
      </c>
      <c r="H930" s="1">
        <v>68412</v>
      </c>
    </row>
    <row r="931" spans="1:8" ht="15.75" customHeight="1" x14ac:dyDescent="0.25">
      <c r="A931" s="6">
        <v>2929</v>
      </c>
      <c r="B931" s="5" t="s">
        <v>150</v>
      </c>
      <c r="C931" s="5">
        <v>5258189882</v>
      </c>
      <c r="D931" s="5" t="s">
        <v>77</v>
      </c>
      <c r="E931" s="4" t="s">
        <v>17</v>
      </c>
      <c r="F931" s="1" t="s">
        <v>149</v>
      </c>
      <c r="G931" s="3">
        <v>43295</v>
      </c>
      <c r="H931" s="1">
        <v>20697</v>
      </c>
    </row>
    <row r="932" spans="1:8" ht="15.75" customHeight="1" x14ac:dyDescent="0.25">
      <c r="A932" s="6">
        <v>2930</v>
      </c>
      <c r="B932" s="5" t="s">
        <v>148</v>
      </c>
      <c r="C932" s="5">
        <v>5093324962</v>
      </c>
      <c r="D932" s="5" t="s">
        <v>12</v>
      </c>
      <c r="E932" s="4" t="s">
        <v>11</v>
      </c>
      <c r="F932" s="1" t="s">
        <v>147</v>
      </c>
      <c r="G932" s="3">
        <v>43748</v>
      </c>
      <c r="H932" s="1">
        <v>14150</v>
      </c>
    </row>
    <row r="933" spans="1:8" ht="15.75" customHeight="1" x14ac:dyDescent="0.25">
      <c r="A933" s="6">
        <v>2931</v>
      </c>
      <c r="B933" s="5" t="s">
        <v>146</v>
      </c>
      <c r="C933" s="5">
        <v>5622466288</v>
      </c>
      <c r="D933" s="5" t="s">
        <v>12</v>
      </c>
      <c r="E933" s="4" t="s">
        <v>11</v>
      </c>
      <c r="F933" s="1" t="s">
        <v>145</v>
      </c>
      <c r="G933" s="3">
        <v>43098</v>
      </c>
      <c r="H933" s="1">
        <v>7121</v>
      </c>
    </row>
    <row r="934" spans="1:8" ht="15.75" customHeight="1" x14ac:dyDescent="0.25">
      <c r="A934" s="6">
        <v>2932</v>
      </c>
      <c r="B934" s="5" t="s">
        <v>144</v>
      </c>
      <c r="C934" s="5">
        <v>5323967144</v>
      </c>
      <c r="D934" s="5" t="s">
        <v>2</v>
      </c>
      <c r="E934" s="4" t="s">
        <v>17</v>
      </c>
      <c r="F934" s="1" t="s">
        <v>143</v>
      </c>
      <c r="G934" s="3">
        <v>43140</v>
      </c>
      <c r="H934" s="1">
        <v>15617</v>
      </c>
    </row>
    <row r="935" spans="1:8" ht="15.75" customHeight="1" x14ac:dyDescent="0.25">
      <c r="A935" s="6">
        <v>2933</v>
      </c>
      <c r="B935" s="5" t="s">
        <v>142</v>
      </c>
      <c r="C935" s="5">
        <v>5019978180</v>
      </c>
      <c r="D935" s="5" t="s">
        <v>22</v>
      </c>
      <c r="E935" s="4" t="s">
        <v>5</v>
      </c>
      <c r="F935" s="1" t="s">
        <v>141</v>
      </c>
      <c r="G935" s="3">
        <v>43909</v>
      </c>
      <c r="H935" s="1">
        <v>18057</v>
      </c>
    </row>
    <row r="936" spans="1:8" ht="15.75" customHeight="1" x14ac:dyDescent="0.25">
      <c r="A936" s="6">
        <v>2934</v>
      </c>
      <c r="B936" s="5" t="s">
        <v>140</v>
      </c>
      <c r="C936" s="5">
        <v>5271414433</v>
      </c>
      <c r="D936" s="5" t="s">
        <v>22</v>
      </c>
      <c r="E936" s="4" t="s">
        <v>5</v>
      </c>
      <c r="F936" s="1" t="s">
        <v>139</v>
      </c>
      <c r="G936" s="3">
        <v>43238</v>
      </c>
      <c r="H936" s="1">
        <v>79930</v>
      </c>
    </row>
    <row r="937" spans="1:8" ht="15.75" customHeight="1" x14ac:dyDescent="0.25">
      <c r="A937" s="6">
        <v>2935</v>
      </c>
      <c r="B937" s="5" t="s">
        <v>138</v>
      </c>
      <c r="C937" s="5">
        <v>5464388310</v>
      </c>
      <c r="D937" s="5" t="s">
        <v>12</v>
      </c>
      <c r="E937" s="4" t="s">
        <v>5</v>
      </c>
      <c r="F937" s="1" t="s">
        <v>137</v>
      </c>
      <c r="G937" s="3">
        <v>42783</v>
      </c>
      <c r="H937" s="1">
        <v>58073</v>
      </c>
    </row>
    <row r="938" spans="1:8" ht="15.75" customHeight="1" x14ac:dyDescent="0.25">
      <c r="A938" s="6">
        <v>2936</v>
      </c>
      <c r="B938" s="5" t="s">
        <v>136</v>
      </c>
      <c r="C938" s="5">
        <v>5998245023</v>
      </c>
      <c r="D938" s="5" t="s">
        <v>8</v>
      </c>
      <c r="E938" s="4" t="s">
        <v>5</v>
      </c>
      <c r="F938" s="1" t="s">
        <v>135</v>
      </c>
      <c r="G938" s="3">
        <v>43238</v>
      </c>
      <c r="H938" s="1">
        <v>84988</v>
      </c>
    </row>
    <row r="939" spans="1:8" ht="15.75" customHeight="1" x14ac:dyDescent="0.25">
      <c r="A939" s="6">
        <v>2937</v>
      </c>
      <c r="B939" s="5" t="s">
        <v>134</v>
      </c>
      <c r="C939" s="5">
        <v>5766875826</v>
      </c>
      <c r="D939" s="5" t="s">
        <v>12</v>
      </c>
      <c r="E939" s="4" t="s">
        <v>5</v>
      </c>
      <c r="F939" s="1" t="s">
        <v>133</v>
      </c>
      <c r="G939" s="3">
        <v>42828</v>
      </c>
      <c r="H939" s="1">
        <v>22585</v>
      </c>
    </row>
    <row r="940" spans="1:8" ht="15.75" customHeight="1" x14ac:dyDescent="0.25">
      <c r="A940" s="6">
        <v>2938</v>
      </c>
      <c r="B940" s="5" t="s">
        <v>132</v>
      </c>
      <c r="C940" s="5">
        <v>5095744102</v>
      </c>
      <c r="D940" s="5" t="s">
        <v>22</v>
      </c>
      <c r="E940" s="4" t="s">
        <v>1</v>
      </c>
      <c r="F940" s="1" t="s">
        <v>131</v>
      </c>
      <c r="G940" s="3">
        <v>43900</v>
      </c>
      <c r="H940" s="1">
        <v>24319</v>
      </c>
    </row>
    <row r="941" spans="1:8" ht="15.75" customHeight="1" x14ac:dyDescent="0.25">
      <c r="A941" s="6">
        <v>2939</v>
      </c>
      <c r="B941" s="5" t="s">
        <v>130</v>
      </c>
      <c r="C941" s="5">
        <v>5881782904</v>
      </c>
      <c r="D941" s="5" t="s">
        <v>12</v>
      </c>
      <c r="E941" s="4" t="s">
        <v>11</v>
      </c>
      <c r="F941" s="1" t="s">
        <v>129</v>
      </c>
      <c r="G941" s="3">
        <v>43620</v>
      </c>
      <c r="H941" s="1">
        <v>9105</v>
      </c>
    </row>
    <row r="942" spans="1:8" ht="15.75" customHeight="1" x14ac:dyDescent="0.25">
      <c r="A942" s="6">
        <v>2940</v>
      </c>
      <c r="B942" s="5" t="s">
        <v>128</v>
      </c>
      <c r="C942" s="5">
        <v>5017981091</v>
      </c>
      <c r="D942" s="5" t="s">
        <v>12</v>
      </c>
      <c r="E942" s="4" t="s">
        <v>11</v>
      </c>
      <c r="F942" s="1" t="s">
        <v>127</v>
      </c>
      <c r="G942" s="3">
        <v>42973</v>
      </c>
      <c r="H942" s="1">
        <v>46839</v>
      </c>
    </row>
    <row r="943" spans="1:8" ht="15.75" customHeight="1" x14ac:dyDescent="0.25">
      <c r="A943" s="6">
        <v>2941</v>
      </c>
      <c r="B943" s="5" t="s">
        <v>126</v>
      </c>
      <c r="C943" s="5">
        <v>5873788655</v>
      </c>
      <c r="D943" s="5" t="s">
        <v>8</v>
      </c>
      <c r="E943" s="4" t="s">
        <v>5</v>
      </c>
      <c r="F943" s="1" t="s">
        <v>125</v>
      </c>
      <c r="G943" s="3">
        <v>43300</v>
      </c>
      <c r="H943" s="1">
        <v>29103</v>
      </c>
    </row>
    <row r="944" spans="1:8" ht="15.75" customHeight="1" x14ac:dyDescent="0.25">
      <c r="A944" s="6">
        <v>2942</v>
      </c>
      <c r="B944" s="5" t="s">
        <v>124</v>
      </c>
      <c r="C944" s="5">
        <v>5403158981</v>
      </c>
      <c r="D944" s="5" t="s">
        <v>22</v>
      </c>
      <c r="E944" s="4" t="s">
        <v>5</v>
      </c>
      <c r="F944" s="1" t="s">
        <v>123</v>
      </c>
      <c r="G944" s="3">
        <v>43422</v>
      </c>
      <c r="H944" s="1">
        <v>95206</v>
      </c>
    </row>
    <row r="945" spans="1:8" ht="15.75" customHeight="1" x14ac:dyDescent="0.25">
      <c r="A945" s="6">
        <v>2943</v>
      </c>
      <c r="B945" s="5" t="s">
        <v>122</v>
      </c>
      <c r="C945" s="5">
        <v>5380433518</v>
      </c>
      <c r="D945" s="5" t="s">
        <v>12</v>
      </c>
      <c r="E945" s="4" t="s">
        <v>5</v>
      </c>
      <c r="F945" s="1" t="s">
        <v>121</v>
      </c>
      <c r="G945" s="3">
        <v>43416</v>
      </c>
      <c r="H945" s="1">
        <v>52966</v>
      </c>
    </row>
    <row r="946" spans="1:8" ht="15.75" customHeight="1" x14ac:dyDescent="0.25">
      <c r="A946" s="6">
        <v>2944</v>
      </c>
      <c r="B946" s="5" t="s">
        <v>120</v>
      </c>
      <c r="C946" s="5">
        <v>5978149013</v>
      </c>
      <c r="D946" s="5" t="s">
        <v>22</v>
      </c>
      <c r="E946" s="4" t="s">
        <v>1</v>
      </c>
      <c r="F946" s="1" t="s">
        <v>119</v>
      </c>
      <c r="G946" s="3">
        <v>43733</v>
      </c>
      <c r="H946" s="1">
        <v>60341</v>
      </c>
    </row>
    <row r="947" spans="1:8" ht="15.75" customHeight="1" x14ac:dyDescent="0.25">
      <c r="A947" s="6">
        <v>2945</v>
      </c>
      <c r="B947" s="5" t="s">
        <v>118</v>
      </c>
      <c r="C947" s="5">
        <v>5861396097</v>
      </c>
      <c r="D947" s="5" t="s">
        <v>12</v>
      </c>
      <c r="E947" s="4" t="s">
        <v>1</v>
      </c>
      <c r="F947" s="1" t="s">
        <v>117</v>
      </c>
      <c r="G947" s="3">
        <v>42752</v>
      </c>
      <c r="H947" s="1">
        <v>76170</v>
      </c>
    </row>
    <row r="948" spans="1:8" ht="15.75" customHeight="1" x14ac:dyDescent="0.25">
      <c r="A948" s="6">
        <v>2946</v>
      </c>
      <c r="B948" s="5" t="s">
        <v>116</v>
      </c>
      <c r="C948" s="5">
        <v>5689318732</v>
      </c>
      <c r="D948" s="5" t="s">
        <v>77</v>
      </c>
      <c r="E948" s="4" t="s">
        <v>5</v>
      </c>
      <c r="F948" s="1" t="s">
        <v>115</v>
      </c>
      <c r="G948" s="3">
        <v>43383</v>
      </c>
      <c r="H948" s="1">
        <v>51774</v>
      </c>
    </row>
    <row r="949" spans="1:8" ht="15.75" customHeight="1" x14ac:dyDescent="0.25">
      <c r="A949" s="6">
        <v>2947</v>
      </c>
      <c r="B949" s="5" t="s">
        <v>114</v>
      </c>
      <c r="C949" s="5">
        <v>5340127189</v>
      </c>
      <c r="D949" s="5" t="s">
        <v>12</v>
      </c>
      <c r="E949" s="4" t="s">
        <v>17</v>
      </c>
      <c r="F949" s="1" t="s">
        <v>113</v>
      </c>
      <c r="G949" s="3">
        <v>43825</v>
      </c>
      <c r="H949" s="1">
        <v>18723</v>
      </c>
    </row>
    <row r="950" spans="1:8" ht="15.75" customHeight="1" x14ac:dyDescent="0.25">
      <c r="A950" s="6">
        <v>2948</v>
      </c>
      <c r="B950" s="5" t="s">
        <v>112</v>
      </c>
      <c r="C950" s="5">
        <v>5650843318</v>
      </c>
      <c r="D950" s="5" t="s">
        <v>22</v>
      </c>
      <c r="E950" s="4" t="s">
        <v>5</v>
      </c>
      <c r="F950" s="1" t="s">
        <v>111</v>
      </c>
      <c r="G950" s="3">
        <v>43069</v>
      </c>
      <c r="H950" s="1">
        <v>93624</v>
      </c>
    </row>
    <row r="951" spans="1:8" ht="15.75" customHeight="1" x14ac:dyDescent="0.25">
      <c r="A951" s="6">
        <v>2949</v>
      </c>
      <c r="B951" s="5" t="s">
        <v>110</v>
      </c>
      <c r="C951" s="5">
        <v>5232017904</v>
      </c>
      <c r="D951" s="5" t="s">
        <v>12</v>
      </c>
      <c r="E951" s="4" t="s">
        <v>1</v>
      </c>
      <c r="F951" s="1" t="s">
        <v>109</v>
      </c>
      <c r="G951" s="3">
        <v>43413</v>
      </c>
      <c r="H951" s="1">
        <v>39546</v>
      </c>
    </row>
    <row r="952" spans="1:8" ht="15.75" customHeight="1" x14ac:dyDescent="0.25">
      <c r="A952" s="6">
        <v>2950</v>
      </c>
      <c r="B952" s="5" t="s">
        <v>108</v>
      </c>
      <c r="C952" s="5">
        <v>5697962467</v>
      </c>
      <c r="D952" s="5" t="s">
        <v>22</v>
      </c>
      <c r="E952" s="4" t="s">
        <v>1</v>
      </c>
      <c r="F952" s="1" t="s">
        <v>107</v>
      </c>
      <c r="G952" s="3">
        <v>43732</v>
      </c>
      <c r="H952" s="1">
        <v>12824</v>
      </c>
    </row>
    <row r="953" spans="1:8" ht="15.75" customHeight="1" x14ac:dyDescent="0.25">
      <c r="A953" s="6">
        <v>2951</v>
      </c>
      <c r="B953" s="5" t="s">
        <v>106</v>
      </c>
      <c r="C953" s="5">
        <v>5606703282</v>
      </c>
      <c r="D953" s="5" t="s">
        <v>12</v>
      </c>
      <c r="E953" s="4" t="s">
        <v>1</v>
      </c>
      <c r="F953" s="1" t="s">
        <v>105</v>
      </c>
      <c r="G953" s="3">
        <v>43135</v>
      </c>
      <c r="H953" s="1">
        <v>90950</v>
      </c>
    </row>
    <row r="954" spans="1:8" ht="15.75" customHeight="1" x14ac:dyDescent="0.25">
      <c r="A954" s="6">
        <v>2952</v>
      </c>
      <c r="B954" s="5" t="s">
        <v>104</v>
      </c>
      <c r="C954" s="5">
        <v>5453997041</v>
      </c>
      <c r="D954" s="5" t="s">
        <v>12</v>
      </c>
      <c r="E954" s="4" t="s">
        <v>5</v>
      </c>
      <c r="F954" s="1" t="s">
        <v>103</v>
      </c>
      <c r="G954" s="3">
        <v>42844</v>
      </c>
      <c r="H954" s="1">
        <v>46119</v>
      </c>
    </row>
    <row r="955" spans="1:8" ht="15.75" customHeight="1" x14ac:dyDescent="0.25">
      <c r="A955" s="6">
        <v>2953</v>
      </c>
      <c r="B955" s="5" t="s">
        <v>102</v>
      </c>
      <c r="C955" s="5">
        <v>5787523998</v>
      </c>
      <c r="D955" s="5" t="s">
        <v>2</v>
      </c>
      <c r="E955" s="4" t="s">
        <v>17</v>
      </c>
      <c r="F955" s="1" t="s">
        <v>101</v>
      </c>
      <c r="G955" s="3">
        <v>43589</v>
      </c>
      <c r="H955" s="1">
        <v>21313</v>
      </c>
    </row>
    <row r="956" spans="1:8" ht="15.75" customHeight="1" x14ac:dyDescent="0.25">
      <c r="A956" s="6">
        <v>2954</v>
      </c>
      <c r="B956" s="5" t="s">
        <v>100</v>
      </c>
      <c r="C956" s="5">
        <v>5973490603</v>
      </c>
      <c r="D956" s="5" t="s">
        <v>12</v>
      </c>
      <c r="E956" s="4" t="s">
        <v>11</v>
      </c>
      <c r="F956" s="1" t="s">
        <v>99</v>
      </c>
      <c r="G956" s="3">
        <v>43127</v>
      </c>
      <c r="H956" s="1">
        <v>53025</v>
      </c>
    </row>
    <row r="957" spans="1:8" ht="15.75" customHeight="1" x14ac:dyDescent="0.25">
      <c r="A957" s="6">
        <v>2955</v>
      </c>
      <c r="B957" s="5" t="s">
        <v>98</v>
      </c>
      <c r="C957" s="5">
        <v>5101062529</v>
      </c>
      <c r="D957" s="5" t="s">
        <v>22</v>
      </c>
      <c r="E957" s="4" t="s">
        <v>17</v>
      </c>
      <c r="F957" s="1" t="s">
        <v>97</v>
      </c>
      <c r="G957" s="3">
        <v>43411</v>
      </c>
      <c r="H957" s="1">
        <v>19969</v>
      </c>
    </row>
    <row r="958" spans="1:8" ht="15.75" customHeight="1" x14ac:dyDescent="0.25">
      <c r="A958" s="6">
        <v>2956</v>
      </c>
      <c r="B958" s="5" t="s">
        <v>96</v>
      </c>
      <c r="C958" s="5">
        <v>5507972482</v>
      </c>
      <c r="D958" s="5" t="s">
        <v>22</v>
      </c>
      <c r="E958" s="4" t="s">
        <v>17</v>
      </c>
      <c r="F958" s="1" t="s">
        <v>95</v>
      </c>
      <c r="G958" s="3">
        <v>43420</v>
      </c>
      <c r="H958" s="1">
        <v>67829</v>
      </c>
    </row>
    <row r="959" spans="1:8" ht="15.75" customHeight="1" x14ac:dyDescent="0.25">
      <c r="A959" s="6">
        <v>2957</v>
      </c>
      <c r="B959" s="5" t="s">
        <v>94</v>
      </c>
      <c r="C959" s="5">
        <v>5841582623</v>
      </c>
      <c r="D959" s="5" t="s">
        <v>22</v>
      </c>
      <c r="E959" s="4" t="s">
        <v>11</v>
      </c>
      <c r="F959" s="1" t="s">
        <v>93</v>
      </c>
      <c r="G959" s="3">
        <v>42940</v>
      </c>
      <c r="H959" s="1">
        <v>65692</v>
      </c>
    </row>
    <row r="960" spans="1:8" ht="15.75" customHeight="1" x14ac:dyDescent="0.25">
      <c r="A960" s="6">
        <v>2958</v>
      </c>
      <c r="B960" s="5" t="s">
        <v>92</v>
      </c>
      <c r="C960" s="5">
        <v>5576367923</v>
      </c>
      <c r="D960" s="5" t="s">
        <v>12</v>
      </c>
      <c r="E960" s="4" t="s">
        <v>1</v>
      </c>
      <c r="F960" s="1" t="s">
        <v>91</v>
      </c>
      <c r="G960" s="3">
        <v>43576</v>
      </c>
      <c r="H960" s="1">
        <v>69076</v>
      </c>
    </row>
    <row r="961" spans="1:8" ht="15.75" customHeight="1" x14ac:dyDescent="0.25">
      <c r="A961" s="6">
        <v>2959</v>
      </c>
      <c r="B961" s="5" t="s">
        <v>90</v>
      </c>
      <c r="C961" s="5">
        <v>5754743379</v>
      </c>
      <c r="D961" s="5" t="s">
        <v>8</v>
      </c>
      <c r="E961" s="4" t="s">
        <v>5</v>
      </c>
      <c r="F961" s="1" t="s">
        <v>89</v>
      </c>
      <c r="G961" s="3">
        <v>43123</v>
      </c>
      <c r="H961" s="1">
        <v>54144</v>
      </c>
    </row>
    <row r="962" spans="1:8" ht="15.75" customHeight="1" x14ac:dyDescent="0.25">
      <c r="A962" s="6">
        <v>2960</v>
      </c>
      <c r="B962" s="5" t="s">
        <v>88</v>
      </c>
      <c r="C962" s="5">
        <v>5225997809</v>
      </c>
      <c r="D962" s="5" t="s">
        <v>22</v>
      </c>
      <c r="E962" s="4" t="s">
        <v>17</v>
      </c>
      <c r="F962" s="1" t="s">
        <v>87</v>
      </c>
      <c r="G962" s="3">
        <v>43824</v>
      </c>
      <c r="H962" s="1">
        <v>78943</v>
      </c>
    </row>
    <row r="963" spans="1:8" ht="15.75" customHeight="1" x14ac:dyDescent="0.25">
      <c r="A963" s="6">
        <v>2961</v>
      </c>
      <c r="B963" s="5" t="s">
        <v>86</v>
      </c>
      <c r="C963" s="5">
        <v>5396091450</v>
      </c>
      <c r="D963" s="5" t="s">
        <v>22</v>
      </c>
      <c r="E963" s="4" t="s">
        <v>1</v>
      </c>
      <c r="F963" s="1" t="s">
        <v>85</v>
      </c>
      <c r="G963" s="3">
        <v>42833</v>
      </c>
      <c r="H963" s="1">
        <v>11302</v>
      </c>
    </row>
    <row r="964" spans="1:8" ht="15.75" customHeight="1" x14ac:dyDescent="0.25">
      <c r="A964" s="6">
        <v>2962</v>
      </c>
      <c r="B964" s="5" t="s">
        <v>84</v>
      </c>
      <c r="C964" s="5">
        <v>5504433235</v>
      </c>
      <c r="D964" s="5" t="s">
        <v>22</v>
      </c>
      <c r="E964" s="4" t="s">
        <v>5</v>
      </c>
      <c r="F964" s="1" t="s">
        <v>83</v>
      </c>
      <c r="G964" s="3">
        <v>43299</v>
      </c>
      <c r="H964" s="1">
        <v>73276</v>
      </c>
    </row>
    <row r="965" spans="1:8" ht="15.75" customHeight="1" x14ac:dyDescent="0.25">
      <c r="A965" s="6">
        <v>2963</v>
      </c>
      <c r="B965" s="5" t="s">
        <v>82</v>
      </c>
      <c r="C965" s="5">
        <v>5743891431</v>
      </c>
      <c r="D965" s="5" t="s">
        <v>22</v>
      </c>
      <c r="E965" s="4" t="s">
        <v>17</v>
      </c>
      <c r="F965" s="1" t="s">
        <v>81</v>
      </c>
      <c r="G965" s="3">
        <v>42782</v>
      </c>
      <c r="H965" s="1">
        <v>88333</v>
      </c>
    </row>
    <row r="966" spans="1:8" ht="15.75" customHeight="1" x14ac:dyDescent="0.25">
      <c r="A966" s="6">
        <v>2964</v>
      </c>
      <c r="B966" s="5" t="s">
        <v>80</v>
      </c>
      <c r="C966" s="5">
        <v>5798436860</v>
      </c>
      <c r="D966" s="5" t="s">
        <v>2</v>
      </c>
      <c r="E966" s="4" t="s">
        <v>5</v>
      </c>
      <c r="F966" s="1" t="s">
        <v>79</v>
      </c>
      <c r="G966" s="3">
        <v>43617</v>
      </c>
      <c r="H966" s="1">
        <v>93067</v>
      </c>
    </row>
    <row r="967" spans="1:8" ht="15.75" customHeight="1" x14ac:dyDescent="0.25">
      <c r="A967" s="6">
        <v>2965</v>
      </c>
      <c r="B967" s="5" t="s">
        <v>78</v>
      </c>
      <c r="C967" s="5">
        <v>5151394462</v>
      </c>
      <c r="D967" s="5" t="s">
        <v>77</v>
      </c>
      <c r="E967" s="4" t="s">
        <v>5</v>
      </c>
      <c r="F967" s="1" t="s">
        <v>76</v>
      </c>
      <c r="G967" s="3">
        <v>43025</v>
      </c>
      <c r="H967" s="1">
        <v>62793</v>
      </c>
    </row>
    <row r="968" spans="1:8" ht="15.75" customHeight="1" x14ac:dyDescent="0.25">
      <c r="A968" s="6">
        <v>2966</v>
      </c>
      <c r="B968" s="5" t="s">
        <v>75</v>
      </c>
      <c r="C968" s="5">
        <v>5394800741</v>
      </c>
      <c r="D968" s="5" t="s">
        <v>8</v>
      </c>
      <c r="E968" s="4" t="s">
        <v>17</v>
      </c>
      <c r="F968" s="1" t="s">
        <v>74</v>
      </c>
      <c r="G968" s="3">
        <v>43527</v>
      </c>
      <c r="H968" s="1">
        <v>71318</v>
      </c>
    </row>
    <row r="969" spans="1:8" ht="15.75" customHeight="1" x14ac:dyDescent="0.25">
      <c r="A969" s="6">
        <v>2967</v>
      </c>
      <c r="B969" s="5" t="s">
        <v>73</v>
      </c>
      <c r="C969" s="5">
        <v>5298452572</v>
      </c>
      <c r="D969" s="5" t="s">
        <v>12</v>
      </c>
      <c r="E969" s="4" t="s">
        <v>11</v>
      </c>
      <c r="F969" s="1" t="s">
        <v>72</v>
      </c>
      <c r="G969" s="3">
        <v>43136</v>
      </c>
      <c r="H969" s="1">
        <v>76996</v>
      </c>
    </row>
    <row r="970" spans="1:8" ht="15.75" customHeight="1" x14ac:dyDescent="0.25">
      <c r="A970" s="6">
        <v>2968</v>
      </c>
      <c r="B970" s="5" t="s">
        <v>71</v>
      </c>
      <c r="C970" s="5">
        <v>5482596302</v>
      </c>
      <c r="D970" s="5" t="s">
        <v>8</v>
      </c>
      <c r="E970" s="4" t="s">
        <v>5</v>
      </c>
      <c r="F970" s="1" t="s">
        <v>70</v>
      </c>
      <c r="G970" s="3">
        <v>43802</v>
      </c>
      <c r="H970" s="1">
        <v>18737</v>
      </c>
    </row>
    <row r="971" spans="1:8" ht="15.75" customHeight="1" x14ac:dyDescent="0.25">
      <c r="A971" s="6">
        <v>2969</v>
      </c>
      <c r="B971" s="5" t="s">
        <v>69</v>
      </c>
      <c r="C971" s="5">
        <v>5261066191</v>
      </c>
      <c r="D971" s="5" t="s">
        <v>2</v>
      </c>
      <c r="E971" s="4" t="s">
        <v>11</v>
      </c>
      <c r="F971" s="1" t="s">
        <v>68</v>
      </c>
      <c r="G971" s="3">
        <v>43030</v>
      </c>
      <c r="H971" s="1">
        <v>94980</v>
      </c>
    </row>
    <row r="972" spans="1:8" ht="15.75" customHeight="1" x14ac:dyDescent="0.25">
      <c r="A972" s="6">
        <v>2970</v>
      </c>
      <c r="B972" s="5" t="s">
        <v>67</v>
      </c>
      <c r="C972" s="5">
        <v>5883289594</v>
      </c>
      <c r="D972" s="5" t="s">
        <v>12</v>
      </c>
      <c r="E972" s="4" t="s">
        <v>1</v>
      </c>
      <c r="F972" s="1" t="s">
        <v>66</v>
      </c>
      <c r="G972" s="3">
        <v>43083</v>
      </c>
      <c r="H972" s="1">
        <v>65036</v>
      </c>
    </row>
    <row r="973" spans="1:8" ht="15.75" customHeight="1" x14ac:dyDescent="0.25">
      <c r="A973" s="6">
        <v>2971</v>
      </c>
      <c r="B973" s="5" t="s">
        <v>65</v>
      </c>
      <c r="C973" s="5">
        <v>5372462988</v>
      </c>
      <c r="D973" s="5" t="s">
        <v>22</v>
      </c>
      <c r="E973" s="4" t="s">
        <v>1</v>
      </c>
      <c r="F973" s="1" t="s">
        <v>64</v>
      </c>
      <c r="G973" s="3">
        <v>42975</v>
      </c>
      <c r="H973" s="1">
        <v>84378</v>
      </c>
    </row>
    <row r="974" spans="1:8" ht="15.75" customHeight="1" x14ac:dyDescent="0.25">
      <c r="A974" s="6">
        <v>2972</v>
      </c>
      <c r="B974" s="5" t="s">
        <v>63</v>
      </c>
      <c r="C974" s="5">
        <v>5806389282</v>
      </c>
      <c r="D974" s="5" t="s">
        <v>2</v>
      </c>
      <c r="E974" s="4" t="s">
        <v>5</v>
      </c>
      <c r="F974" s="1" t="s">
        <v>62</v>
      </c>
      <c r="G974" s="3">
        <v>43321</v>
      </c>
      <c r="H974" s="1">
        <v>59615</v>
      </c>
    </row>
    <row r="975" spans="1:8" ht="15.75" customHeight="1" x14ac:dyDescent="0.25">
      <c r="A975" s="6">
        <v>2973</v>
      </c>
      <c r="B975" s="5" t="s">
        <v>61</v>
      </c>
      <c r="C975" s="5">
        <v>5854782734</v>
      </c>
      <c r="D975" s="5" t="s">
        <v>22</v>
      </c>
      <c r="E975" s="4" t="s">
        <v>1</v>
      </c>
      <c r="F975" s="1" t="s">
        <v>60</v>
      </c>
      <c r="G975" s="3">
        <v>43396</v>
      </c>
      <c r="H975" s="1">
        <v>67039</v>
      </c>
    </row>
    <row r="976" spans="1:8" ht="15.75" customHeight="1" x14ac:dyDescent="0.25">
      <c r="A976" s="6">
        <v>2974</v>
      </c>
      <c r="B976" s="5" t="s">
        <v>59</v>
      </c>
      <c r="C976" s="5">
        <v>5399879603</v>
      </c>
      <c r="D976" s="5" t="s">
        <v>22</v>
      </c>
      <c r="E976" s="4" t="s">
        <v>11</v>
      </c>
      <c r="F976" s="1" t="s">
        <v>58</v>
      </c>
      <c r="G976" s="3">
        <v>43193</v>
      </c>
      <c r="H976" s="1">
        <v>21210</v>
      </c>
    </row>
    <row r="977" spans="1:8" ht="15.75" customHeight="1" x14ac:dyDescent="0.25">
      <c r="A977" s="6">
        <v>2975</v>
      </c>
      <c r="B977" s="5" t="s">
        <v>57</v>
      </c>
      <c r="C977" s="5">
        <v>5188561059</v>
      </c>
      <c r="D977" s="5" t="s">
        <v>22</v>
      </c>
      <c r="E977" s="4" t="s">
        <v>11</v>
      </c>
      <c r="F977" s="1" t="s">
        <v>56</v>
      </c>
      <c r="G977" s="3">
        <v>42736</v>
      </c>
      <c r="H977" s="1">
        <v>77040</v>
      </c>
    </row>
    <row r="978" spans="1:8" ht="15.75" customHeight="1" x14ac:dyDescent="0.25">
      <c r="A978" s="6">
        <v>2976</v>
      </c>
      <c r="B978" s="5" t="s">
        <v>55</v>
      </c>
      <c r="C978" s="5">
        <v>5340760437</v>
      </c>
      <c r="D978" s="5" t="s">
        <v>22</v>
      </c>
      <c r="E978" s="4" t="s">
        <v>1</v>
      </c>
      <c r="F978" s="1" t="s">
        <v>54</v>
      </c>
      <c r="G978" s="3">
        <v>43432</v>
      </c>
      <c r="H978" s="1">
        <v>94888</v>
      </c>
    </row>
    <row r="979" spans="1:8" ht="15.75" customHeight="1" x14ac:dyDescent="0.25">
      <c r="A979" s="6">
        <v>2977</v>
      </c>
      <c r="B979" s="5" t="s">
        <v>53</v>
      </c>
      <c r="C979" s="5">
        <v>5994782656</v>
      </c>
      <c r="D979" s="5" t="s">
        <v>22</v>
      </c>
      <c r="E979" s="4" t="s">
        <v>5</v>
      </c>
      <c r="F979" s="1" t="s">
        <v>52</v>
      </c>
      <c r="G979" s="3">
        <v>43086</v>
      </c>
      <c r="H979" s="1">
        <v>32384</v>
      </c>
    </row>
    <row r="980" spans="1:8" ht="15.75" customHeight="1" x14ac:dyDescent="0.25">
      <c r="A980" s="6">
        <v>2978</v>
      </c>
      <c r="B980" s="5" t="s">
        <v>51</v>
      </c>
      <c r="C980" s="5">
        <v>5931360462</v>
      </c>
      <c r="D980" s="5" t="s">
        <v>8</v>
      </c>
      <c r="E980" s="4" t="s">
        <v>5</v>
      </c>
      <c r="F980" s="1" t="s">
        <v>50</v>
      </c>
      <c r="G980" s="3">
        <v>42818</v>
      </c>
      <c r="H980" s="1">
        <v>19797</v>
      </c>
    </row>
    <row r="981" spans="1:8" ht="15.75" customHeight="1" x14ac:dyDescent="0.25">
      <c r="A981" s="6">
        <v>2979</v>
      </c>
      <c r="B981" s="5" t="s">
        <v>49</v>
      </c>
      <c r="C981" s="5">
        <v>5857327060</v>
      </c>
      <c r="D981" s="5" t="s">
        <v>12</v>
      </c>
      <c r="E981" s="4" t="s">
        <v>17</v>
      </c>
      <c r="F981" s="1" t="s">
        <v>48</v>
      </c>
      <c r="G981" s="3">
        <v>43193</v>
      </c>
      <c r="H981" s="1">
        <v>99469</v>
      </c>
    </row>
    <row r="982" spans="1:8" ht="15.75" customHeight="1" x14ac:dyDescent="0.25">
      <c r="A982" s="6">
        <v>2980</v>
      </c>
      <c r="B982" s="5" t="s">
        <v>47</v>
      </c>
      <c r="C982" s="5">
        <v>5578895778</v>
      </c>
      <c r="D982" s="5" t="s">
        <v>8</v>
      </c>
      <c r="E982" s="4" t="s">
        <v>11</v>
      </c>
      <c r="F982" s="1" t="s">
        <v>46</v>
      </c>
      <c r="G982" s="3">
        <v>42752</v>
      </c>
      <c r="H982" s="1">
        <v>35595</v>
      </c>
    </row>
    <row r="983" spans="1:8" ht="15.75" customHeight="1" x14ac:dyDescent="0.25">
      <c r="A983" s="6">
        <v>2981</v>
      </c>
      <c r="B983" s="5" t="s">
        <v>45</v>
      </c>
      <c r="C983" s="5">
        <v>5272595348</v>
      </c>
      <c r="D983" s="5" t="s">
        <v>22</v>
      </c>
      <c r="E983" s="4" t="s">
        <v>1</v>
      </c>
      <c r="F983" s="1" t="s">
        <v>44</v>
      </c>
      <c r="G983" s="3">
        <v>42986</v>
      </c>
      <c r="H983" s="1">
        <v>32235</v>
      </c>
    </row>
    <row r="984" spans="1:8" ht="15.75" customHeight="1" x14ac:dyDescent="0.25">
      <c r="A984" s="6">
        <v>2982</v>
      </c>
      <c r="B984" s="5" t="s">
        <v>43</v>
      </c>
      <c r="C984" s="5">
        <v>5113246259</v>
      </c>
      <c r="D984" s="5" t="s">
        <v>22</v>
      </c>
      <c r="E984" s="4" t="s">
        <v>5</v>
      </c>
      <c r="F984" s="1" t="s">
        <v>42</v>
      </c>
      <c r="G984" s="3">
        <v>42989</v>
      </c>
      <c r="H984" s="1">
        <v>31118</v>
      </c>
    </row>
    <row r="985" spans="1:8" ht="15.75" customHeight="1" x14ac:dyDescent="0.25">
      <c r="A985" s="6">
        <v>2983</v>
      </c>
      <c r="B985" s="5" t="s">
        <v>41</v>
      </c>
      <c r="C985" s="5">
        <v>5689127808</v>
      </c>
      <c r="D985" s="5" t="s">
        <v>22</v>
      </c>
      <c r="E985" s="4" t="s">
        <v>5</v>
      </c>
      <c r="F985" s="1" t="s">
        <v>40</v>
      </c>
      <c r="G985" s="3">
        <v>43112</v>
      </c>
      <c r="H985" s="1">
        <v>14869</v>
      </c>
    </row>
    <row r="986" spans="1:8" ht="15.75" customHeight="1" x14ac:dyDescent="0.25">
      <c r="A986" s="6">
        <v>2984</v>
      </c>
      <c r="B986" s="5" t="s">
        <v>39</v>
      </c>
      <c r="C986" s="5">
        <v>5098139067</v>
      </c>
      <c r="D986" s="5" t="s">
        <v>22</v>
      </c>
      <c r="E986" s="4" t="s">
        <v>5</v>
      </c>
      <c r="F986" s="1" t="s">
        <v>38</v>
      </c>
      <c r="G986" s="3">
        <v>43333</v>
      </c>
      <c r="H986" s="1">
        <v>46712</v>
      </c>
    </row>
    <row r="987" spans="1:8" ht="15.75" customHeight="1" x14ac:dyDescent="0.25">
      <c r="A987" s="6">
        <v>2985</v>
      </c>
      <c r="B987" s="5" t="s">
        <v>37</v>
      </c>
      <c r="C987" s="5">
        <v>5904941584</v>
      </c>
      <c r="D987" s="5" t="s">
        <v>12</v>
      </c>
      <c r="E987" s="4" t="s">
        <v>5</v>
      </c>
      <c r="F987" s="1" t="s">
        <v>36</v>
      </c>
      <c r="G987" s="3">
        <v>43546</v>
      </c>
      <c r="H987" s="1">
        <v>76525</v>
      </c>
    </row>
    <row r="988" spans="1:8" ht="15.75" customHeight="1" x14ac:dyDescent="0.25">
      <c r="A988" s="6">
        <v>2986</v>
      </c>
      <c r="B988" s="5" t="s">
        <v>35</v>
      </c>
      <c r="C988" s="5">
        <v>5822345225</v>
      </c>
      <c r="D988" s="5" t="s">
        <v>22</v>
      </c>
      <c r="E988" s="4" t="s">
        <v>1</v>
      </c>
      <c r="F988" s="1" t="s">
        <v>34</v>
      </c>
      <c r="G988" s="3">
        <v>43642</v>
      </c>
      <c r="H988" s="1">
        <v>49271</v>
      </c>
    </row>
    <row r="989" spans="1:8" ht="15.75" customHeight="1" x14ac:dyDescent="0.25">
      <c r="A989" s="6">
        <v>2987</v>
      </c>
      <c r="B989" s="5" t="s">
        <v>33</v>
      </c>
      <c r="C989" s="5">
        <v>5281373591</v>
      </c>
      <c r="D989" s="5" t="s">
        <v>12</v>
      </c>
      <c r="E989" s="4" t="s">
        <v>5</v>
      </c>
      <c r="F989" s="1" t="s">
        <v>32</v>
      </c>
      <c r="G989" s="3">
        <v>43712</v>
      </c>
      <c r="H989" s="1">
        <v>36012</v>
      </c>
    </row>
    <row r="990" spans="1:8" ht="15.75" customHeight="1" x14ac:dyDescent="0.25">
      <c r="A990" s="6">
        <v>2988</v>
      </c>
      <c r="B990" s="5" t="s">
        <v>31</v>
      </c>
      <c r="C990" s="5">
        <v>5089210312</v>
      </c>
      <c r="D990" s="5" t="s">
        <v>22</v>
      </c>
      <c r="E990" s="4" t="s">
        <v>1</v>
      </c>
      <c r="F990" s="1" t="s">
        <v>30</v>
      </c>
      <c r="G990" s="3">
        <v>42874</v>
      </c>
      <c r="H990" s="1">
        <v>59279</v>
      </c>
    </row>
    <row r="991" spans="1:8" ht="15.75" customHeight="1" x14ac:dyDescent="0.25">
      <c r="A991" s="6">
        <v>2989</v>
      </c>
      <c r="B991" s="5" t="s">
        <v>29</v>
      </c>
      <c r="C991" s="5">
        <v>5980579601</v>
      </c>
      <c r="D991" s="5" t="s">
        <v>22</v>
      </c>
      <c r="E991" s="4" t="s">
        <v>5</v>
      </c>
      <c r="F991" s="1" t="s">
        <v>28</v>
      </c>
      <c r="G991" s="3">
        <v>43428</v>
      </c>
      <c r="H991" s="1">
        <v>94162</v>
      </c>
    </row>
    <row r="992" spans="1:8" ht="15.75" customHeight="1" x14ac:dyDescent="0.25">
      <c r="A992" s="6">
        <v>2990</v>
      </c>
      <c r="B992" s="5" t="s">
        <v>27</v>
      </c>
      <c r="C992" s="5">
        <v>5438953479</v>
      </c>
      <c r="D992" s="5" t="s">
        <v>12</v>
      </c>
      <c r="E992" s="4" t="s">
        <v>17</v>
      </c>
      <c r="F992" s="1" t="s">
        <v>26</v>
      </c>
      <c r="G992" s="3">
        <v>43397</v>
      </c>
      <c r="H992" s="1">
        <v>86188</v>
      </c>
    </row>
    <row r="993" spans="1:8" ht="15.75" customHeight="1" x14ac:dyDescent="0.25">
      <c r="A993" s="6">
        <v>2991</v>
      </c>
      <c r="B993" s="5" t="s">
        <v>25</v>
      </c>
      <c r="C993" s="5">
        <v>5948547102</v>
      </c>
      <c r="D993" s="5" t="s">
        <v>8</v>
      </c>
      <c r="E993" s="4" t="s">
        <v>5</v>
      </c>
      <c r="F993" s="1" t="s">
        <v>24</v>
      </c>
      <c r="G993" s="3">
        <v>42786</v>
      </c>
      <c r="H993" s="1">
        <v>52582</v>
      </c>
    </row>
    <row r="994" spans="1:8" ht="15.75" customHeight="1" x14ac:dyDescent="0.25">
      <c r="A994" s="6">
        <v>2992</v>
      </c>
      <c r="B994" s="5" t="s">
        <v>23</v>
      </c>
      <c r="C994" s="5">
        <v>5857987171</v>
      </c>
      <c r="D994" s="5" t="s">
        <v>22</v>
      </c>
      <c r="E994" s="4" t="s">
        <v>5</v>
      </c>
      <c r="F994" s="1" t="s">
        <v>21</v>
      </c>
      <c r="G994" s="3">
        <v>42877</v>
      </c>
      <c r="H994" s="1">
        <v>37747</v>
      </c>
    </row>
    <row r="995" spans="1:8" ht="15.75" customHeight="1" x14ac:dyDescent="0.25">
      <c r="A995" s="6">
        <v>2993</v>
      </c>
      <c r="B995" s="5" t="s">
        <v>20</v>
      </c>
      <c r="C995" s="5">
        <v>5630114564</v>
      </c>
      <c r="D995" s="5" t="s">
        <v>12</v>
      </c>
      <c r="E995" s="4" t="s">
        <v>5</v>
      </c>
      <c r="F995" s="1" t="s">
        <v>19</v>
      </c>
      <c r="G995" s="3">
        <v>42746</v>
      </c>
      <c r="H995" s="1">
        <v>52908</v>
      </c>
    </row>
    <row r="996" spans="1:8" ht="15.75" customHeight="1" x14ac:dyDescent="0.25">
      <c r="A996" s="6">
        <v>2994</v>
      </c>
      <c r="B996" s="5" t="s">
        <v>18</v>
      </c>
      <c r="C996" s="5">
        <v>5015404338</v>
      </c>
      <c r="D996" s="5" t="s">
        <v>12</v>
      </c>
      <c r="E996" s="4" t="s">
        <v>17</v>
      </c>
      <c r="F996" s="1" t="s">
        <v>16</v>
      </c>
      <c r="G996" s="3">
        <v>42937</v>
      </c>
      <c r="H996" s="1">
        <v>84805</v>
      </c>
    </row>
    <row r="997" spans="1:8" ht="15.75" customHeight="1" x14ac:dyDescent="0.25">
      <c r="A997" s="6">
        <v>2995</v>
      </c>
      <c r="B997" s="5" t="s">
        <v>15</v>
      </c>
      <c r="C997" s="5">
        <v>5990297098</v>
      </c>
      <c r="D997" s="5" t="s">
        <v>2</v>
      </c>
      <c r="E997" s="4" t="s">
        <v>5</v>
      </c>
      <c r="F997" s="1" t="s">
        <v>14</v>
      </c>
      <c r="G997" s="3">
        <v>42973</v>
      </c>
      <c r="H997" s="1">
        <v>96008</v>
      </c>
    </row>
    <row r="998" spans="1:8" ht="15.75" customHeight="1" x14ac:dyDescent="0.25">
      <c r="A998" s="6">
        <v>2996</v>
      </c>
      <c r="B998" s="5" t="s">
        <v>13</v>
      </c>
      <c r="C998" s="5">
        <v>5393567413</v>
      </c>
      <c r="D998" s="5" t="s">
        <v>12</v>
      </c>
      <c r="E998" s="4" t="s">
        <v>11</v>
      </c>
      <c r="F998" s="1" t="s">
        <v>10</v>
      </c>
      <c r="G998" s="3">
        <v>43625</v>
      </c>
      <c r="H998" s="1">
        <v>87605</v>
      </c>
    </row>
    <row r="999" spans="1:8" ht="15.75" customHeight="1" x14ac:dyDescent="0.25">
      <c r="A999" s="6">
        <v>2997</v>
      </c>
      <c r="B999" s="5" t="s">
        <v>9</v>
      </c>
      <c r="C999" s="5">
        <v>5609245372</v>
      </c>
      <c r="D999" s="5" t="s">
        <v>8</v>
      </c>
      <c r="E999" s="4" t="s">
        <v>5</v>
      </c>
      <c r="F999" s="1" t="s">
        <v>7</v>
      </c>
      <c r="G999" s="3">
        <v>43056</v>
      </c>
      <c r="H999" s="1">
        <v>47598</v>
      </c>
    </row>
    <row r="1000" spans="1:8" ht="15.75" customHeight="1" x14ac:dyDescent="0.25">
      <c r="A1000" s="6">
        <v>2998</v>
      </c>
      <c r="B1000" s="5" t="s">
        <v>6</v>
      </c>
      <c r="C1000" s="5">
        <v>5850603654</v>
      </c>
      <c r="D1000" s="5" t="s">
        <v>2</v>
      </c>
      <c r="E1000" s="4" t="s">
        <v>5</v>
      </c>
      <c r="F1000" s="1" t="s">
        <v>4</v>
      </c>
      <c r="G1000" s="3">
        <v>43073</v>
      </c>
      <c r="H1000" s="1">
        <v>18768</v>
      </c>
    </row>
    <row r="1001" spans="1:8" ht="15.75" customHeight="1" x14ac:dyDescent="0.25">
      <c r="A1001" s="6">
        <v>2999</v>
      </c>
      <c r="B1001" s="5" t="s">
        <v>3</v>
      </c>
      <c r="C1001" s="5">
        <v>5487050518</v>
      </c>
      <c r="D1001" s="5" t="s">
        <v>2</v>
      </c>
      <c r="E1001" s="4" t="s">
        <v>1</v>
      </c>
      <c r="F1001" s="1" t="s">
        <v>0</v>
      </c>
      <c r="G1001" s="3">
        <v>42744</v>
      </c>
      <c r="H1001" s="1">
        <v>54292</v>
      </c>
    </row>
  </sheetData>
  <conditionalFormatting sqref="A1:A1048576">
    <cfRule type="duplicateValues" dxfId="82" priority="1"/>
  </conditionalFormatting>
  <pageMargins left="0.7" right="0.7" top="0.75" bottom="0.75" header="0.3" footer="0.3"/>
  <pageSetup paperSize="9" orientation="portrait" horizontalDpi="4294967293" verticalDpi="4294967293"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31788-99C8-4AA8-84EE-F6B8079B845D}">
  <sheetPr codeName="Sheet4">
    <tabColor rgb="FFC00000"/>
  </sheetPr>
  <dimension ref="A1:L3473"/>
  <sheetViews>
    <sheetView zoomScale="115" zoomScaleNormal="115" workbookViewId="0">
      <selection activeCell="I19" sqref="I19"/>
    </sheetView>
  </sheetViews>
  <sheetFormatPr defaultColWidth="9.140625" defaultRowHeight="16.5" customHeight="1" x14ac:dyDescent="0.25"/>
  <cols>
    <col min="1" max="1" width="12.140625" style="7" customWidth="1"/>
    <col min="2" max="7" width="16.5703125" style="7" customWidth="1"/>
    <col min="8" max="8" width="10.85546875" style="7" customWidth="1"/>
    <col min="9" max="16384" width="9.140625" style="1"/>
  </cols>
  <sheetData>
    <row r="1" spans="1:8" ht="16.5" customHeight="1" x14ac:dyDescent="0.25">
      <c r="A1" s="13" t="s">
        <v>1999</v>
      </c>
      <c r="B1" s="13" t="s">
        <v>1992</v>
      </c>
      <c r="C1" s="13" t="s">
        <v>1998</v>
      </c>
      <c r="D1" s="13" t="s">
        <v>1997</v>
      </c>
      <c r="E1" s="13" t="s">
        <v>1996</v>
      </c>
      <c r="F1" s="13" t="s">
        <v>1995</v>
      </c>
      <c r="G1" s="13" t="s">
        <v>1994</v>
      </c>
      <c r="H1" s="13" t="s">
        <v>1993</v>
      </c>
    </row>
    <row r="2" spans="1:8" ht="16.5" customHeight="1" x14ac:dyDescent="0.25">
      <c r="A2" s="10">
        <v>1</v>
      </c>
      <c r="B2" s="10">
        <v>2215</v>
      </c>
      <c r="C2" s="10">
        <v>355</v>
      </c>
      <c r="D2" s="10">
        <v>2</v>
      </c>
      <c r="E2" s="10">
        <v>692</v>
      </c>
      <c r="F2" s="10">
        <v>85</v>
      </c>
      <c r="G2" s="11">
        <v>43101</v>
      </c>
      <c r="H2" s="10" t="b">
        <v>1</v>
      </c>
    </row>
    <row r="3" spans="1:8" ht="16.5" customHeight="1" x14ac:dyDescent="0.25">
      <c r="A3" s="10">
        <v>2</v>
      </c>
      <c r="B3" s="10">
        <v>2352</v>
      </c>
      <c r="C3" s="10">
        <v>226</v>
      </c>
      <c r="D3" s="10">
        <v>1</v>
      </c>
      <c r="E3" s="10">
        <v>568</v>
      </c>
      <c r="F3" s="10">
        <v>26</v>
      </c>
      <c r="G3" s="11">
        <v>43101</v>
      </c>
      <c r="H3" s="10" t="b">
        <v>1</v>
      </c>
    </row>
    <row r="4" spans="1:8" ht="16.5" customHeight="1" x14ac:dyDescent="0.25">
      <c r="A4" s="10">
        <v>3</v>
      </c>
      <c r="B4" s="10">
        <v>2268</v>
      </c>
      <c r="C4" s="10">
        <v>464</v>
      </c>
      <c r="D4" s="10">
        <v>1</v>
      </c>
      <c r="E4" s="10">
        <v>558</v>
      </c>
      <c r="F4" s="10">
        <v>95</v>
      </c>
      <c r="G4" s="11">
        <v>43101</v>
      </c>
      <c r="H4" s="10" t="b">
        <v>1</v>
      </c>
    </row>
    <row r="5" spans="1:8" ht="16.5" customHeight="1" x14ac:dyDescent="0.25">
      <c r="A5" s="10">
        <v>4</v>
      </c>
      <c r="B5" s="10">
        <v>2478</v>
      </c>
      <c r="C5" s="10">
        <v>133</v>
      </c>
      <c r="D5" s="10">
        <v>2</v>
      </c>
      <c r="E5" s="10">
        <v>319</v>
      </c>
      <c r="F5" s="10">
        <v>20</v>
      </c>
      <c r="G5" s="11">
        <v>43101</v>
      </c>
      <c r="H5" s="10" t="b">
        <v>1</v>
      </c>
    </row>
    <row r="6" spans="1:8" ht="16.5" customHeight="1" x14ac:dyDescent="0.25">
      <c r="A6" s="10">
        <v>5</v>
      </c>
      <c r="B6" s="10">
        <v>2614</v>
      </c>
      <c r="C6" s="10">
        <v>343</v>
      </c>
      <c r="D6" s="10">
        <v>3</v>
      </c>
      <c r="E6" s="10">
        <v>558</v>
      </c>
      <c r="F6" s="10">
        <v>85</v>
      </c>
      <c r="G6" s="11">
        <v>43102</v>
      </c>
      <c r="H6" s="10" t="b">
        <v>1</v>
      </c>
    </row>
    <row r="7" spans="1:8" ht="16.5" customHeight="1" x14ac:dyDescent="0.25">
      <c r="A7" s="10">
        <v>6</v>
      </c>
      <c r="B7" s="10">
        <v>2502</v>
      </c>
      <c r="C7" s="10">
        <v>463</v>
      </c>
      <c r="D7" s="10">
        <v>4</v>
      </c>
      <c r="E7" s="10">
        <v>172</v>
      </c>
      <c r="F7" s="10">
        <v>95</v>
      </c>
      <c r="G7" s="11">
        <v>43102</v>
      </c>
      <c r="H7" s="10" t="b">
        <v>1</v>
      </c>
    </row>
    <row r="8" spans="1:8" ht="16.5" customHeight="1" x14ac:dyDescent="0.25">
      <c r="A8" s="10">
        <v>7</v>
      </c>
      <c r="B8" s="10">
        <v>2149</v>
      </c>
      <c r="C8" s="10">
        <v>416</v>
      </c>
      <c r="D8" s="10">
        <v>5</v>
      </c>
      <c r="E8" s="10">
        <v>128</v>
      </c>
      <c r="F8" s="10">
        <v>28</v>
      </c>
      <c r="G8" s="11">
        <v>43102</v>
      </c>
      <c r="H8" s="10" t="b">
        <v>1</v>
      </c>
    </row>
    <row r="9" spans="1:8" ht="16.5" customHeight="1" x14ac:dyDescent="0.25">
      <c r="A9" s="10">
        <v>8</v>
      </c>
      <c r="B9" s="10">
        <v>2380</v>
      </c>
      <c r="C9" s="10">
        <v>359</v>
      </c>
      <c r="D9" s="10">
        <v>5</v>
      </c>
      <c r="E9" s="10">
        <v>712</v>
      </c>
      <c r="F9" s="10">
        <v>15</v>
      </c>
      <c r="G9" s="11">
        <v>43102</v>
      </c>
      <c r="H9" s="10" t="b">
        <v>1</v>
      </c>
    </row>
    <row r="10" spans="1:8" ht="16.5" customHeight="1" x14ac:dyDescent="0.25">
      <c r="A10" s="10">
        <v>9</v>
      </c>
      <c r="B10" s="10">
        <v>2971</v>
      </c>
      <c r="C10" s="10">
        <v>231</v>
      </c>
      <c r="D10" s="10">
        <v>1</v>
      </c>
      <c r="E10" s="10">
        <v>172</v>
      </c>
      <c r="F10" s="10">
        <v>26</v>
      </c>
      <c r="G10" s="11">
        <v>43102</v>
      </c>
      <c r="H10" s="10" t="b">
        <v>1</v>
      </c>
    </row>
    <row r="11" spans="1:8" ht="16.5" customHeight="1" x14ac:dyDescent="0.25">
      <c r="A11" s="10">
        <v>10</v>
      </c>
      <c r="B11" s="10">
        <v>2703</v>
      </c>
      <c r="C11" s="10">
        <v>454</v>
      </c>
      <c r="D11" s="10">
        <v>3</v>
      </c>
      <c r="E11" s="10">
        <v>143</v>
      </c>
      <c r="F11" s="10">
        <v>35</v>
      </c>
      <c r="G11" s="11">
        <v>43103</v>
      </c>
      <c r="H11" s="10" t="b">
        <v>1</v>
      </c>
    </row>
    <row r="12" spans="1:8" ht="16.5" customHeight="1" x14ac:dyDescent="0.25">
      <c r="A12" s="10">
        <v>11</v>
      </c>
      <c r="B12" s="10">
        <v>2234</v>
      </c>
      <c r="C12" s="10">
        <v>138</v>
      </c>
      <c r="D12" s="10">
        <v>2</v>
      </c>
      <c r="E12" s="10">
        <v>172</v>
      </c>
      <c r="F12" s="10">
        <v>20</v>
      </c>
      <c r="G12" s="11">
        <v>43103</v>
      </c>
      <c r="H12" s="10" t="b">
        <v>1</v>
      </c>
    </row>
    <row r="13" spans="1:8" ht="16.5" customHeight="1" x14ac:dyDescent="0.25">
      <c r="A13" s="10">
        <v>12</v>
      </c>
      <c r="B13" s="10">
        <v>2154</v>
      </c>
      <c r="C13" s="10">
        <v>343</v>
      </c>
      <c r="D13" s="10">
        <v>3</v>
      </c>
      <c r="E13" s="10">
        <v>692</v>
      </c>
      <c r="F13" s="10">
        <v>85</v>
      </c>
      <c r="G13" s="11">
        <v>43103</v>
      </c>
      <c r="H13" s="10" t="b">
        <v>1</v>
      </c>
    </row>
    <row r="14" spans="1:8" ht="16.5" customHeight="1" x14ac:dyDescent="0.25">
      <c r="A14" s="10">
        <v>13</v>
      </c>
      <c r="B14" s="10">
        <v>2917</v>
      </c>
      <c r="C14" s="10">
        <v>316</v>
      </c>
      <c r="D14" s="10">
        <v>3</v>
      </c>
      <c r="E14" s="10">
        <v>172</v>
      </c>
      <c r="F14" s="10">
        <v>38</v>
      </c>
      <c r="G14" s="11">
        <v>43104</v>
      </c>
      <c r="H14" s="10" t="b">
        <v>1</v>
      </c>
    </row>
    <row r="15" spans="1:8" ht="16.5" customHeight="1" x14ac:dyDescent="0.25">
      <c r="A15" s="10">
        <v>14</v>
      </c>
      <c r="B15" s="10">
        <v>2559</v>
      </c>
      <c r="C15" s="10">
        <v>345</v>
      </c>
      <c r="D15" s="10">
        <v>2</v>
      </c>
      <c r="E15" s="10">
        <v>57</v>
      </c>
      <c r="F15" s="10">
        <v>85</v>
      </c>
      <c r="G15" s="11">
        <v>43104</v>
      </c>
      <c r="H15" s="10" t="b">
        <v>1</v>
      </c>
    </row>
    <row r="16" spans="1:8" ht="16.5" customHeight="1" x14ac:dyDescent="0.25">
      <c r="A16" s="10">
        <v>15</v>
      </c>
      <c r="B16" s="10">
        <v>2529</v>
      </c>
      <c r="C16" s="10">
        <v>402</v>
      </c>
      <c r="D16" s="10">
        <v>3</v>
      </c>
      <c r="E16" s="10">
        <v>733</v>
      </c>
      <c r="F16" s="10">
        <v>28</v>
      </c>
      <c r="G16" s="11">
        <v>43104</v>
      </c>
      <c r="H16" s="10" t="b">
        <v>1</v>
      </c>
    </row>
    <row r="17" spans="1:12" ht="16.5" customHeight="1" x14ac:dyDescent="0.25">
      <c r="A17" s="10">
        <v>16</v>
      </c>
      <c r="B17" s="10">
        <v>2985</v>
      </c>
      <c r="C17" s="10">
        <v>480</v>
      </c>
      <c r="D17" s="10">
        <v>2</v>
      </c>
      <c r="E17" s="10">
        <v>606</v>
      </c>
      <c r="F17" s="10">
        <v>95</v>
      </c>
      <c r="G17" s="11">
        <v>43104</v>
      </c>
      <c r="H17" s="10" t="b">
        <v>1</v>
      </c>
      <c r="L17" s="12"/>
    </row>
    <row r="18" spans="1:12" ht="16.5" customHeight="1" x14ac:dyDescent="0.25">
      <c r="A18" s="10">
        <v>17</v>
      </c>
      <c r="B18" s="10">
        <v>2438</v>
      </c>
      <c r="C18" s="10">
        <v>417</v>
      </c>
      <c r="D18" s="10">
        <v>2</v>
      </c>
      <c r="E18" s="10">
        <v>233</v>
      </c>
      <c r="F18" s="10">
        <v>28</v>
      </c>
      <c r="G18" s="11">
        <v>43104</v>
      </c>
      <c r="H18" s="10" t="b">
        <v>1</v>
      </c>
    </row>
    <row r="19" spans="1:12" ht="16.5" customHeight="1" x14ac:dyDescent="0.25">
      <c r="A19" s="10">
        <v>18</v>
      </c>
      <c r="B19" s="10">
        <v>2564</v>
      </c>
      <c r="C19" s="10">
        <v>407</v>
      </c>
      <c r="D19" s="10">
        <v>2</v>
      </c>
      <c r="E19" s="10">
        <v>615</v>
      </c>
      <c r="F19" s="10">
        <v>28</v>
      </c>
      <c r="G19" s="11">
        <v>43104</v>
      </c>
      <c r="H19" s="10" t="b">
        <v>1</v>
      </c>
    </row>
    <row r="20" spans="1:12" ht="16.5" customHeight="1" x14ac:dyDescent="0.25">
      <c r="A20" s="10">
        <v>19</v>
      </c>
      <c r="B20" s="10">
        <v>2624</v>
      </c>
      <c r="C20" s="10">
        <v>321</v>
      </c>
      <c r="D20" s="10">
        <v>1</v>
      </c>
      <c r="E20" s="10">
        <v>128</v>
      </c>
      <c r="F20" s="10">
        <v>38</v>
      </c>
      <c r="G20" s="11">
        <v>43105</v>
      </c>
      <c r="H20" s="10" t="b">
        <v>1</v>
      </c>
    </row>
    <row r="21" spans="1:12" ht="16.5" customHeight="1" x14ac:dyDescent="0.25">
      <c r="A21" s="10">
        <v>20</v>
      </c>
      <c r="B21" s="10">
        <v>2278</v>
      </c>
      <c r="C21" s="10">
        <v>231</v>
      </c>
      <c r="D21" s="10">
        <v>1</v>
      </c>
      <c r="E21" s="10">
        <v>558</v>
      </c>
      <c r="F21" s="10">
        <v>26</v>
      </c>
      <c r="G21" s="11">
        <v>43105</v>
      </c>
      <c r="H21" s="10" t="b">
        <v>1</v>
      </c>
    </row>
    <row r="22" spans="1:12" ht="16.5" customHeight="1" x14ac:dyDescent="0.25">
      <c r="A22" s="10">
        <v>21</v>
      </c>
      <c r="B22" s="10">
        <v>2974</v>
      </c>
      <c r="C22" s="10">
        <v>225</v>
      </c>
      <c r="D22" s="10">
        <v>2</v>
      </c>
      <c r="E22" s="10">
        <v>526</v>
      </c>
      <c r="F22" s="10">
        <v>26</v>
      </c>
      <c r="G22" s="11">
        <v>43105</v>
      </c>
      <c r="H22" s="10" t="b">
        <v>1</v>
      </c>
    </row>
    <row r="23" spans="1:12" ht="16.5" customHeight="1" x14ac:dyDescent="0.25">
      <c r="A23" s="10">
        <v>22</v>
      </c>
      <c r="B23" s="10">
        <v>2573</v>
      </c>
      <c r="C23" s="10">
        <v>205</v>
      </c>
      <c r="D23" s="10">
        <v>1</v>
      </c>
      <c r="E23" s="10">
        <v>692</v>
      </c>
      <c r="F23" s="10">
        <v>26</v>
      </c>
      <c r="G23" s="11">
        <v>43105</v>
      </c>
      <c r="H23" s="10" t="b">
        <v>1</v>
      </c>
    </row>
    <row r="24" spans="1:12" ht="16.5" customHeight="1" x14ac:dyDescent="0.25">
      <c r="A24" s="10">
        <v>23</v>
      </c>
      <c r="B24" s="10">
        <v>2982</v>
      </c>
      <c r="C24" s="10">
        <v>171</v>
      </c>
      <c r="D24" s="10">
        <v>1</v>
      </c>
      <c r="E24" s="10">
        <v>733</v>
      </c>
      <c r="F24" s="10">
        <v>55</v>
      </c>
      <c r="G24" s="11">
        <v>43105</v>
      </c>
      <c r="H24" s="10" t="b">
        <v>1</v>
      </c>
    </row>
    <row r="25" spans="1:12" ht="16.5" customHeight="1" x14ac:dyDescent="0.25">
      <c r="A25" s="10">
        <v>24</v>
      </c>
      <c r="B25" s="10">
        <v>2588</v>
      </c>
      <c r="C25" s="10">
        <v>293</v>
      </c>
      <c r="D25" s="10">
        <v>1</v>
      </c>
      <c r="E25" s="10">
        <v>143</v>
      </c>
      <c r="F25" s="10">
        <v>38</v>
      </c>
      <c r="G25" s="11">
        <v>43106</v>
      </c>
      <c r="H25" s="10" t="b">
        <v>1</v>
      </c>
    </row>
    <row r="26" spans="1:12" ht="16.5" customHeight="1" x14ac:dyDescent="0.25">
      <c r="A26" s="10">
        <v>25</v>
      </c>
      <c r="B26" s="10">
        <v>2147</v>
      </c>
      <c r="C26" s="10">
        <v>209</v>
      </c>
      <c r="D26" s="10">
        <v>2</v>
      </c>
      <c r="E26" s="10">
        <v>172</v>
      </c>
      <c r="F26" s="10">
        <v>26</v>
      </c>
      <c r="G26" s="11">
        <v>43106</v>
      </c>
      <c r="H26" s="10" t="b">
        <v>1</v>
      </c>
    </row>
    <row r="27" spans="1:12" ht="16.5" customHeight="1" x14ac:dyDescent="0.25">
      <c r="A27" s="10">
        <v>26</v>
      </c>
      <c r="B27" s="10">
        <v>2670</v>
      </c>
      <c r="C27" s="10">
        <v>391</v>
      </c>
      <c r="D27" s="10">
        <v>1</v>
      </c>
      <c r="E27" s="10">
        <v>558</v>
      </c>
      <c r="F27" s="10">
        <v>28</v>
      </c>
      <c r="G27" s="11">
        <v>43106</v>
      </c>
      <c r="H27" s="10" t="b">
        <v>1</v>
      </c>
    </row>
    <row r="28" spans="1:12" ht="16.5" customHeight="1" x14ac:dyDescent="0.25">
      <c r="A28" s="10">
        <v>27</v>
      </c>
      <c r="B28" s="10">
        <v>2826</v>
      </c>
      <c r="C28" s="10">
        <v>154</v>
      </c>
      <c r="D28" s="10">
        <v>1</v>
      </c>
      <c r="E28" s="10">
        <v>128</v>
      </c>
      <c r="F28" s="10">
        <v>25</v>
      </c>
      <c r="G28" s="11">
        <v>43106</v>
      </c>
      <c r="H28" s="10" t="b">
        <v>1</v>
      </c>
    </row>
    <row r="29" spans="1:12" ht="16.5" customHeight="1" x14ac:dyDescent="0.25">
      <c r="A29" s="10">
        <v>28</v>
      </c>
      <c r="B29" s="10">
        <v>2245</v>
      </c>
      <c r="C29" s="10">
        <v>472</v>
      </c>
      <c r="D29" s="10">
        <v>5</v>
      </c>
      <c r="E29" s="10">
        <v>537</v>
      </c>
      <c r="F29" s="10">
        <v>95</v>
      </c>
      <c r="G29" s="11">
        <v>43106</v>
      </c>
      <c r="H29" s="10" t="b">
        <v>1</v>
      </c>
    </row>
    <row r="30" spans="1:12" ht="16.5" customHeight="1" x14ac:dyDescent="0.25">
      <c r="A30" s="10">
        <v>29</v>
      </c>
      <c r="B30" s="10">
        <v>2203</v>
      </c>
      <c r="C30" s="10">
        <v>423</v>
      </c>
      <c r="D30" s="10">
        <v>3</v>
      </c>
      <c r="E30" s="10">
        <v>46</v>
      </c>
      <c r="F30" s="10">
        <v>28</v>
      </c>
      <c r="G30" s="11">
        <v>43107</v>
      </c>
      <c r="H30" s="10" t="b">
        <v>1</v>
      </c>
    </row>
    <row r="31" spans="1:12" ht="16.5" customHeight="1" x14ac:dyDescent="0.25">
      <c r="A31" s="10">
        <v>30</v>
      </c>
      <c r="B31" s="10">
        <v>2922</v>
      </c>
      <c r="C31" s="10">
        <v>330</v>
      </c>
      <c r="D31" s="10">
        <v>2</v>
      </c>
      <c r="E31" s="10">
        <v>57</v>
      </c>
      <c r="F31" s="10">
        <v>90</v>
      </c>
      <c r="G31" s="11">
        <v>43107</v>
      </c>
      <c r="H31" s="10" t="b">
        <v>1</v>
      </c>
    </row>
    <row r="32" spans="1:12" ht="16.5" customHeight="1" x14ac:dyDescent="0.25">
      <c r="A32" s="10">
        <v>31</v>
      </c>
      <c r="B32" s="10">
        <v>2985</v>
      </c>
      <c r="C32" s="10">
        <v>463</v>
      </c>
      <c r="D32" s="10">
        <v>2</v>
      </c>
      <c r="E32" s="10">
        <v>568</v>
      </c>
      <c r="F32" s="10">
        <v>95</v>
      </c>
      <c r="G32" s="11">
        <v>43107</v>
      </c>
      <c r="H32" s="10" t="b">
        <v>1</v>
      </c>
    </row>
    <row r="33" spans="1:8" ht="16.5" customHeight="1" x14ac:dyDescent="0.25">
      <c r="A33" s="10">
        <v>32</v>
      </c>
      <c r="B33" s="10">
        <v>2724</v>
      </c>
      <c r="C33" s="10">
        <v>208</v>
      </c>
      <c r="D33" s="10">
        <v>1</v>
      </c>
      <c r="E33" s="10">
        <v>733</v>
      </c>
      <c r="F33" s="10">
        <v>26</v>
      </c>
      <c r="G33" s="11">
        <v>43107</v>
      </c>
      <c r="H33" s="10" t="b">
        <v>1</v>
      </c>
    </row>
    <row r="34" spans="1:8" ht="16.5" customHeight="1" x14ac:dyDescent="0.25">
      <c r="A34" s="10">
        <v>33</v>
      </c>
      <c r="B34" s="10">
        <v>2825</v>
      </c>
      <c r="C34" s="10">
        <v>325</v>
      </c>
      <c r="D34" s="10">
        <v>4</v>
      </c>
      <c r="E34" s="10">
        <v>233</v>
      </c>
      <c r="F34" s="10">
        <v>38</v>
      </c>
      <c r="G34" s="11">
        <v>43107</v>
      </c>
      <c r="H34" s="10" t="b">
        <v>1</v>
      </c>
    </row>
    <row r="35" spans="1:8" ht="16.5" customHeight="1" x14ac:dyDescent="0.25">
      <c r="A35" s="10">
        <v>34</v>
      </c>
      <c r="B35" s="10">
        <v>2553</v>
      </c>
      <c r="C35" s="10">
        <v>309</v>
      </c>
      <c r="D35" s="10">
        <v>1</v>
      </c>
      <c r="E35" s="10">
        <v>733</v>
      </c>
      <c r="F35" s="10">
        <v>38</v>
      </c>
      <c r="G35" s="11">
        <v>43107</v>
      </c>
      <c r="H35" s="10" t="b">
        <v>1</v>
      </c>
    </row>
    <row r="36" spans="1:8" ht="16.5" customHeight="1" x14ac:dyDescent="0.25">
      <c r="A36" s="10">
        <v>35</v>
      </c>
      <c r="B36" s="10">
        <v>2932</v>
      </c>
      <c r="C36" s="10">
        <v>382</v>
      </c>
      <c r="D36" s="10">
        <v>1</v>
      </c>
      <c r="E36" s="10">
        <v>558</v>
      </c>
      <c r="F36" s="10">
        <v>28</v>
      </c>
      <c r="G36" s="11">
        <v>43107</v>
      </c>
      <c r="H36" s="10" t="b">
        <v>1</v>
      </c>
    </row>
    <row r="37" spans="1:8" ht="16.5" customHeight="1" x14ac:dyDescent="0.25">
      <c r="A37" s="10">
        <v>36</v>
      </c>
      <c r="B37" s="10">
        <v>2777</v>
      </c>
      <c r="C37" s="10">
        <v>466</v>
      </c>
      <c r="D37" s="10">
        <v>1</v>
      </c>
      <c r="E37" s="10">
        <v>261</v>
      </c>
      <c r="F37" s="10">
        <v>95</v>
      </c>
      <c r="G37" s="11">
        <v>43107</v>
      </c>
      <c r="H37" s="10" t="b">
        <v>1</v>
      </c>
    </row>
    <row r="38" spans="1:8" ht="16.5" customHeight="1" x14ac:dyDescent="0.25">
      <c r="A38" s="10">
        <v>37</v>
      </c>
      <c r="B38" s="10">
        <v>2821</v>
      </c>
      <c r="C38" s="10">
        <v>163</v>
      </c>
      <c r="D38" s="10">
        <v>1</v>
      </c>
      <c r="E38" s="10">
        <v>46</v>
      </c>
      <c r="F38" s="10">
        <v>25</v>
      </c>
      <c r="G38" s="11">
        <v>43108</v>
      </c>
      <c r="H38" s="10" t="b">
        <v>1</v>
      </c>
    </row>
    <row r="39" spans="1:8" ht="16.5" customHeight="1" x14ac:dyDescent="0.25">
      <c r="A39" s="10">
        <v>38</v>
      </c>
      <c r="B39" s="10">
        <v>2435</v>
      </c>
      <c r="C39" s="10">
        <v>409</v>
      </c>
      <c r="D39" s="10">
        <v>1</v>
      </c>
      <c r="E39" s="10">
        <v>57</v>
      </c>
      <c r="F39" s="10">
        <v>28</v>
      </c>
      <c r="G39" s="11">
        <v>43108</v>
      </c>
      <c r="H39" s="10" t="b">
        <v>1</v>
      </c>
    </row>
    <row r="40" spans="1:8" ht="16.5" customHeight="1" x14ac:dyDescent="0.25">
      <c r="A40" s="10">
        <v>39</v>
      </c>
      <c r="B40" s="10">
        <v>2013</v>
      </c>
      <c r="C40" s="10">
        <v>202</v>
      </c>
      <c r="D40" s="10">
        <v>2</v>
      </c>
      <c r="E40" s="10">
        <v>733</v>
      </c>
      <c r="F40" s="10">
        <v>26</v>
      </c>
      <c r="G40" s="11">
        <v>43108</v>
      </c>
      <c r="H40" s="10" t="b">
        <v>1</v>
      </c>
    </row>
    <row r="41" spans="1:8" ht="16.5" customHeight="1" x14ac:dyDescent="0.25">
      <c r="A41" s="10">
        <v>40</v>
      </c>
      <c r="B41" s="10">
        <v>2727</v>
      </c>
      <c r="C41" s="10">
        <v>244</v>
      </c>
      <c r="D41" s="10">
        <v>2</v>
      </c>
      <c r="E41" s="10">
        <v>526</v>
      </c>
      <c r="F41" s="10">
        <v>26</v>
      </c>
      <c r="G41" s="11">
        <v>43109</v>
      </c>
      <c r="H41" s="10" t="b">
        <v>1</v>
      </c>
    </row>
    <row r="42" spans="1:8" ht="16.5" customHeight="1" x14ac:dyDescent="0.25">
      <c r="A42" s="10">
        <v>41</v>
      </c>
      <c r="B42" s="10">
        <v>2738</v>
      </c>
      <c r="C42" s="10">
        <v>173</v>
      </c>
      <c r="D42" s="10">
        <v>4</v>
      </c>
      <c r="E42" s="10">
        <v>57</v>
      </c>
      <c r="F42" s="10">
        <v>55</v>
      </c>
      <c r="G42" s="11">
        <v>43109</v>
      </c>
      <c r="H42" s="10" t="b">
        <v>1</v>
      </c>
    </row>
    <row r="43" spans="1:8" ht="16.5" customHeight="1" x14ac:dyDescent="0.25">
      <c r="A43" s="10">
        <v>42</v>
      </c>
      <c r="B43" s="10">
        <v>2787</v>
      </c>
      <c r="C43" s="10">
        <v>399</v>
      </c>
      <c r="D43" s="10">
        <v>1</v>
      </c>
      <c r="E43" s="10">
        <v>172</v>
      </c>
      <c r="F43" s="10">
        <v>28</v>
      </c>
      <c r="G43" s="11">
        <v>43109</v>
      </c>
      <c r="H43" s="10" t="b">
        <v>1</v>
      </c>
    </row>
    <row r="44" spans="1:8" ht="16.5" customHeight="1" x14ac:dyDescent="0.25">
      <c r="A44" s="10">
        <v>43</v>
      </c>
      <c r="B44" s="10">
        <v>2428</v>
      </c>
      <c r="C44" s="10">
        <v>158</v>
      </c>
      <c r="D44" s="10">
        <v>1</v>
      </c>
      <c r="E44" s="10">
        <v>261</v>
      </c>
      <c r="F44" s="10">
        <v>25</v>
      </c>
      <c r="G44" s="11">
        <v>43109</v>
      </c>
      <c r="H44" s="10" t="b">
        <v>1</v>
      </c>
    </row>
    <row r="45" spans="1:8" ht="16.5" customHeight="1" x14ac:dyDescent="0.25">
      <c r="A45" s="10">
        <v>44</v>
      </c>
      <c r="B45" s="10">
        <v>2738</v>
      </c>
      <c r="C45" s="10">
        <v>114</v>
      </c>
      <c r="D45" s="10">
        <v>4</v>
      </c>
      <c r="E45" s="10">
        <v>733</v>
      </c>
      <c r="F45" s="10">
        <v>35</v>
      </c>
      <c r="G45" s="11">
        <v>43109</v>
      </c>
      <c r="H45" s="10" t="b">
        <v>0</v>
      </c>
    </row>
    <row r="46" spans="1:8" ht="16.5" customHeight="1" x14ac:dyDescent="0.25">
      <c r="A46" s="10">
        <v>45</v>
      </c>
      <c r="B46" s="10">
        <v>2418</v>
      </c>
      <c r="C46" s="10">
        <v>253</v>
      </c>
      <c r="D46" s="10">
        <v>1</v>
      </c>
      <c r="E46" s="10">
        <v>692</v>
      </c>
      <c r="F46" s="10">
        <v>135</v>
      </c>
      <c r="G46" s="11">
        <v>43109</v>
      </c>
      <c r="H46" s="10" t="b">
        <v>1</v>
      </c>
    </row>
    <row r="47" spans="1:8" ht="16.5" customHeight="1" x14ac:dyDescent="0.25">
      <c r="A47" s="10">
        <v>46</v>
      </c>
      <c r="B47" s="10">
        <v>2816</v>
      </c>
      <c r="C47" s="10">
        <v>466</v>
      </c>
      <c r="D47" s="10">
        <v>4</v>
      </c>
      <c r="E47" s="10">
        <v>229</v>
      </c>
      <c r="F47" s="10">
        <v>95</v>
      </c>
      <c r="G47" s="11">
        <v>43110</v>
      </c>
      <c r="H47" s="10" t="b">
        <v>1</v>
      </c>
    </row>
    <row r="48" spans="1:8" ht="16.5" customHeight="1" x14ac:dyDescent="0.25">
      <c r="A48" s="10">
        <v>47</v>
      </c>
      <c r="B48" s="10">
        <v>2774</v>
      </c>
      <c r="C48" s="10">
        <v>350</v>
      </c>
      <c r="D48" s="10">
        <v>1</v>
      </c>
      <c r="E48" s="10">
        <v>30</v>
      </c>
      <c r="F48" s="10">
        <v>85</v>
      </c>
      <c r="G48" s="11">
        <v>43110</v>
      </c>
      <c r="H48" s="10" t="b">
        <v>0</v>
      </c>
    </row>
    <row r="49" spans="1:8" ht="16.5" customHeight="1" x14ac:dyDescent="0.25">
      <c r="A49" s="10">
        <v>48</v>
      </c>
      <c r="B49" s="10">
        <v>2348</v>
      </c>
      <c r="C49" s="10">
        <v>365</v>
      </c>
      <c r="D49" s="10">
        <v>3</v>
      </c>
      <c r="E49" s="10">
        <v>537</v>
      </c>
      <c r="F49" s="10">
        <v>15</v>
      </c>
      <c r="G49" s="11">
        <v>43110</v>
      </c>
      <c r="H49" s="10" t="b">
        <v>1</v>
      </c>
    </row>
    <row r="50" spans="1:8" ht="16.5" customHeight="1" x14ac:dyDescent="0.25">
      <c r="A50" s="10">
        <v>49</v>
      </c>
      <c r="B50" s="10">
        <v>2217</v>
      </c>
      <c r="C50" s="10">
        <v>308</v>
      </c>
      <c r="D50" s="10">
        <v>5</v>
      </c>
      <c r="E50" s="10">
        <v>229</v>
      </c>
      <c r="F50" s="10">
        <v>38</v>
      </c>
      <c r="G50" s="11">
        <v>43110</v>
      </c>
      <c r="H50" s="10" t="b">
        <v>1</v>
      </c>
    </row>
    <row r="51" spans="1:8" ht="16.5" customHeight="1" x14ac:dyDescent="0.25">
      <c r="A51" s="10">
        <v>50</v>
      </c>
      <c r="B51" s="10">
        <v>2821</v>
      </c>
      <c r="C51" s="10">
        <v>122</v>
      </c>
      <c r="D51" s="10">
        <v>1</v>
      </c>
      <c r="E51" s="10">
        <v>172</v>
      </c>
      <c r="F51" s="10">
        <v>35</v>
      </c>
      <c r="G51" s="11">
        <v>43110</v>
      </c>
      <c r="H51" s="10" t="b">
        <v>1</v>
      </c>
    </row>
    <row r="52" spans="1:8" ht="16.5" customHeight="1" x14ac:dyDescent="0.25">
      <c r="A52" s="10">
        <v>51</v>
      </c>
      <c r="B52" s="10">
        <v>2048</v>
      </c>
      <c r="C52" s="10">
        <v>264</v>
      </c>
      <c r="D52" s="10">
        <v>4</v>
      </c>
      <c r="E52" s="10">
        <v>692</v>
      </c>
      <c r="F52" s="10">
        <v>135</v>
      </c>
      <c r="G52" s="11">
        <v>43110</v>
      </c>
      <c r="H52" s="10" t="b">
        <v>1</v>
      </c>
    </row>
    <row r="53" spans="1:8" ht="16.5" customHeight="1" x14ac:dyDescent="0.25">
      <c r="A53" s="10">
        <v>52</v>
      </c>
      <c r="B53" s="10">
        <v>2535</v>
      </c>
      <c r="C53" s="10">
        <v>439</v>
      </c>
      <c r="D53" s="10">
        <v>1</v>
      </c>
      <c r="E53" s="10">
        <v>128</v>
      </c>
      <c r="F53" s="10">
        <v>35</v>
      </c>
      <c r="G53" s="11">
        <v>43110</v>
      </c>
      <c r="H53" s="10" t="b">
        <v>0</v>
      </c>
    </row>
    <row r="54" spans="1:8" ht="16.5" customHeight="1" x14ac:dyDescent="0.25">
      <c r="A54" s="10">
        <v>53</v>
      </c>
      <c r="B54" s="10">
        <v>2085</v>
      </c>
      <c r="C54" s="10">
        <v>292</v>
      </c>
      <c r="D54" s="10">
        <v>3</v>
      </c>
      <c r="E54" s="10">
        <v>128</v>
      </c>
      <c r="F54" s="10">
        <v>38</v>
      </c>
      <c r="G54" s="11">
        <v>43110</v>
      </c>
      <c r="H54" s="10" t="b">
        <v>1</v>
      </c>
    </row>
    <row r="55" spans="1:8" ht="16.5" customHeight="1" x14ac:dyDescent="0.25">
      <c r="A55" s="10">
        <v>54</v>
      </c>
      <c r="B55" s="10">
        <v>2079</v>
      </c>
      <c r="C55" s="10">
        <v>343</v>
      </c>
      <c r="D55" s="10">
        <v>2</v>
      </c>
      <c r="E55" s="10">
        <v>568</v>
      </c>
      <c r="F55" s="10">
        <v>85</v>
      </c>
      <c r="G55" s="11">
        <v>43110</v>
      </c>
      <c r="H55" s="10" t="b">
        <v>1</v>
      </c>
    </row>
    <row r="56" spans="1:8" ht="16.5" customHeight="1" x14ac:dyDescent="0.25">
      <c r="A56" s="10">
        <v>55</v>
      </c>
      <c r="B56" s="10">
        <v>2460</v>
      </c>
      <c r="C56" s="10">
        <v>302</v>
      </c>
      <c r="D56" s="10">
        <v>1</v>
      </c>
      <c r="E56" s="10">
        <v>46</v>
      </c>
      <c r="F56" s="10">
        <v>38</v>
      </c>
      <c r="G56" s="11">
        <v>43110</v>
      </c>
      <c r="H56" s="10" t="b">
        <v>1</v>
      </c>
    </row>
    <row r="57" spans="1:8" ht="16.5" customHeight="1" x14ac:dyDescent="0.25">
      <c r="A57" s="10">
        <v>56</v>
      </c>
      <c r="B57" s="10">
        <v>2231</v>
      </c>
      <c r="C57" s="10">
        <v>451</v>
      </c>
      <c r="D57" s="10">
        <v>2</v>
      </c>
      <c r="E57" s="10">
        <v>606</v>
      </c>
      <c r="F57" s="10">
        <v>35</v>
      </c>
      <c r="G57" s="11">
        <v>43110</v>
      </c>
      <c r="H57" s="10" t="b">
        <v>1</v>
      </c>
    </row>
    <row r="58" spans="1:8" ht="16.5" customHeight="1" x14ac:dyDescent="0.25">
      <c r="A58" s="10">
        <v>57</v>
      </c>
      <c r="B58" s="10">
        <v>2634</v>
      </c>
      <c r="C58" s="10">
        <v>478</v>
      </c>
      <c r="D58" s="10">
        <v>1</v>
      </c>
      <c r="E58" s="10">
        <v>30</v>
      </c>
      <c r="F58" s="10">
        <v>95</v>
      </c>
      <c r="G58" s="11">
        <v>43111</v>
      </c>
      <c r="H58" s="10" t="b">
        <v>1</v>
      </c>
    </row>
    <row r="59" spans="1:8" ht="16.5" customHeight="1" x14ac:dyDescent="0.25">
      <c r="A59" s="10">
        <v>58</v>
      </c>
      <c r="B59" s="10">
        <v>2954</v>
      </c>
      <c r="C59" s="10">
        <v>293</v>
      </c>
      <c r="D59" s="10">
        <v>5</v>
      </c>
      <c r="E59" s="10">
        <v>30</v>
      </c>
      <c r="F59" s="10">
        <v>38</v>
      </c>
      <c r="G59" s="11">
        <v>43111</v>
      </c>
      <c r="H59" s="10" t="b">
        <v>1</v>
      </c>
    </row>
    <row r="60" spans="1:8" ht="16.5" customHeight="1" x14ac:dyDescent="0.25">
      <c r="A60" s="10">
        <v>59</v>
      </c>
      <c r="B60" s="10">
        <v>2247</v>
      </c>
      <c r="C60" s="10">
        <v>330</v>
      </c>
      <c r="D60" s="10">
        <v>2</v>
      </c>
      <c r="E60" s="10">
        <v>526</v>
      </c>
      <c r="F60" s="10">
        <v>90</v>
      </c>
      <c r="G60" s="11">
        <v>43112</v>
      </c>
      <c r="H60" s="10" t="b">
        <v>1</v>
      </c>
    </row>
    <row r="61" spans="1:8" ht="16.5" customHeight="1" x14ac:dyDescent="0.25">
      <c r="A61" s="10">
        <v>60</v>
      </c>
      <c r="B61" s="10">
        <v>2424</v>
      </c>
      <c r="C61" s="10">
        <v>221</v>
      </c>
      <c r="D61" s="10">
        <v>1</v>
      </c>
      <c r="E61" s="10">
        <v>568</v>
      </c>
      <c r="F61" s="10">
        <v>26</v>
      </c>
      <c r="G61" s="11">
        <v>43112</v>
      </c>
      <c r="H61" s="10" t="b">
        <v>1</v>
      </c>
    </row>
    <row r="62" spans="1:8" ht="16.5" customHeight="1" x14ac:dyDescent="0.25">
      <c r="A62" s="10">
        <v>61</v>
      </c>
      <c r="B62" s="10">
        <v>2416</v>
      </c>
      <c r="C62" s="10">
        <v>367</v>
      </c>
      <c r="D62" s="10">
        <v>2</v>
      </c>
      <c r="E62" s="10">
        <v>319</v>
      </c>
      <c r="F62" s="10">
        <v>15</v>
      </c>
      <c r="G62" s="11">
        <v>43112</v>
      </c>
      <c r="H62" s="10" t="b">
        <v>1</v>
      </c>
    </row>
    <row r="63" spans="1:8" ht="16.5" customHeight="1" x14ac:dyDescent="0.25">
      <c r="A63" s="10">
        <v>62</v>
      </c>
      <c r="B63" s="10">
        <v>2369</v>
      </c>
      <c r="C63" s="10">
        <v>140</v>
      </c>
      <c r="D63" s="10">
        <v>1</v>
      </c>
      <c r="E63" s="10">
        <v>229</v>
      </c>
      <c r="F63" s="10">
        <v>20</v>
      </c>
      <c r="G63" s="11">
        <v>43112</v>
      </c>
      <c r="H63" s="10" t="b">
        <v>1</v>
      </c>
    </row>
    <row r="64" spans="1:8" ht="16.5" customHeight="1" x14ac:dyDescent="0.25">
      <c r="A64" s="10">
        <v>63</v>
      </c>
      <c r="B64" s="10">
        <v>2428</v>
      </c>
      <c r="C64" s="10">
        <v>401</v>
      </c>
      <c r="D64" s="10">
        <v>5</v>
      </c>
      <c r="E64" s="10">
        <v>71</v>
      </c>
      <c r="F64" s="10">
        <v>28</v>
      </c>
      <c r="G64" s="11">
        <v>43113</v>
      </c>
      <c r="H64" s="10" t="b">
        <v>1</v>
      </c>
    </row>
    <row r="65" spans="1:8" ht="16.5" customHeight="1" x14ac:dyDescent="0.25">
      <c r="A65" s="10">
        <v>64</v>
      </c>
      <c r="B65" s="10">
        <v>2636</v>
      </c>
      <c r="C65" s="10">
        <v>433</v>
      </c>
      <c r="D65" s="10">
        <v>3</v>
      </c>
      <c r="E65" s="10">
        <v>172</v>
      </c>
      <c r="F65" s="10">
        <v>75</v>
      </c>
      <c r="G65" s="11">
        <v>43113</v>
      </c>
      <c r="H65" s="10" t="b">
        <v>1</v>
      </c>
    </row>
    <row r="66" spans="1:8" ht="16.5" customHeight="1" x14ac:dyDescent="0.25">
      <c r="A66" s="10">
        <v>65</v>
      </c>
      <c r="B66" s="10">
        <v>2563</v>
      </c>
      <c r="C66" s="10">
        <v>486</v>
      </c>
      <c r="D66" s="10">
        <v>1</v>
      </c>
      <c r="E66" s="10">
        <v>196</v>
      </c>
      <c r="F66" s="10">
        <v>95</v>
      </c>
      <c r="G66" s="11">
        <v>43113</v>
      </c>
      <c r="H66" s="10" t="b">
        <v>1</v>
      </c>
    </row>
    <row r="67" spans="1:8" ht="16.5" customHeight="1" x14ac:dyDescent="0.25">
      <c r="A67" s="10">
        <v>66</v>
      </c>
      <c r="B67" s="10">
        <v>2563</v>
      </c>
      <c r="C67" s="10">
        <v>235</v>
      </c>
      <c r="D67" s="10">
        <v>3</v>
      </c>
      <c r="E67" s="10">
        <v>143</v>
      </c>
      <c r="F67" s="10">
        <v>26</v>
      </c>
      <c r="G67" s="11">
        <v>43113</v>
      </c>
      <c r="H67" s="10" t="b">
        <v>1</v>
      </c>
    </row>
    <row r="68" spans="1:8" ht="16.5" customHeight="1" x14ac:dyDescent="0.25">
      <c r="A68" s="10">
        <v>67</v>
      </c>
      <c r="B68" s="10">
        <v>2392</v>
      </c>
      <c r="C68" s="10">
        <v>333</v>
      </c>
      <c r="D68" s="10">
        <v>1</v>
      </c>
      <c r="E68" s="10">
        <v>733</v>
      </c>
      <c r="F68" s="10">
        <v>90</v>
      </c>
      <c r="G68" s="11">
        <v>43113</v>
      </c>
      <c r="H68" s="10" t="b">
        <v>1</v>
      </c>
    </row>
    <row r="69" spans="1:8" ht="16.5" customHeight="1" x14ac:dyDescent="0.25">
      <c r="A69" s="10">
        <v>68</v>
      </c>
      <c r="B69" s="10">
        <v>2352</v>
      </c>
      <c r="C69" s="10">
        <v>233</v>
      </c>
      <c r="D69" s="10">
        <v>3</v>
      </c>
      <c r="E69" s="10">
        <v>143</v>
      </c>
      <c r="F69" s="10">
        <v>26</v>
      </c>
      <c r="G69" s="11">
        <v>43113</v>
      </c>
      <c r="H69" s="10" t="b">
        <v>1</v>
      </c>
    </row>
    <row r="70" spans="1:8" ht="16.5" customHeight="1" x14ac:dyDescent="0.25">
      <c r="A70" s="10">
        <v>69</v>
      </c>
      <c r="B70" s="10">
        <v>2994</v>
      </c>
      <c r="C70" s="10">
        <v>266</v>
      </c>
      <c r="D70" s="10">
        <v>1</v>
      </c>
      <c r="E70" s="10">
        <v>526</v>
      </c>
      <c r="F70" s="10">
        <v>135</v>
      </c>
      <c r="G70" s="11">
        <v>43113</v>
      </c>
      <c r="H70" s="10" t="b">
        <v>1</v>
      </c>
    </row>
    <row r="71" spans="1:8" ht="16.5" customHeight="1" x14ac:dyDescent="0.25">
      <c r="A71" s="10">
        <v>70</v>
      </c>
      <c r="B71" s="10">
        <v>2246</v>
      </c>
      <c r="C71" s="10">
        <v>318</v>
      </c>
      <c r="D71" s="10">
        <v>3</v>
      </c>
      <c r="E71" s="10">
        <v>233</v>
      </c>
      <c r="F71" s="10">
        <v>38</v>
      </c>
      <c r="G71" s="11">
        <v>43113</v>
      </c>
      <c r="H71" s="10" t="b">
        <v>1</v>
      </c>
    </row>
    <row r="72" spans="1:8" ht="16.5" customHeight="1" x14ac:dyDescent="0.25">
      <c r="A72" s="10">
        <v>71</v>
      </c>
      <c r="B72" s="10">
        <v>2527</v>
      </c>
      <c r="C72" s="10">
        <v>301</v>
      </c>
      <c r="D72" s="10">
        <v>2</v>
      </c>
      <c r="E72" s="10">
        <v>568</v>
      </c>
      <c r="F72" s="10">
        <v>38</v>
      </c>
      <c r="G72" s="11">
        <v>43113</v>
      </c>
      <c r="H72" s="10" t="b">
        <v>1</v>
      </c>
    </row>
    <row r="73" spans="1:8" ht="16.5" customHeight="1" x14ac:dyDescent="0.25">
      <c r="A73" s="10">
        <v>72</v>
      </c>
      <c r="B73" s="10">
        <v>2832</v>
      </c>
      <c r="C73" s="10">
        <v>104</v>
      </c>
      <c r="D73" s="10">
        <v>4</v>
      </c>
      <c r="E73" s="10">
        <v>615</v>
      </c>
      <c r="F73" s="10">
        <v>35</v>
      </c>
      <c r="G73" s="11">
        <v>43114</v>
      </c>
      <c r="H73" s="10" t="b">
        <v>1</v>
      </c>
    </row>
    <row r="74" spans="1:8" ht="16.5" customHeight="1" x14ac:dyDescent="0.25">
      <c r="A74" s="10">
        <v>73</v>
      </c>
      <c r="B74" s="10">
        <v>2726</v>
      </c>
      <c r="C74" s="10">
        <v>144</v>
      </c>
      <c r="D74" s="10">
        <v>1</v>
      </c>
      <c r="E74" s="10">
        <v>615</v>
      </c>
      <c r="F74" s="10">
        <v>20</v>
      </c>
      <c r="G74" s="11">
        <v>43114</v>
      </c>
      <c r="H74" s="10" t="b">
        <v>1</v>
      </c>
    </row>
    <row r="75" spans="1:8" ht="16.5" customHeight="1" x14ac:dyDescent="0.25">
      <c r="A75" s="10">
        <v>74</v>
      </c>
      <c r="B75" s="10">
        <v>2293</v>
      </c>
      <c r="C75" s="10">
        <v>376</v>
      </c>
      <c r="D75" s="10">
        <v>4</v>
      </c>
      <c r="E75" s="10">
        <v>261</v>
      </c>
      <c r="F75" s="10">
        <v>15</v>
      </c>
      <c r="G75" s="11">
        <v>43114</v>
      </c>
      <c r="H75" s="10" t="b">
        <v>1</v>
      </c>
    </row>
    <row r="76" spans="1:8" ht="16.5" customHeight="1" x14ac:dyDescent="0.25">
      <c r="A76" s="10">
        <v>75</v>
      </c>
      <c r="B76" s="10">
        <v>2230</v>
      </c>
      <c r="C76" s="10">
        <v>300</v>
      </c>
      <c r="D76" s="10">
        <v>5</v>
      </c>
      <c r="E76" s="10">
        <v>615</v>
      </c>
      <c r="F76" s="10">
        <v>38</v>
      </c>
      <c r="G76" s="11">
        <v>43114</v>
      </c>
      <c r="H76" s="10" t="b">
        <v>1</v>
      </c>
    </row>
    <row r="77" spans="1:8" ht="16.5" customHeight="1" x14ac:dyDescent="0.25">
      <c r="A77" s="10">
        <v>76</v>
      </c>
      <c r="B77" s="10">
        <v>2087</v>
      </c>
      <c r="C77" s="10">
        <v>367</v>
      </c>
      <c r="D77" s="10">
        <v>5</v>
      </c>
      <c r="E77" s="10">
        <v>526</v>
      </c>
      <c r="F77" s="10">
        <v>15</v>
      </c>
      <c r="G77" s="11">
        <v>43115</v>
      </c>
      <c r="H77" s="10" t="b">
        <v>1</v>
      </c>
    </row>
    <row r="78" spans="1:8" ht="16.5" customHeight="1" x14ac:dyDescent="0.25">
      <c r="A78" s="10">
        <v>77</v>
      </c>
      <c r="B78" s="10">
        <v>2693</v>
      </c>
      <c r="C78" s="10">
        <v>349</v>
      </c>
      <c r="D78" s="10">
        <v>4</v>
      </c>
      <c r="E78" s="10">
        <v>558</v>
      </c>
      <c r="F78" s="10">
        <v>85</v>
      </c>
      <c r="G78" s="11">
        <v>43115</v>
      </c>
      <c r="H78" s="10" t="b">
        <v>1</v>
      </c>
    </row>
    <row r="79" spans="1:8" ht="16.5" customHeight="1" x14ac:dyDescent="0.25">
      <c r="A79" s="10">
        <v>78</v>
      </c>
      <c r="B79" s="10">
        <v>2522</v>
      </c>
      <c r="C79" s="10">
        <v>383</v>
      </c>
      <c r="D79" s="10">
        <v>3</v>
      </c>
      <c r="E79" s="10">
        <v>196</v>
      </c>
      <c r="F79" s="10">
        <v>28</v>
      </c>
      <c r="G79" s="11">
        <v>43116</v>
      </c>
      <c r="H79" s="10" t="b">
        <v>1</v>
      </c>
    </row>
    <row r="80" spans="1:8" ht="16.5" customHeight="1" x14ac:dyDescent="0.25">
      <c r="A80" s="10">
        <v>79</v>
      </c>
      <c r="B80" s="10">
        <v>2231</v>
      </c>
      <c r="C80" s="10">
        <v>106</v>
      </c>
      <c r="D80" s="10">
        <v>1</v>
      </c>
      <c r="E80" s="10">
        <v>57</v>
      </c>
      <c r="F80" s="10">
        <v>35</v>
      </c>
      <c r="G80" s="11">
        <v>43116</v>
      </c>
      <c r="H80" s="10" t="b">
        <v>1</v>
      </c>
    </row>
    <row r="81" spans="1:8" ht="16.5" customHeight="1" x14ac:dyDescent="0.25">
      <c r="A81" s="10">
        <v>80</v>
      </c>
      <c r="B81" s="10">
        <v>2205</v>
      </c>
      <c r="C81" s="10">
        <v>408</v>
      </c>
      <c r="D81" s="10">
        <v>1</v>
      </c>
      <c r="E81" s="10">
        <v>233</v>
      </c>
      <c r="F81" s="10">
        <v>28</v>
      </c>
      <c r="G81" s="11">
        <v>43116</v>
      </c>
      <c r="H81" s="10" t="b">
        <v>1</v>
      </c>
    </row>
    <row r="82" spans="1:8" ht="16.5" customHeight="1" x14ac:dyDescent="0.25">
      <c r="A82" s="10">
        <v>81</v>
      </c>
      <c r="B82" s="10">
        <v>2607</v>
      </c>
      <c r="C82" s="10">
        <v>155</v>
      </c>
      <c r="D82" s="10">
        <v>3</v>
      </c>
      <c r="E82" s="10">
        <v>71</v>
      </c>
      <c r="F82" s="10">
        <v>25</v>
      </c>
      <c r="G82" s="11">
        <v>43116</v>
      </c>
      <c r="H82" s="10" t="b">
        <v>1</v>
      </c>
    </row>
    <row r="83" spans="1:8" ht="16.5" customHeight="1" x14ac:dyDescent="0.25">
      <c r="A83" s="10">
        <v>82</v>
      </c>
      <c r="B83" s="10">
        <v>2742</v>
      </c>
      <c r="C83" s="10">
        <v>479</v>
      </c>
      <c r="D83" s="10">
        <v>2</v>
      </c>
      <c r="E83" s="10">
        <v>57</v>
      </c>
      <c r="F83" s="10">
        <v>95</v>
      </c>
      <c r="G83" s="11">
        <v>43117</v>
      </c>
      <c r="H83" s="10" t="b">
        <v>1</v>
      </c>
    </row>
    <row r="84" spans="1:8" ht="16.5" customHeight="1" x14ac:dyDescent="0.25">
      <c r="A84" s="10">
        <v>83</v>
      </c>
      <c r="B84" s="10">
        <v>2357</v>
      </c>
      <c r="C84" s="10">
        <v>406</v>
      </c>
      <c r="D84" s="10">
        <v>1</v>
      </c>
      <c r="E84" s="10">
        <v>233</v>
      </c>
      <c r="F84" s="10">
        <v>28</v>
      </c>
      <c r="G84" s="11">
        <v>43117</v>
      </c>
      <c r="H84" s="10" t="b">
        <v>1</v>
      </c>
    </row>
    <row r="85" spans="1:8" ht="16.5" customHeight="1" x14ac:dyDescent="0.25">
      <c r="A85" s="10">
        <v>84</v>
      </c>
      <c r="B85" s="10">
        <v>2847</v>
      </c>
      <c r="C85" s="10">
        <v>249</v>
      </c>
      <c r="D85" s="10">
        <v>3</v>
      </c>
      <c r="E85" s="10">
        <v>526</v>
      </c>
      <c r="F85" s="10">
        <v>135</v>
      </c>
      <c r="G85" s="11">
        <v>43117</v>
      </c>
      <c r="H85" s="10" t="b">
        <v>1</v>
      </c>
    </row>
    <row r="86" spans="1:8" ht="16.5" customHeight="1" x14ac:dyDescent="0.25">
      <c r="A86" s="10">
        <v>85</v>
      </c>
      <c r="B86" s="10">
        <v>2875</v>
      </c>
      <c r="C86" s="10">
        <v>436</v>
      </c>
      <c r="D86" s="10">
        <v>3</v>
      </c>
      <c r="E86" s="10">
        <v>233</v>
      </c>
      <c r="F86" s="10">
        <v>75</v>
      </c>
      <c r="G86" s="11">
        <v>43117</v>
      </c>
      <c r="H86" s="10" t="b">
        <v>1</v>
      </c>
    </row>
    <row r="87" spans="1:8" ht="16.5" customHeight="1" x14ac:dyDescent="0.25">
      <c r="A87" s="10">
        <v>86</v>
      </c>
      <c r="B87" s="10">
        <v>2210</v>
      </c>
      <c r="C87" s="10">
        <v>254</v>
      </c>
      <c r="D87" s="10">
        <v>2</v>
      </c>
      <c r="E87" s="10">
        <v>558</v>
      </c>
      <c r="F87" s="10">
        <v>135</v>
      </c>
      <c r="G87" s="11">
        <v>43117</v>
      </c>
      <c r="H87" s="10" t="b">
        <v>1</v>
      </c>
    </row>
    <row r="88" spans="1:8" ht="16.5" customHeight="1" x14ac:dyDescent="0.25">
      <c r="A88" s="10">
        <v>87</v>
      </c>
      <c r="B88" s="10">
        <v>2045</v>
      </c>
      <c r="C88" s="10">
        <v>271</v>
      </c>
      <c r="D88" s="10">
        <v>5</v>
      </c>
      <c r="E88" s="10">
        <v>46</v>
      </c>
      <c r="F88" s="10">
        <v>135</v>
      </c>
      <c r="G88" s="11">
        <v>43118</v>
      </c>
      <c r="H88" s="10" t="b">
        <v>1</v>
      </c>
    </row>
    <row r="89" spans="1:8" ht="16.5" customHeight="1" x14ac:dyDescent="0.25">
      <c r="A89" s="10">
        <v>88</v>
      </c>
      <c r="B89" s="10">
        <v>2376</v>
      </c>
      <c r="C89" s="10">
        <v>396</v>
      </c>
      <c r="D89" s="10">
        <v>1</v>
      </c>
      <c r="E89" s="10">
        <v>229</v>
      </c>
      <c r="F89" s="10">
        <v>28</v>
      </c>
      <c r="G89" s="11">
        <v>43118</v>
      </c>
      <c r="H89" s="10" t="b">
        <v>1</v>
      </c>
    </row>
    <row r="90" spans="1:8" ht="16.5" customHeight="1" x14ac:dyDescent="0.25">
      <c r="A90" s="10">
        <v>89</v>
      </c>
      <c r="B90" s="10">
        <v>2892</v>
      </c>
      <c r="C90" s="10">
        <v>400</v>
      </c>
      <c r="D90" s="10">
        <v>3</v>
      </c>
      <c r="E90" s="10">
        <v>692</v>
      </c>
      <c r="F90" s="10">
        <v>28</v>
      </c>
      <c r="G90" s="11">
        <v>43118</v>
      </c>
      <c r="H90" s="10" t="b">
        <v>1</v>
      </c>
    </row>
    <row r="91" spans="1:8" ht="16.5" customHeight="1" x14ac:dyDescent="0.25">
      <c r="A91" s="10">
        <v>90</v>
      </c>
      <c r="B91" s="10">
        <v>2987</v>
      </c>
      <c r="C91" s="10">
        <v>286</v>
      </c>
      <c r="D91" s="10">
        <v>3</v>
      </c>
      <c r="E91" s="10">
        <v>319</v>
      </c>
      <c r="F91" s="10">
        <v>38</v>
      </c>
      <c r="G91" s="11">
        <v>43118</v>
      </c>
      <c r="H91" s="10" t="b">
        <v>1</v>
      </c>
    </row>
    <row r="92" spans="1:8" ht="16.5" customHeight="1" x14ac:dyDescent="0.25">
      <c r="A92" s="10">
        <v>91</v>
      </c>
      <c r="B92" s="10">
        <v>2878</v>
      </c>
      <c r="C92" s="10">
        <v>243</v>
      </c>
      <c r="D92" s="10">
        <v>3</v>
      </c>
      <c r="E92" s="10">
        <v>233</v>
      </c>
      <c r="F92" s="10">
        <v>26</v>
      </c>
      <c r="G92" s="11">
        <v>43119</v>
      </c>
      <c r="H92" s="10" t="b">
        <v>1</v>
      </c>
    </row>
    <row r="93" spans="1:8" ht="16.5" customHeight="1" x14ac:dyDescent="0.25">
      <c r="A93" s="10">
        <v>92</v>
      </c>
      <c r="B93" s="10">
        <v>2023</v>
      </c>
      <c r="C93" s="10">
        <v>153</v>
      </c>
      <c r="D93" s="10">
        <v>5</v>
      </c>
      <c r="E93" s="10">
        <v>261</v>
      </c>
      <c r="F93" s="10">
        <v>25</v>
      </c>
      <c r="G93" s="11">
        <v>43119</v>
      </c>
      <c r="H93" s="10" t="b">
        <v>1</v>
      </c>
    </row>
    <row r="94" spans="1:8" ht="16.5" customHeight="1" x14ac:dyDescent="0.25">
      <c r="A94" s="10">
        <v>93</v>
      </c>
      <c r="B94" s="10">
        <v>2831</v>
      </c>
      <c r="C94" s="10">
        <v>383</v>
      </c>
      <c r="D94" s="10">
        <v>2</v>
      </c>
      <c r="E94" s="10">
        <v>712</v>
      </c>
      <c r="F94" s="10">
        <v>28</v>
      </c>
      <c r="G94" s="11">
        <v>43119</v>
      </c>
      <c r="H94" s="10" t="b">
        <v>1</v>
      </c>
    </row>
    <row r="95" spans="1:8" ht="16.5" customHeight="1" x14ac:dyDescent="0.25">
      <c r="A95" s="10">
        <v>94</v>
      </c>
      <c r="B95" s="10">
        <v>2394</v>
      </c>
      <c r="C95" s="10">
        <v>284</v>
      </c>
      <c r="D95" s="10">
        <v>2</v>
      </c>
      <c r="E95" s="10">
        <v>57</v>
      </c>
      <c r="F95" s="10">
        <v>38</v>
      </c>
      <c r="G95" s="11">
        <v>43119</v>
      </c>
      <c r="H95" s="10" t="b">
        <v>0</v>
      </c>
    </row>
    <row r="96" spans="1:8" ht="16.5" customHeight="1" x14ac:dyDescent="0.25">
      <c r="A96" s="10">
        <v>95</v>
      </c>
      <c r="B96" s="10">
        <v>2139</v>
      </c>
      <c r="C96" s="10">
        <v>474</v>
      </c>
      <c r="D96" s="10">
        <v>1</v>
      </c>
      <c r="E96" s="10">
        <v>319</v>
      </c>
      <c r="F96" s="10">
        <v>95</v>
      </c>
      <c r="G96" s="11">
        <v>43120</v>
      </c>
      <c r="H96" s="10" t="b">
        <v>1</v>
      </c>
    </row>
    <row r="97" spans="1:8" ht="16.5" customHeight="1" x14ac:dyDescent="0.25">
      <c r="A97" s="10">
        <v>96</v>
      </c>
      <c r="B97" s="10">
        <v>2591</v>
      </c>
      <c r="C97" s="10">
        <v>122</v>
      </c>
      <c r="D97" s="10">
        <v>1</v>
      </c>
      <c r="E97" s="10">
        <v>526</v>
      </c>
      <c r="F97" s="10">
        <v>35</v>
      </c>
      <c r="G97" s="11">
        <v>43120</v>
      </c>
      <c r="H97" s="10" t="b">
        <v>1</v>
      </c>
    </row>
    <row r="98" spans="1:8" ht="16.5" customHeight="1" x14ac:dyDescent="0.25">
      <c r="A98" s="10">
        <v>97</v>
      </c>
      <c r="B98" s="10">
        <v>2795</v>
      </c>
      <c r="C98" s="10">
        <v>462</v>
      </c>
      <c r="D98" s="10">
        <v>1</v>
      </c>
      <c r="E98" s="10">
        <v>30</v>
      </c>
      <c r="F98" s="10">
        <v>95</v>
      </c>
      <c r="G98" s="11">
        <v>43120</v>
      </c>
      <c r="H98" s="10" t="b">
        <v>1</v>
      </c>
    </row>
    <row r="99" spans="1:8" ht="16.5" customHeight="1" x14ac:dyDescent="0.25">
      <c r="A99" s="10">
        <v>98</v>
      </c>
      <c r="B99" s="10">
        <v>2325</v>
      </c>
      <c r="C99" s="10">
        <v>157</v>
      </c>
      <c r="D99" s="10">
        <v>1</v>
      </c>
      <c r="E99" s="10">
        <v>229</v>
      </c>
      <c r="F99" s="10">
        <v>25</v>
      </c>
      <c r="G99" s="11">
        <v>43120</v>
      </c>
      <c r="H99" s="10" t="b">
        <v>1</v>
      </c>
    </row>
    <row r="100" spans="1:8" ht="16.5" customHeight="1" x14ac:dyDescent="0.25">
      <c r="A100" s="10">
        <v>99</v>
      </c>
      <c r="B100" s="10">
        <v>2095</v>
      </c>
      <c r="C100" s="10">
        <v>411</v>
      </c>
      <c r="D100" s="10">
        <v>1</v>
      </c>
      <c r="E100" s="10">
        <v>712</v>
      </c>
      <c r="F100" s="10">
        <v>28</v>
      </c>
      <c r="G100" s="11">
        <v>43120</v>
      </c>
      <c r="H100" s="10" t="b">
        <v>1</v>
      </c>
    </row>
    <row r="101" spans="1:8" ht="16.5" customHeight="1" x14ac:dyDescent="0.25">
      <c r="A101" s="10">
        <v>100</v>
      </c>
      <c r="B101" s="10">
        <v>2310</v>
      </c>
      <c r="C101" s="10">
        <v>319</v>
      </c>
      <c r="D101" s="10">
        <v>2</v>
      </c>
      <c r="E101" s="10">
        <v>568</v>
      </c>
      <c r="F101" s="10">
        <v>38</v>
      </c>
      <c r="G101" s="11">
        <v>43120</v>
      </c>
      <c r="H101" s="10" t="b">
        <v>1</v>
      </c>
    </row>
    <row r="102" spans="1:8" ht="16.5" customHeight="1" x14ac:dyDescent="0.25">
      <c r="A102" s="10">
        <v>101</v>
      </c>
      <c r="B102" s="10">
        <v>2584</v>
      </c>
      <c r="C102" s="10">
        <v>157</v>
      </c>
      <c r="D102" s="10">
        <v>1</v>
      </c>
      <c r="E102" s="10">
        <v>319</v>
      </c>
      <c r="F102" s="10">
        <v>25</v>
      </c>
      <c r="G102" s="11">
        <v>43120</v>
      </c>
      <c r="H102" s="10" t="b">
        <v>1</v>
      </c>
    </row>
    <row r="103" spans="1:8" ht="16.5" customHeight="1" x14ac:dyDescent="0.25">
      <c r="A103" s="10">
        <v>102</v>
      </c>
      <c r="B103" s="10">
        <v>2556</v>
      </c>
      <c r="C103" s="10">
        <v>266</v>
      </c>
      <c r="D103" s="10">
        <v>1</v>
      </c>
      <c r="E103" s="10">
        <v>692</v>
      </c>
      <c r="F103" s="10">
        <v>135</v>
      </c>
      <c r="G103" s="11">
        <v>43121</v>
      </c>
      <c r="H103" s="10" t="b">
        <v>1</v>
      </c>
    </row>
    <row r="104" spans="1:8" ht="16.5" customHeight="1" x14ac:dyDescent="0.25">
      <c r="A104" s="10">
        <v>103</v>
      </c>
      <c r="B104" s="10">
        <v>2623</v>
      </c>
      <c r="C104" s="10">
        <v>188</v>
      </c>
      <c r="D104" s="10">
        <v>3</v>
      </c>
      <c r="E104" s="10">
        <v>30</v>
      </c>
      <c r="F104" s="10">
        <v>55</v>
      </c>
      <c r="G104" s="11">
        <v>43121</v>
      </c>
      <c r="H104" s="10" t="b">
        <v>1</v>
      </c>
    </row>
    <row r="105" spans="1:8" ht="16.5" customHeight="1" x14ac:dyDescent="0.25">
      <c r="A105" s="10">
        <v>104</v>
      </c>
      <c r="B105" s="10">
        <v>2444</v>
      </c>
      <c r="C105" s="10">
        <v>368</v>
      </c>
      <c r="D105" s="10">
        <v>4</v>
      </c>
      <c r="E105" s="10">
        <v>712</v>
      </c>
      <c r="F105" s="10">
        <v>15</v>
      </c>
      <c r="G105" s="11">
        <v>43121</v>
      </c>
      <c r="H105" s="10" t="b">
        <v>1</v>
      </c>
    </row>
    <row r="106" spans="1:8" ht="16.5" customHeight="1" x14ac:dyDescent="0.25">
      <c r="A106" s="10">
        <v>105</v>
      </c>
      <c r="B106" s="10">
        <v>2949</v>
      </c>
      <c r="C106" s="10">
        <v>357</v>
      </c>
      <c r="D106" s="10">
        <v>1</v>
      </c>
      <c r="E106" s="10">
        <v>568</v>
      </c>
      <c r="F106" s="10">
        <v>15</v>
      </c>
      <c r="G106" s="11">
        <v>43121</v>
      </c>
      <c r="H106" s="10" t="b">
        <v>1</v>
      </c>
    </row>
    <row r="107" spans="1:8" ht="16.5" customHeight="1" x14ac:dyDescent="0.25">
      <c r="A107" s="10">
        <v>106</v>
      </c>
      <c r="B107" s="10">
        <v>2812</v>
      </c>
      <c r="C107" s="10">
        <v>395</v>
      </c>
      <c r="D107" s="10">
        <v>1</v>
      </c>
      <c r="E107" s="10">
        <v>568</v>
      </c>
      <c r="F107" s="10">
        <v>28</v>
      </c>
      <c r="G107" s="11">
        <v>43121</v>
      </c>
      <c r="H107" s="10" t="b">
        <v>1</v>
      </c>
    </row>
    <row r="108" spans="1:8" ht="16.5" customHeight="1" x14ac:dyDescent="0.25">
      <c r="A108" s="10">
        <v>107</v>
      </c>
      <c r="B108" s="10">
        <v>2089</v>
      </c>
      <c r="C108" s="10">
        <v>103</v>
      </c>
      <c r="D108" s="10">
        <v>1</v>
      </c>
      <c r="E108" s="10">
        <v>568</v>
      </c>
      <c r="F108" s="10">
        <v>35</v>
      </c>
      <c r="G108" s="11">
        <v>43121</v>
      </c>
      <c r="H108" s="10" t="b">
        <v>1</v>
      </c>
    </row>
    <row r="109" spans="1:8" ht="16.5" customHeight="1" x14ac:dyDescent="0.25">
      <c r="A109" s="10">
        <v>108</v>
      </c>
      <c r="B109" s="10">
        <v>2347</v>
      </c>
      <c r="C109" s="10">
        <v>366</v>
      </c>
      <c r="D109" s="10">
        <v>1</v>
      </c>
      <c r="E109" s="10">
        <v>196</v>
      </c>
      <c r="F109" s="10">
        <v>15</v>
      </c>
      <c r="G109" s="11">
        <v>43122</v>
      </c>
      <c r="H109" s="10" t="b">
        <v>1</v>
      </c>
    </row>
    <row r="110" spans="1:8" ht="16.5" customHeight="1" x14ac:dyDescent="0.25">
      <c r="A110" s="10">
        <v>109</v>
      </c>
      <c r="B110" s="10">
        <v>2500</v>
      </c>
      <c r="C110" s="10">
        <v>250</v>
      </c>
      <c r="D110" s="10">
        <v>3</v>
      </c>
      <c r="E110" s="10">
        <v>261</v>
      </c>
      <c r="F110" s="10">
        <v>135</v>
      </c>
      <c r="G110" s="11">
        <v>43122</v>
      </c>
      <c r="H110" s="10" t="b">
        <v>1</v>
      </c>
    </row>
    <row r="111" spans="1:8" ht="16.5" customHeight="1" x14ac:dyDescent="0.25">
      <c r="A111" s="10">
        <v>110</v>
      </c>
      <c r="B111" s="10">
        <v>2125</v>
      </c>
      <c r="C111" s="10">
        <v>128</v>
      </c>
      <c r="D111" s="10">
        <v>1</v>
      </c>
      <c r="E111" s="10">
        <v>229</v>
      </c>
      <c r="F111" s="10">
        <v>35</v>
      </c>
      <c r="G111" s="11">
        <v>43122</v>
      </c>
      <c r="H111" s="10" t="b">
        <v>1</v>
      </c>
    </row>
    <row r="112" spans="1:8" ht="16.5" customHeight="1" x14ac:dyDescent="0.25">
      <c r="A112" s="10">
        <v>111</v>
      </c>
      <c r="B112" s="10">
        <v>2926</v>
      </c>
      <c r="C112" s="10">
        <v>114</v>
      </c>
      <c r="D112" s="10">
        <v>5</v>
      </c>
      <c r="E112" s="10">
        <v>30</v>
      </c>
      <c r="F112" s="10">
        <v>35</v>
      </c>
      <c r="G112" s="11">
        <v>43122</v>
      </c>
      <c r="H112" s="10" t="b">
        <v>1</v>
      </c>
    </row>
    <row r="113" spans="1:8" ht="16.5" customHeight="1" x14ac:dyDescent="0.25">
      <c r="A113" s="10">
        <v>112</v>
      </c>
      <c r="B113" s="10">
        <v>2387</v>
      </c>
      <c r="C113" s="10">
        <v>206</v>
      </c>
      <c r="D113" s="10">
        <v>5</v>
      </c>
      <c r="E113" s="10">
        <v>233</v>
      </c>
      <c r="F113" s="10">
        <v>26</v>
      </c>
      <c r="G113" s="11">
        <v>43122</v>
      </c>
      <c r="H113" s="10" t="b">
        <v>1</v>
      </c>
    </row>
    <row r="114" spans="1:8" ht="16.5" customHeight="1" x14ac:dyDescent="0.25">
      <c r="A114" s="10">
        <v>113</v>
      </c>
      <c r="B114" s="10">
        <v>2657</v>
      </c>
      <c r="C114" s="10">
        <v>314</v>
      </c>
      <c r="D114" s="10">
        <v>3</v>
      </c>
      <c r="E114" s="10">
        <v>712</v>
      </c>
      <c r="F114" s="10">
        <v>38</v>
      </c>
      <c r="G114" s="11">
        <v>43122</v>
      </c>
      <c r="H114" s="10" t="b">
        <v>1</v>
      </c>
    </row>
    <row r="115" spans="1:8" ht="16.5" customHeight="1" x14ac:dyDescent="0.25">
      <c r="A115" s="10">
        <v>114</v>
      </c>
      <c r="B115" s="10">
        <v>2336</v>
      </c>
      <c r="C115" s="10">
        <v>178</v>
      </c>
      <c r="D115" s="10">
        <v>2</v>
      </c>
      <c r="E115" s="10">
        <v>143</v>
      </c>
      <c r="F115" s="10">
        <v>55</v>
      </c>
      <c r="G115" s="11">
        <v>43123</v>
      </c>
      <c r="H115" s="10" t="b">
        <v>1</v>
      </c>
    </row>
    <row r="116" spans="1:8" ht="16.5" customHeight="1" x14ac:dyDescent="0.25">
      <c r="A116" s="10">
        <v>115</v>
      </c>
      <c r="B116" s="10">
        <v>2685</v>
      </c>
      <c r="C116" s="10">
        <v>164</v>
      </c>
      <c r="D116" s="10">
        <v>4</v>
      </c>
      <c r="E116" s="10">
        <v>606</v>
      </c>
      <c r="F116" s="10">
        <v>25</v>
      </c>
      <c r="G116" s="11">
        <v>43123</v>
      </c>
      <c r="H116" s="10" t="b">
        <v>1</v>
      </c>
    </row>
    <row r="117" spans="1:8" ht="16.5" customHeight="1" x14ac:dyDescent="0.25">
      <c r="A117" s="10">
        <v>116</v>
      </c>
      <c r="B117" s="10">
        <v>2901</v>
      </c>
      <c r="C117" s="10">
        <v>315</v>
      </c>
      <c r="D117" s="10">
        <v>2</v>
      </c>
      <c r="E117" s="10">
        <v>568</v>
      </c>
      <c r="F117" s="10">
        <v>38</v>
      </c>
      <c r="G117" s="11">
        <v>43123</v>
      </c>
      <c r="H117" s="10" t="b">
        <v>1</v>
      </c>
    </row>
    <row r="118" spans="1:8" ht="16.5" customHeight="1" x14ac:dyDescent="0.25">
      <c r="A118" s="10">
        <v>117</v>
      </c>
      <c r="B118" s="10">
        <v>2514</v>
      </c>
      <c r="C118" s="10">
        <v>106</v>
      </c>
      <c r="D118" s="10">
        <v>2</v>
      </c>
      <c r="E118" s="10">
        <v>261</v>
      </c>
      <c r="F118" s="10">
        <v>35</v>
      </c>
      <c r="G118" s="11">
        <v>43123</v>
      </c>
      <c r="H118" s="10" t="b">
        <v>1</v>
      </c>
    </row>
    <row r="119" spans="1:8" ht="16.5" customHeight="1" x14ac:dyDescent="0.25">
      <c r="A119" s="10">
        <v>118</v>
      </c>
      <c r="B119" s="10">
        <v>2011</v>
      </c>
      <c r="C119" s="10">
        <v>303</v>
      </c>
      <c r="D119" s="10">
        <v>2</v>
      </c>
      <c r="E119" s="10">
        <v>537</v>
      </c>
      <c r="F119" s="10">
        <v>38</v>
      </c>
      <c r="G119" s="11">
        <v>43123</v>
      </c>
      <c r="H119" s="10" t="b">
        <v>0</v>
      </c>
    </row>
    <row r="120" spans="1:8" ht="16.5" customHeight="1" x14ac:dyDescent="0.25">
      <c r="A120" s="10">
        <v>119</v>
      </c>
      <c r="B120" s="10">
        <v>2098</v>
      </c>
      <c r="C120" s="10">
        <v>132</v>
      </c>
      <c r="D120" s="10">
        <v>1</v>
      </c>
      <c r="E120" s="10">
        <v>537</v>
      </c>
      <c r="F120" s="10">
        <v>35</v>
      </c>
      <c r="G120" s="11">
        <v>43124</v>
      </c>
      <c r="H120" s="10" t="b">
        <v>1</v>
      </c>
    </row>
    <row r="121" spans="1:8" ht="16.5" customHeight="1" x14ac:dyDescent="0.25">
      <c r="A121" s="10">
        <v>120</v>
      </c>
      <c r="B121" s="10">
        <v>2682</v>
      </c>
      <c r="C121" s="10">
        <v>415</v>
      </c>
      <c r="D121" s="10">
        <v>2</v>
      </c>
      <c r="E121" s="10">
        <v>537</v>
      </c>
      <c r="F121" s="10">
        <v>28</v>
      </c>
      <c r="G121" s="11">
        <v>43124</v>
      </c>
      <c r="H121" s="10" t="b">
        <v>1</v>
      </c>
    </row>
    <row r="122" spans="1:8" ht="16.5" customHeight="1" x14ac:dyDescent="0.25">
      <c r="A122" s="10">
        <v>121</v>
      </c>
      <c r="B122" s="10">
        <v>2797</v>
      </c>
      <c r="C122" s="10">
        <v>102</v>
      </c>
      <c r="D122" s="10">
        <v>1</v>
      </c>
      <c r="E122" s="10">
        <v>606</v>
      </c>
      <c r="F122" s="10">
        <v>35</v>
      </c>
      <c r="G122" s="11">
        <v>43124</v>
      </c>
      <c r="H122" s="10" t="b">
        <v>1</v>
      </c>
    </row>
    <row r="123" spans="1:8" ht="16.5" customHeight="1" x14ac:dyDescent="0.25">
      <c r="A123" s="10">
        <v>122</v>
      </c>
      <c r="B123" s="10">
        <v>2006</v>
      </c>
      <c r="C123" s="10">
        <v>264</v>
      </c>
      <c r="D123" s="10">
        <v>2</v>
      </c>
      <c r="E123" s="10">
        <v>615</v>
      </c>
      <c r="F123" s="10">
        <v>135</v>
      </c>
      <c r="G123" s="11">
        <v>43124</v>
      </c>
      <c r="H123" s="10" t="b">
        <v>1</v>
      </c>
    </row>
    <row r="124" spans="1:8" ht="16.5" customHeight="1" x14ac:dyDescent="0.25">
      <c r="A124" s="10">
        <v>123</v>
      </c>
      <c r="B124" s="10">
        <v>2542</v>
      </c>
      <c r="C124" s="10">
        <v>107</v>
      </c>
      <c r="D124" s="10">
        <v>3</v>
      </c>
      <c r="E124" s="10">
        <v>143</v>
      </c>
      <c r="F124" s="10">
        <v>35</v>
      </c>
      <c r="G124" s="11">
        <v>43125</v>
      </c>
      <c r="H124" s="10" t="b">
        <v>1</v>
      </c>
    </row>
    <row r="125" spans="1:8" ht="16.5" customHeight="1" x14ac:dyDescent="0.25">
      <c r="A125" s="10">
        <v>124</v>
      </c>
      <c r="B125" s="10">
        <v>2943</v>
      </c>
      <c r="C125" s="10">
        <v>244</v>
      </c>
      <c r="D125" s="10">
        <v>3</v>
      </c>
      <c r="E125" s="10">
        <v>233</v>
      </c>
      <c r="F125" s="10">
        <v>26</v>
      </c>
      <c r="G125" s="11">
        <v>43125</v>
      </c>
      <c r="H125" s="10" t="b">
        <v>1</v>
      </c>
    </row>
    <row r="126" spans="1:8" ht="16.5" customHeight="1" x14ac:dyDescent="0.25">
      <c r="A126" s="10">
        <v>125</v>
      </c>
      <c r="B126" s="10">
        <v>2505</v>
      </c>
      <c r="C126" s="10">
        <v>477</v>
      </c>
      <c r="D126" s="10">
        <v>1</v>
      </c>
      <c r="E126" s="10">
        <v>229</v>
      </c>
      <c r="F126" s="10">
        <v>95</v>
      </c>
      <c r="G126" s="11">
        <v>43126</v>
      </c>
      <c r="H126" s="10" t="b">
        <v>1</v>
      </c>
    </row>
    <row r="127" spans="1:8" ht="16.5" customHeight="1" x14ac:dyDescent="0.25">
      <c r="A127" s="10">
        <v>126</v>
      </c>
      <c r="B127" s="10">
        <v>2414</v>
      </c>
      <c r="C127" s="10">
        <v>104</v>
      </c>
      <c r="D127" s="10">
        <v>1</v>
      </c>
      <c r="E127" s="10">
        <v>733</v>
      </c>
      <c r="F127" s="10">
        <v>35</v>
      </c>
      <c r="G127" s="11">
        <v>43126</v>
      </c>
      <c r="H127" s="10" t="b">
        <v>0</v>
      </c>
    </row>
    <row r="128" spans="1:8" ht="16.5" customHeight="1" x14ac:dyDescent="0.25">
      <c r="A128" s="10">
        <v>127</v>
      </c>
      <c r="B128" s="10">
        <v>2114</v>
      </c>
      <c r="C128" s="10">
        <v>291</v>
      </c>
      <c r="D128" s="10">
        <v>2</v>
      </c>
      <c r="E128" s="10">
        <v>128</v>
      </c>
      <c r="F128" s="10">
        <v>38</v>
      </c>
      <c r="G128" s="11">
        <v>43126</v>
      </c>
      <c r="H128" s="10" t="b">
        <v>1</v>
      </c>
    </row>
    <row r="129" spans="1:8" ht="16.5" customHeight="1" x14ac:dyDescent="0.25">
      <c r="A129" s="10">
        <v>128</v>
      </c>
      <c r="B129" s="10">
        <v>2923</v>
      </c>
      <c r="C129" s="10">
        <v>267</v>
      </c>
      <c r="D129" s="10">
        <v>2</v>
      </c>
      <c r="E129" s="10">
        <v>143</v>
      </c>
      <c r="F129" s="10">
        <v>135</v>
      </c>
      <c r="G129" s="11">
        <v>43126</v>
      </c>
      <c r="H129" s="10" t="b">
        <v>1</v>
      </c>
    </row>
    <row r="130" spans="1:8" ht="16.5" customHeight="1" x14ac:dyDescent="0.25">
      <c r="A130" s="10">
        <v>129</v>
      </c>
      <c r="B130" s="10">
        <v>2336</v>
      </c>
      <c r="C130" s="10">
        <v>350</v>
      </c>
      <c r="D130" s="10">
        <v>2</v>
      </c>
      <c r="E130" s="10">
        <v>30</v>
      </c>
      <c r="F130" s="10">
        <v>85</v>
      </c>
      <c r="G130" s="11">
        <v>43126</v>
      </c>
      <c r="H130" s="10" t="b">
        <v>1</v>
      </c>
    </row>
    <row r="131" spans="1:8" ht="16.5" customHeight="1" x14ac:dyDescent="0.25">
      <c r="A131" s="10">
        <v>130</v>
      </c>
      <c r="B131" s="10">
        <v>2603</v>
      </c>
      <c r="C131" s="10">
        <v>323</v>
      </c>
      <c r="D131" s="10">
        <v>2</v>
      </c>
      <c r="E131" s="10">
        <v>196</v>
      </c>
      <c r="F131" s="10">
        <v>38</v>
      </c>
      <c r="G131" s="11">
        <v>43126</v>
      </c>
      <c r="H131" s="10" t="b">
        <v>1</v>
      </c>
    </row>
    <row r="132" spans="1:8" ht="16.5" customHeight="1" x14ac:dyDescent="0.25">
      <c r="A132" s="10">
        <v>131</v>
      </c>
      <c r="B132" s="10">
        <v>2531</v>
      </c>
      <c r="C132" s="10">
        <v>123</v>
      </c>
      <c r="D132" s="10">
        <v>3</v>
      </c>
      <c r="E132" s="10">
        <v>692</v>
      </c>
      <c r="F132" s="10">
        <v>35</v>
      </c>
      <c r="G132" s="11">
        <v>43127</v>
      </c>
      <c r="H132" s="10" t="b">
        <v>1</v>
      </c>
    </row>
    <row r="133" spans="1:8" ht="16.5" customHeight="1" x14ac:dyDescent="0.25">
      <c r="A133" s="10">
        <v>132</v>
      </c>
      <c r="B133" s="10">
        <v>2063</v>
      </c>
      <c r="C133" s="10">
        <v>237</v>
      </c>
      <c r="D133" s="10">
        <v>5</v>
      </c>
      <c r="E133" s="10">
        <v>57</v>
      </c>
      <c r="F133" s="10">
        <v>26</v>
      </c>
      <c r="G133" s="11">
        <v>43127</v>
      </c>
      <c r="H133" s="10" t="b">
        <v>1</v>
      </c>
    </row>
    <row r="134" spans="1:8" ht="16.5" customHeight="1" x14ac:dyDescent="0.25">
      <c r="A134" s="10">
        <v>133</v>
      </c>
      <c r="B134" s="10">
        <v>2300</v>
      </c>
      <c r="C134" s="10">
        <v>145</v>
      </c>
      <c r="D134" s="10">
        <v>1</v>
      </c>
      <c r="E134" s="10">
        <v>71</v>
      </c>
      <c r="F134" s="10">
        <v>20</v>
      </c>
      <c r="G134" s="11">
        <v>43127</v>
      </c>
      <c r="H134" s="10" t="b">
        <v>1</v>
      </c>
    </row>
    <row r="135" spans="1:8" ht="16.5" customHeight="1" x14ac:dyDescent="0.25">
      <c r="A135" s="10">
        <v>134</v>
      </c>
      <c r="B135" s="10">
        <v>2310</v>
      </c>
      <c r="C135" s="10">
        <v>160</v>
      </c>
      <c r="D135" s="10">
        <v>1</v>
      </c>
      <c r="E135" s="10">
        <v>261</v>
      </c>
      <c r="F135" s="10">
        <v>25</v>
      </c>
      <c r="G135" s="11">
        <v>43127</v>
      </c>
      <c r="H135" s="10" t="b">
        <v>0</v>
      </c>
    </row>
    <row r="136" spans="1:8" ht="16.5" customHeight="1" x14ac:dyDescent="0.25">
      <c r="A136" s="10">
        <v>135</v>
      </c>
      <c r="B136" s="10">
        <v>2380</v>
      </c>
      <c r="C136" s="10">
        <v>184</v>
      </c>
      <c r="D136" s="10">
        <v>1</v>
      </c>
      <c r="E136" s="10">
        <v>261</v>
      </c>
      <c r="F136" s="10">
        <v>55</v>
      </c>
      <c r="G136" s="11">
        <v>43127</v>
      </c>
      <c r="H136" s="10" t="b">
        <v>1</v>
      </c>
    </row>
    <row r="137" spans="1:8" ht="16.5" customHeight="1" x14ac:dyDescent="0.25">
      <c r="A137" s="10">
        <v>136</v>
      </c>
      <c r="B137" s="10">
        <v>2276</v>
      </c>
      <c r="C137" s="10">
        <v>178</v>
      </c>
      <c r="D137" s="10">
        <v>1</v>
      </c>
      <c r="E137" s="10">
        <v>733</v>
      </c>
      <c r="F137" s="10">
        <v>55</v>
      </c>
      <c r="G137" s="11">
        <v>43128</v>
      </c>
      <c r="H137" s="10" t="b">
        <v>1</v>
      </c>
    </row>
    <row r="138" spans="1:8" ht="16.5" customHeight="1" x14ac:dyDescent="0.25">
      <c r="A138" s="10">
        <v>137</v>
      </c>
      <c r="B138" s="10">
        <v>2061</v>
      </c>
      <c r="C138" s="10">
        <v>239</v>
      </c>
      <c r="D138" s="10">
        <v>1</v>
      </c>
      <c r="E138" s="10">
        <v>568</v>
      </c>
      <c r="F138" s="10">
        <v>26</v>
      </c>
      <c r="G138" s="11">
        <v>43128</v>
      </c>
      <c r="H138" s="10" t="b">
        <v>1</v>
      </c>
    </row>
    <row r="139" spans="1:8" ht="16.5" customHeight="1" x14ac:dyDescent="0.25">
      <c r="A139" s="10">
        <v>138</v>
      </c>
      <c r="B139" s="10">
        <v>2514</v>
      </c>
      <c r="C139" s="10">
        <v>383</v>
      </c>
      <c r="D139" s="10">
        <v>3</v>
      </c>
      <c r="E139" s="10">
        <v>606</v>
      </c>
      <c r="F139" s="10">
        <v>28</v>
      </c>
      <c r="G139" s="11">
        <v>43128</v>
      </c>
      <c r="H139" s="10" t="b">
        <v>1</v>
      </c>
    </row>
    <row r="140" spans="1:8" ht="16.5" customHeight="1" x14ac:dyDescent="0.25">
      <c r="A140" s="10">
        <v>139</v>
      </c>
      <c r="B140" s="10">
        <v>2294</v>
      </c>
      <c r="C140" s="10">
        <v>161</v>
      </c>
      <c r="D140" s="10">
        <v>1</v>
      </c>
      <c r="E140" s="10">
        <v>615</v>
      </c>
      <c r="F140" s="10">
        <v>25</v>
      </c>
      <c r="G140" s="11">
        <v>43128</v>
      </c>
      <c r="H140" s="10" t="b">
        <v>1</v>
      </c>
    </row>
    <row r="141" spans="1:8" ht="16.5" customHeight="1" x14ac:dyDescent="0.25">
      <c r="A141" s="10">
        <v>140</v>
      </c>
      <c r="B141" s="10">
        <v>2111</v>
      </c>
      <c r="C141" s="10">
        <v>137</v>
      </c>
      <c r="D141" s="10">
        <v>1</v>
      </c>
      <c r="E141" s="10">
        <v>172</v>
      </c>
      <c r="F141" s="10">
        <v>20</v>
      </c>
      <c r="G141" s="11">
        <v>43128</v>
      </c>
      <c r="H141" s="10" t="b">
        <v>1</v>
      </c>
    </row>
    <row r="142" spans="1:8" ht="16.5" customHeight="1" x14ac:dyDescent="0.25">
      <c r="A142" s="10">
        <v>141</v>
      </c>
      <c r="B142" s="10">
        <v>2844</v>
      </c>
      <c r="C142" s="10">
        <v>125</v>
      </c>
      <c r="D142" s="10">
        <v>4</v>
      </c>
      <c r="E142" s="10">
        <v>615</v>
      </c>
      <c r="F142" s="10">
        <v>35</v>
      </c>
      <c r="G142" s="11">
        <v>43129</v>
      </c>
      <c r="H142" s="10" t="b">
        <v>1</v>
      </c>
    </row>
    <row r="143" spans="1:8" ht="16.5" customHeight="1" x14ac:dyDescent="0.25">
      <c r="A143" s="10">
        <v>142</v>
      </c>
      <c r="B143" s="10">
        <v>2527</v>
      </c>
      <c r="C143" s="10">
        <v>230</v>
      </c>
      <c r="D143" s="10">
        <v>1</v>
      </c>
      <c r="E143" s="10">
        <v>537</v>
      </c>
      <c r="F143" s="10">
        <v>26</v>
      </c>
      <c r="G143" s="11">
        <v>43129</v>
      </c>
      <c r="H143" s="10" t="b">
        <v>1</v>
      </c>
    </row>
    <row r="144" spans="1:8" ht="16.5" customHeight="1" x14ac:dyDescent="0.25">
      <c r="A144" s="10">
        <v>143</v>
      </c>
      <c r="B144" s="10">
        <v>2794</v>
      </c>
      <c r="C144" s="10">
        <v>274</v>
      </c>
      <c r="D144" s="10">
        <v>5</v>
      </c>
      <c r="E144" s="10">
        <v>537</v>
      </c>
      <c r="F144" s="10">
        <v>135</v>
      </c>
      <c r="G144" s="11">
        <v>43129</v>
      </c>
      <c r="H144" s="10" t="b">
        <v>1</v>
      </c>
    </row>
    <row r="145" spans="1:8" ht="16.5" customHeight="1" x14ac:dyDescent="0.25">
      <c r="A145" s="10">
        <v>144</v>
      </c>
      <c r="B145" s="10">
        <v>2804</v>
      </c>
      <c r="C145" s="10">
        <v>425</v>
      </c>
      <c r="D145" s="10">
        <v>2</v>
      </c>
      <c r="E145" s="10">
        <v>57</v>
      </c>
      <c r="F145" s="10">
        <v>28</v>
      </c>
      <c r="G145" s="11">
        <v>43129</v>
      </c>
      <c r="H145" s="10" t="b">
        <v>1</v>
      </c>
    </row>
    <row r="146" spans="1:8" ht="16.5" customHeight="1" x14ac:dyDescent="0.25">
      <c r="A146" s="10">
        <v>145</v>
      </c>
      <c r="B146" s="10">
        <v>2472</v>
      </c>
      <c r="C146" s="10">
        <v>416</v>
      </c>
      <c r="D146" s="10">
        <v>2</v>
      </c>
      <c r="E146" s="10">
        <v>196</v>
      </c>
      <c r="F146" s="10">
        <v>28</v>
      </c>
      <c r="G146" s="11">
        <v>43129</v>
      </c>
      <c r="H146" s="10" t="b">
        <v>1</v>
      </c>
    </row>
    <row r="147" spans="1:8" ht="16.5" customHeight="1" x14ac:dyDescent="0.25">
      <c r="A147" s="10">
        <v>146</v>
      </c>
      <c r="B147" s="10">
        <v>2076</v>
      </c>
      <c r="C147" s="10">
        <v>270</v>
      </c>
      <c r="D147" s="10">
        <v>5</v>
      </c>
      <c r="E147" s="10">
        <v>733</v>
      </c>
      <c r="F147" s="10">
        <v>135</v>
      </c>
      <c r="G147" s="11">
        <v>43129</v>
      </c>
      <c r="H147" s="10" t="b">
        <v>1</v>
      </c>
    </row>
    <row r="148" spans="1:8" ht="16.5" customHeight="1" x14ac:dyDescent="0.25">
      <c r="A148" s="10">
        <v>147</v>
      </c>
      <c r="B148" s="10">
        <v>2552</v>
      </c>
      <c r="C148" s="10">
        <v>380</v>
      </c>
      <c r="D148" s="10">
        <v>2</v>
      </c>
      <c r="E148" s="10">
        <v>537</v>
      </c>
      <c r="F148" s="10">
        <v>15</v>
      </c>
      <c r="G148" s="11">
        <v>43129</v>
      </c>
      <c r="H148" s="10" t="b">
        <v>1</v>
      </c>
    </row>
    <row r="149" spans="1:8" ht="16.5" customHeight="1" x14ac:dyDescent="0.25">
      <c r="A149" s="10">
        <v>148</v>
      </c>
      <c r="B149" s="10">
        <v>2503</v>
      </c>
      <c r="C149" s="10">
        <v>112</v>
      </c>
      <c r="D149" s="10">
        <v>2</v>
      </c>
      <c r="E149" s="10">
        <v>558</v>
      </c>
      <c r="F149" s="10">
        <v>35</v>
      </c>
      <c r="G149" s="11">
        <v>43129</v>
      </c>
      <c r="H149" s="10" t="b">
        <v>1</v>
      </c>
    </row>
    <row r="150" spans="1:8" ht="16.5" customHeight="1" x14ac:dyDescent="0.25">
      <c r="A150" s="10">
        <v>149</v>
      </c>
      <c r="B150" s="10">
        <v>2633</v>
      </c>
      <c r="C150" s="10">
        <v>129</v>
      </c>
      <c r="D150" s="10">
        <v>1</v>
      </c>
      <c r="E150" s="10">
        <v>568</v>
      </c>
      <c r="F150" s="10">
        <v>35</v>
      </c>
      <c r="G150" s="11">
        <v>43130</v>
      </c>
      <c r="H150" s="10" t="b">
        <v>1</v>
      </c>
    </row>
    <row r="151" spans="1:8" ht="16.5" customHeight="1" x14ac:dyDescent="0.25">
      <c r="A151" s="10">
        <v>150</v>
      </c>
      <c r="B151" s="10">
        <v>2777</v>
      </c>
      <c r="C151" s="10">
        <v>417</v>
      </c>
      <c r="D151" s="10">
        <v>5</v>
      </c>
      <c r="E151" s="10">
        <v>615</v>
      </c>
      <c r="F151" s="10">
        <v>28</v>
      </c>
      <c r="G151" s="11">
        <v>43130</v>
      </c>
      <c r="H151" s="10" t="b">
        <v>1</v>
      </c>
    </row>
    <row r="152" spans="1:8" ht="16.5" customHeight="1" x14ac:dyDescent="0.25">
      <c r="A152" s="10">
        <v>151</v>
      </c>
      <c r="B152" s="10">
        <v>2893</v>
      </c>
      <c r="C152" s="10">
        <v>365</v>
      </c>
      <c r="D152" s="10">
        <v>1</v>
      </c>
      <c r="E152" s="10">
        <v>30</v>
      </c>
      <c r="F152" s="10">
        <v>15</v>
      </c>
      <c r="G152" s="11">
        <v>43130</v>
      </c>
      <c r="H152" s="10" t="b">
        <v>1</v>
      </c>
    </row>
    <row r="153" spans="1:8" ht="16.5" customHeight="1" x14ac:dyDescent="0.25">
      <c r="A153" s="10">
        <v>152</v>
      </c>
      <c r="B153" s="10">
        <v>2167</v>
      </c>
      <c r="C153" s="10">
        <v>342</v>
      </c>
      <c r="D153" s="10">
        <v>1</v>
      </c>
      <c r="E153" s="10">
        <v>568</v>
      </c>
      <c r="F153" s="10">
        <v>85</v>
      </c>
      <c r="G153" s="11">
        <v>43130</v>
      </c>
      <c r="H153" s="10" t="b">
        <v>1</v>
      </c>
    </row>
    <row r="154" spans="1:8" ht="16.5" customHeight="1" x14ac:dyDescent="0.25">
      <c r="A154" s="10">
        <v>153</v>
      </c>
      <c r="B154" s="10">
        <v>2690</v>
      </c>
      <c r="C154" s="10">
        <v>242</v>
      </c>
      <c r="D154" s="10">
        <v>4</v>
      </c>
      <c r="E154" s="10">
        <v>606</v>
      </c>
      <c r="F154" s="10">
        <v>26</v>
      </c>
      <c r="G154" s="11">
        <v>43130</v>
      </c>
      <c r="H154" s="10" t="b">
        <v>1</v>
      </c>
    </row>
    <row r="155" spans="1:8" ht="16.5" customHeight="1" x14ac:dyDescent="0.25">
      <c r="A155" s="10">
        <v>154</v>
      </c>
      <c r="B155" s="10">
        <v>2600</v>
      </c>
      <c r="C155" s="10">
        <v>101</v>
      </c>
      <c r="D155" s="10">
        <v>3</v>
      </c>
      <c r="E155" s="10">
        <v>261</v>
      </c>
      <c r="F155" s="10">
        <v>35</v>
      </c>
      <c r="G155" s="11">
        <v>43130</v>
      </c>
      <c r="H155" s="10" t="b">
        <v>1</v>
      </c>
    </row>
    <row r="156" spans="1:8" ht="16.5" customHeight="1" x14ac:dyDescent="0.25">
      <c r="A156" s="10">
        <v>155</v>
      </c>
      <c r="B156" s="10">
        <v>2257</v>
      </c>
      <c r="C156" s="10">
        <v>283</v>
      </c>
      <c r="D156" s="10">
        <v>2</v>
      </c>
      <c r="E156" s="10">
        <v>615</v>
      </c>
      <c r="F156" s="10">
        <v>38</v>
      </c>
      <c r="G156" s="11">
        <v>43131</v>
      </c>
      <c r="H156" s="10" t="b">
        <v>1</v>
      </c>
    </row>
    <row r="157" spans="1:8" ht="16.5" customHeight="1" x14ac:dyDescent="0.25">
      <c r="A157" s="10">
        <v>156</v>
      </c>
      <c r="B157" s="10">
        <v>2549</v>
      </c>
      <c r="C157" s="10">
        <v>374</v>
      </c>
      <c r="D157" s="10">
        <v>1</v>
      </c>
      <c r="E157" s="10">
        <v>172</v>
      </c>
      <c r="F157" s="10">
        <v>15</v>
      </c>
      <c r="G157" s="11">
        <v>43131</v>
      </c>
      <c r="H157" s="10" t="b">
        <v>1</v>
      </c>
    </row>
    <row r="158" spans="1:8" ht="16.5" customHeight="1" x14ac:dyDescent="0.25">
      <c r="A158" s="10">
        <v>157</v>
      </c>
      <c r="B158" s="10">
        <v>2350</v>
      </c>
      <c r="C158" s="10">
        <v>166</v>
      </c>
      <c r="D158" s="10">
        <v>2</v>
      </c>
      <c r="E158" s="10">
        <v>46</v>
      </c>
      <c r="F158" s="10">
        <v>55</v>
      </c>
      <c r="G158" s="11">
        <v>43131</v>
      </c>
      <c r="H158" s="10" t="b">
        <v>1</v>
      </c>
    </row>
    <row r="159" spans="1:8" ht="16.5" customHeight="1" x14ac:dyDescent="0.25">
      <c r="A159" s="10">
        <v>158</v>
      </c>
      <c r="B159" s="10">
        <v>2711</v>
      </c>
      <c r="C159" s="10">
        <v>175</v>
      </c>
      <c r="D159" s="10">
        <v>3</v>
      </c>
      <c r="E159" s="10">
        <v>526</v>
      </c>
      <c r="F159" s="10">
        <v>55</v>
      </c>
      <c r="G159" s="11">
        <v>43131</v>
      </c>
      <c r="H159" s="10" t="b">
        <v>1</v>
      </c>
    </row>
    <row r="160" spans="1:8" ht="16.5" customHeight="1" x14ac:dyDescent="0.25">
      <c r="A160" s="10">
        <v>159</v>
      </c>
      <c r="B160" s="10">
        <v>2551</v>
      </c>
      <c r="C160" s="10">
        <v>268</v>
      </c>
      <c r="D160" s="10">
        <v>2</v>
      </c>
      <c r="E160" s="10">
        <v>692</v>
      </c>
      <c r="F160" s="10">
        <v>135</v>
      </c>
      <c r="G160" s="11">
        <v>43132</v>
      </c>
      <c r="H160" s="10" t="b">
        <v>1</v>
      </c>
    </row>
    <row r="161" spans="1:8" ht="16.5" customHeight="1" x14ac:dyDescent="0.25">
      <c r="A161" s="10">
        <v>160</v>
      </c>
      <c r="B161" s="10">
        <v>2244</v>
      </c>
      <c r="C161" s="10">
        <v>445</v>
      </c>
      <c r="D161" s="10">
        <v>1</v>
      </c>
      <c r="E161" s="10">
        <v>143</v>
      </c>
      <c r="F161" s="10">
        <v>35</v>
      </c>
      <c r="G161" s="11">
        <v>43132</v>
      </c>
      <c r="H161" s="10" t="b">
        <v>0</v>
      </c>
    </row>
    <row r="162" spans="1:8" ht="16.5" customHeight="1" x14ac:dyDescent="0.25">
      <c r="A162" s="10">
        <v>161</v>
      </c>
      <c r="B162" s="10">
        <v>2110</v>
      </c>
      <c r="C162" s="10">
        <v>280</v>
      </c>
      <c r="D162" s="10">
        <v>2</v>
      </c>
      <c r="E162" s="10">
        <v>615</v>
      </c>
      <c r="F162" s="10">
        <v>38</v>
      </c>
      <c r="G162" s="11">
        <v>43132</v>
      </c>
      <c r="H162" s="10" t="b">
        <v>0</v>
      </c>
    </row>
    <row r="163" spans="1:8" ht="16.5" customHeight="1" x14ac:dyDescent="0.25">
      <c r="A163" s="10">
        <v>162</v>
      </c>
      <c r="B163" s="10">
        <v>2434</v>
      </c>
      <c r="C163" s="10">
        <v>207</v>
      </c>
      <c r="D163" s="10">
        <v>1</v>
      </c>
      <c r="E163" s="10">
        <v>712</v>
      </c>
      <c r="F163" s="10">
        <v>26</v>
      </c>
      <c r="G163" s="11">
        <v>43132</v>
      </c>
      <c r="H163" s="10" t="b">
        <v>1</v>
      </c>
    </row>
    <row r="164" spans="1:8" ht="16.5" customHeight="1" x14ac:dyDescent="0.25">
      <c r="A164" s="10">
        <v>163</v>
      </c>
      <c r="B164" s="10">
        <v>2699</v>
      </c>
      <c r="C164" s="10">
        <v>170</v>
      </c>
      <c r="D164" s="10">
        <v>1</v>
      </c>
      <c r="E164" s="10">
        <v>30</v>
      </c>
      <c r="F164" s="10">
        <v>55</v>
      </c>
      <c r="G164" s="11">
        <v>43132</v>
      </c>
      <c r="H164" s="10" t="b">
        <v>1</v>
      </c>
    </row>
    <row r="165" spans="1:8" ht="16.5" customHeight="1" x14ac:dyDescent="0.25">
      <c r="A165" s="10">
        <v>164</v>
      </c>
      <c r="B165" s="10">
        <v>2715</v>
      </c>
      <c r="C165" s="10">
        <v>108</v>
      </c>
      <c r="D165" s="10">
        <v>3</v>
      </c>
      <c r="E165" s="10">
        <v>615</v>
      </c>
      <c r="F165" s="10">
        <v>35</v>
      </c>
      <c r="G165" s="11">
        <v>43132</v>
      </c>
      <c r="H165" s="10" t="b">
        <v>1</v>
      </c>
    </row>
    <row r="166" spans="1:8" ht="16.5" customHeight="1" x14ac:dyDescent="0.25">
      <c r="A166" s="10">
        <v>165</v>
      </c>
      <c r="B166" s="10">
        <v>2699</v>
      </c>
      <c r="C166" s="10">
        <v>182</v>
      </c>
      <c r="D166" s="10">
        <v>2</v>
      </c>
      <c r="E166" s="10">
        <v>57</v>
      </c>
      <c r="F166" s="10">
        <v>55</v>
      </c>
      <c r="G166" s="11">
        <v>43132</v>
      </c>
      <c r="H166" s="10" t="b">
        <v>1</v>
      </c>
    </row>
    <row r="167" spans="1:8" ht="16.5" customHeight="1" x14ac:dyDescent="0.25">
      <c r="A167" s="10">
        <v>166</v>
      </c>
      <c r="B167" s="10">
        <v>2262</v>
      </c>
      <c r="C167" s="10">
        <v>307</v>
      </c>
      <c r="D167" s="10">
        <v>2</v>
      </c>
      <c r="E167" s="10">
        <v>46</v>
      </c>
      <c r="F167" s="10">
        <v>38</v>
      </c>
      <c r="G167" s="11">
        <v>43132</v>
      </c>
      <c r="H167" s="10" t="b">
        <v>1</v>
      </c>
    </row>
    <row r="168" spans="1:8" ht="16.5" customHeight="1" x14ac:dyDescent="0.25">
      <c r="A168" s="10">
        <v>167</v>
      </c>
      <c r="B168" s="10">
        <v>2070</v>
      </c>
      <c r="C168" s="10">
        <v>374</v>
      </c>
      <c r="D168" s="10">
        <v>2</v>
      </c>
      <c r="E168" s="10">
        <v>606</v>
      </c>
      <c r="F168" s="10">
        <v>15</v>
      </c>
      <c r="G168" s="11">
        <v>43132</v>
      </c>
      <c r="H168" s="10" t="b">
        <v>1</v>
      </c>
    </row>
    <row r="169" spans="1:8" ht="16.5" customHeight="1" x14ac:dyDescent="0.25">
      <c r="A169" s="10">
        <v>168</v>
      </c>
      <c r="B169" s="10">
        <v>2152</v>
      </c>
      <c r="C169" s="10">
        <v>132</v>
      </c>
      <c r="D169" s="10">
        <v>4</v>
      </c>
      <c r="E169" s="10">
        <v>143</v>
      </c>
      <c r="F169" s="10">
        <v>35</v>
      </c>
      <c r="G169" s="11">
        <v>43133</v>
      </c>
      <c r="H169" s="10" t="b">
        <v>1</v>
      </c>
    </row>
    <row r="170" spans="1:8" ht="16.5" customHeight="1" x14ac:dyDescent="0.25">
      <c r="A170" s="10">
        <v>169</v>
      </c>
      <c r="B170" s="10">
        <v>2521</v>
      </c>
      <c r="C170" s="10">
        <v>419</v>
      </c>
      <c r="D170" s="10">
        <v>1</v>
      </c>
      <c r="E170" s="10">
        <v>57</v>
      </c>
      <c r="F170" s="10">
        <v>28</v>
      </c>
      <c r="G170" s="11">
        <v>43133</v>
      </c>
      <c r="H170" s="10" t="b">
        <v>1</v>
      </c>
    </row>
    <row r="171" spans="1:8" ht="16.5" customHeight="1" x14ac:dyDescent="0.25">
      <c r="A171" s="10">
        <v>170</v>
      </c>
      <c r="B171" s="10">
        <v>2794</v>
      </c>
      <c r="C171" s="10">
        <v>301</v>
      </c>
      <c r="D171" s="10">
        <v>2</v>
      </c>
      <c r="E171" s="10">
        <v>128</v>
      </c>
      <c r="F171" s="10">
        <v>38</v>
      </c>
      <c r="G171" s="11">
        <v>43133</v>
      </c>
      <c r="H171" s="10" t="b">
        <v>1</v>
      </c>
    </row>
    <row r="172" spans="1:8" ht="16.5" customHeight="1" x14ac:dyDescent="0.25">
      <c r="A172" s="10">
        <v>171</v>
      </c>
      <c r="B172" s="10">
        <v>2689</v>
      </c>
      <c r="C172" s="10">
        <v>459</v>
      </c>
      <c r="D172" s="10">
        <v>2</v>
      </c>
      <c r="E172" s="10">
        <v>319</v>
      </c>
      <c r="F172" s="10">
        <v>35</v>
      </c>
      <c r="G172" s="11">
        <v>43133</v>
      </c>
      <c r="H172" s="10" t="b">
        <v>1</v>
      </c>
    </row>
    <row r="173" spans="1:8" ht="16.5" customHeight="1" x14ac:dyDescent="0.25">
      <c r="A173" s="10">
        <v>172</v>
      </c>
      <c r="B173" s="10">
        <v>2317</v>
      </c>
      <c r="C173" s="10">
        <v>406</v>
      </c>
      <c r="D173" s="10">
        <v>2</v>
      </c>
      <c r="E173" s="10">
        <v>196</v>
      </c>
      <c r="F173" s="10">
        <v>28</v>
      </c>
      <c r="G173" s="11">
        <v>43133</v>
      </c>
      <c r="H173" s="10" t="b">
        <v>1</v>
      </c>
    </row>
    <row r="174" spans="1:8" ht="16.5" customHeight="1" x14ac:dyDescent="0.25">
      <c r="A174" s="10">
        <v>173</v>
      </c>
      <c r="B174" s="10">
        <v>2121</v>
      </c>
      <c r="C174" s="10">
        <v>310</v>
      </c>
      <c r="D174" s="10">
        <v>3</v>
      </c>
      <c r="E174" s="10">
        <v>319</v>
      </c>
      <c r="F174" s="10">
        <v>38</v>
      </c>
      <c r="G174" s="11">
        <v>43133</v>
      </c>
      <c r="H174" s="10" t="b">
        <v>1</v>
      </c>
    </row>
    <row r="175" spans="1:8" ht="16.5" customHeight="1" x14ac:dyDescent="0.25">
      <c r="A175" s="10">
        <v>174</v>
      </c>
      <c r="B175" s="10">
        <v>2409</v>
      </c>
      <c r="C175" s="10">
        <v>272</v>
      </c>
      <c r="D175" s="10">
        <v>3</v>
      </c>
      <c r="E175" s="10">
        <v>30</v>
      </c>
      <c r="F175" s="10">
        <v>135</v>
      </c>
      <c r="G175" s="11">
        <v>43133</v>
      </c>
      <c r="H175" s="10" t="b">
        <v>1</v>
      </c>
    </row>
    <row r="176" spans="1:8" ht="16.5" customHeight="1" x14ac:dyDescent="0.25">
      <c r="A176" s="10">
        <v>175</v>
      </c>
      <c r="B176" s="10">
        <v>2126</v>
      </c>
      <c r="C176" s="10">
        <v>215</v>
      </c>
      <c r="D176" s="10">
        <v>4</v>
      </c>
      <c r="E176" s="10">
        <v>568</v>
      </c>
      <c r="F176" s="10">
        <v>26</v>
      </c>
      <c r="G176" s="11">
        <v>43134</v>
      </c>
      <c r="H176" s="10" t="b">
        <v>1</v>
      </c>
    </row>
    <row r="177" spans="1:8" ht="16.5" customHeight="1" x14ac:dyDescent="0.25">
      <c r="A177" s="10">
        <v>176</v>
      </c>
      <c r="B177" s="10">
        <v>2696</v>
      </c>
      <c r="C177" s="10">
        <v>244</v>
      </c>
      <c r="D177" s="10">
        <v>1</v>
      </c>
      <c r="E177" s="10">
        <v>606</v>
      </c>
      <c r="F177" s="10">
        <v>26</v>
      </c>
      <c r="G177" s="11">
        <v>43134</v>
      </c>
      <c r="H177" s="10" t="b">
        <v>1</v>
      </c>
    </row>
    <row r="178" spans="1:8" ht="16.5" customHeight="1" x14ac:dyDescent="0.25">
      <c r="A178" s="10">
        <v>177</v>
      </c>
      <c r="B178" s="10">
        <v>2943</v>
      </c>
      <c r="C178" s="10">
        <v>192</v>
      </c>
      <c r="D178" s="10">
        <v>1</v>
      </c>
      <c r="E178" s="10">
        <v>606</v>
      </c>
      <c r="F178" s="10">
        <v>26</v>
      </c>
      <c r="G178" s="11">
        <v>43134</v>
      </c>
      <c r="H178" s="10" t="b">
        <v>1</v>
      </c>
    </row>
    <row r="179" spans="1:8" ht="16.5" customHeight="1" x14ac:dyDescent="0.25">
      <c r="A179" s="10">
        <v>178</v>
      </c>
      <c r="B179" s="10">
        <v>2465</v>
      </c>
      <c r="C179" s="10">
        <v>107</v>
      </c>
      <c r="D179" s="10">
        <v>1</v>
      </c>
      <c r="E179" s="10">
        <v>568</v>
      </c>
      <c r="F179" s="10">
        <v>35</v>
      </c>
      <c r="G179" s="11">
        <v>43134</v>
      </c>
      <c r="H179" s="10" t="b">
        <v>1</v>
      </c>
    </row>
    <row r="180" spans="1:8" ht="16.5" customHeight="1" x14ac:dyDescent="0.25">
      <c r="A180" s="10">
        <v>179</v>
      </c>
      <c r="B180" s="10">
        <v>2546</v>
      </c>
      <c r="C180" s="10">
        <v>353</v>
      </c>
      <c r="D180" s="10">
        <v>2</v>
      </c>
      <c r="E180" s="10">
        <v>526</v>
      </c>
      <c r="F180" s="10">
        <v>85</v>
      </c>
      <c r="G180" s="11">
        <v>43135</v>
      </c>
      <c r="H180" s="10" t="b">
        <v>1</v>
      </c>
    </row>
    <row r="181" spans="1:8" ht="16.5" customHeight="1" x14ac:dyDescent="0.25">
      <c r="A181" s="10">
        <v>180</v>
      </c>
      <c r="B181" s="10">
        <v>2113</v>
      </c>
      <c r="C181" s="10">
        <v>469</v>
      </c>
      <c r="D181" s="10">
        <v>2</v>
      </c>
      <c r="E181" s="10">
        <v>692</v>
      </c>
      <c r="F181" s="10">
        <v>95</v>
      </c>
      <c r="G181" s="11">
        <v>43135</v>
      </c>
      <c r="H181" s="10" t="b">
        <v>1</v>
      </c>
    </row>
    <row r="182" spans="1:8" ht="16.5" customHeight="1" x14ac:dyDescent="0.25">
      <c r="A182" s="10">
        <v>181</v>
      </c>
      <c r="B182" s="10">
        <v>2393</v>
      </c>
      <c r="C182" s="10">
        <v>193</v>
      </c>
      <c r="D182" s="10">
        <v>1</v>
      </c>
      <c r="E182" s="10">
        <v>172</v>
      </c>
      <c r="F182" s="10">
        <v>26</v>
      </c>
      <c r="G182" s="11">
        <v>43135</v>
      </c>
      <c r="H182" s="10" t="b">
        <v>1</v>
      </c>
    </row>
    <row r="183" spans="1:8" ht="16.5" customHeight="1" x14ac:dyDescent="0.25">
      <c r="A183" s="10">
        <v>182</v>
      </c>
      <c r="B183" s="10">
        <v>2985</v>
      </c>
      <c r="C183" s="10">
        <v>302</v>
      </c>
      <c r="D183" s="10">
        <v>1</v>
      </c>
      <c r="E183" s="10">
        <v>712</v>
      </c>
      <c r="F183" s="10">
        <v>38</v>
      </c>
      <c r="G183" s="11">
        <v>43135</v>
      </c>
      <c r="H183" s="10" t="b">
        <v>1</v>
      </c>
    </row>
    <row r="184" spans="1:8" ht="16.5" customHeight="1" x14ac:dyDescent="0.25">
      <c r="A184" s="10">
        <v>183</v>
      </c>
      <c r="B184" s="10">
        <v>2986</v>
      </c>
      <c r="C184" s="10">
        <v>188</v>
      </c>
      <c r="D184" s="10">
        <v>1</v>
      </c>
      <c r="E184" s="10">
        <v>229</v>
      </c>
      <c r="F184" s="10">
        <v>55</v>
      </c>
      <c r="G184" s="11">
        <v>43135</v>
      </c>
      <c r="H184" s="10" t="b">
        <v>1</v>
      </c>
    </row>
    <row r="185" spans="1:8" ht="16.5" customHeight="1" x14ac:dyDescent="0.25">
      <c r="A185" s="10">
        <v>184</v>
      </c>
      <c r="B185" s="10">
        <v>2097</v>
      </c>
      <c r="C185" s="10">
        <v>242</v>
      </c>
      <c r="D185" s="10">
        <v>2</v>
      </c>
      <c r="E185" s="10">
        <v>615</v>
      </c>
      <c r="F185" s="10">
        <v>26</v>
      </c>
      <c r="G185" s="11">
        <v>43136</v>
      </c>
      <c r="H185" s="10" t="b">
        <v>1</v>
      </c>
    </row>
    <row r="186" spans="1:8" ht="16.5" customHeight="1" x14ac:dyDescent="0.25">
      <c r="A186" s="10">
        <v>185</v>
      </c>
      <c r="B186" s="10">
        <v>2319</v>
      </c>
      <c r="C186" s="10">
        <v>286</v>
      </c>
      <c r="D186" s="10">
        <v>1</v>
      </c>
      <c r="E186" s="10">
        <v>568</v>
      </c>
      <c r="F186" s="10">
        <v>38</v>
      </c>
      <c r="G186" s="11">
        <v>43136</v>
      </c>
      <c r="H186" s="10" t="b">
        <v>1</v>
      </c>
    </row>
    <row r="187" spans="1:8" ht="16.5" customHeight="1" x14ac:dyDescent="0.25">
      <c r="A187" s="10">
        <v>186</v>
      </c>
      <c r="B187" s="10">
        <v>2333</v>
      </c>
      <c r="C187" s="10">
        <v>248</v>
      </c>
      <c r="D187" s="10">
        <v>1</v>
      </c>
      <c r="E187" s="10">
        <v>143</v>
      </c>
      <c r="F187" s="10">
        <v>26</v>
      </c>
      <c r="G187" s="11">
        <v>43136</v>
      </c>
      <c r="H187" s="10" t="b">
        <v>1</v>
      </c>
    </row>
    <row r="188" spans="1:8" ht="16.5" customHeight="1" x14ac:dyDescent="0.25">
      <c r="A188" s="10">
        <v>187</v>
      </c>
      <c r="B188" s="10">
        <v>2079</v>
      </c>
      <c r="C188" s="10">
        <v>460</v>
      </c>
      <c r="D188" s="10">
        <v>1</v>
      </c>
      <c r="E188" s="10">
        <v>558</v>
      </c>
      <c r="F188" s="10">
        <v>35</v>
      </c>
      <c r="G188" s="11">
        <v>43136</v>
      </c>
      <c r="H188" s="10" t="b">
        <v>1</v>
      </c>
    </row>
    <row r="189" spans="1:8" ht="16.5" customHeight="1" x14ac:dyDescent="0.25">
      <c r="A189" s="10">
        <v>188</v>
      </c>
      <c r="B189" s="10">
        <v>2050</v>
      </c>
      <c r="C189" s="10">
        <v>263</v>
      </c>
      <c r="D189" s="10">
        <v>1</v>
      </c>
      <c r="E189" s="10">
        <v>233</v>
      </c>
      <c r="F189" s="10">
        <v>135</v>
      </c>
      <c r="G189" s="11">
        <v>43136</v>
      </c>
      <c r="H189" s="10" t="b">
        <v>1</v>
      </c>
    </row>
    <row r="190" spans="1:8" ht="16.5" customHeight="1" x14ac:dyDescent="0.25">
      <c r="A190" s="10">
        <v>189</v>
      </c>
      <c r="B190" s="10">
        <v>2916</v>
      </c>
      <c r="C190" s="10">
        <v>470</v>
      </c>
      <c r="D190" s="10">
        <v>5</v>
      </c>
      <c r="E190" s="10">
        <v>261</v>
      </c>
      <c r="F190" s="10">
        <v>95</v>
      </c>
      <c r="G190" s="11">
        <v>43137</v>
      </c>
      <c r="H190" s="10" t="b">
        <v>1</v>
      </c>
    </row>
    <row r="191" spans="1:8" ht="16.5" customHeight="1" x14ac:dyDescent="0.25">
      <c r="A191" s="10">
        <v>190</v>
      </c>
      <c r="B191" s="10">
        <v>2426</v>
      </c>
      <c r="C191" s="10">
        <v>279</v>
      </c>
      <c r="D191" s="10">
        <v>1</v>
      </c>
      <c r="E191" s="10">
        <v>606</v>
      </c>
      <c r="F191" s="10">
        <v>38</v>
      </c>
      <c r="G191" s="11">
        <v>43137</v>
      </c>
      <c r="H191" s="10" t="b">
        <v>1</v>
      </c>
    </row>
    <row r="192" spans="1:8" ht="16.5" customHeight="1" x14ac:dyDescent="0.25">
      <c r="A192" s="10">
        <v>191</v>
      </c>
      <c r="B192" s="10">
        <v>2899</v>
      </c>
      <c r="C192" s="10">
        <v>487</v>
      </c>
      <c r="D192" s="10">
        <v>2</v>
      </c>
      <c r="E192" s="10">
        <v>71</v>
      </c>
      <c r="F192" s="10">
        <v>95</v>
      </c>
      <c r="G192" s="11">
        <v>43137</v>
      </c>
      <c r="H192" s="10" t="b">
        <v>1</v>
      </c>
    </row>
    <row r="193" spans="1:8" ht="16.5" customHeight="1" x14ac:dyDescent="0.25">
      <c r="A193" s="10">
        <v>192</v>
      </c>
      <c r="B193" s="10">
        <v>2393</v>
      </c>
      <c r="C193" s="10">
        <v>235</v>
      </c>
      <c r="D193" s="10">
        <v>2</v>
      </c>
      <c r="E193" s="10">
        <v>261</v>
      </c>
      <c r="F193" s="10">
        <v>26</v>
      </c>
      <c r="G193" s="11">
        <v>43137</v>
      </c>
      <c r="H193" s="10" t="b">
        <v>0</v>
      </c>
    </row>
    <row r="194" spans="1:8" ht="16.5" customHeight="1" x14ac:dyDescent="0.25">
      <c r="A194" s="10">
        <v>193</v>
      </c>
      <c r="B194" s="10">
        <v>2708</v>
      </c>
      <c r="C194" s="10">
        <v>246</v>
      </c>
      <c r="D194" s="10">
        <v>3</v>
      </c>
      <c r="E194" s="10">
        <v>261</v>
      </c>
      <c r="F194" s="10">
        <v>26</v>
      </c>
      <c r="G194" s="11">
        <v>43137</v>
      </c>
      <c r="H194" s="10" t="b">
        <v>1</v>
      </c>
    </row>
    <row r="195" spans="1:8" ht="16.5" customHeight="1" x14ac:dyDescent="0.25">
      <c r="A195" s="10">
        <v>194</v>
      </c>
      <c r="B195" s="10">
        <v>2774</v>
      </c>
      <c r="C195" s="10">
        <v>332</v>
      </c>
      <c r="D195" s="10">
        <v>1</v>
      </c>
      <c r="E195" s="10">
        <v>526</v>
      </c>
      <c r="F195" s="10">
        <v>90</v>
      </c>
      <c r="G195" s="11">
        <v>43137</v>
      </c>
      <c r="H195" s="10" t="b">
        <v>1</v>
      </c>
    </row>
    <row r="196" spans="1:8" ht="16.5" customHeight="1" x14ac:dyDescent="0.25">
      <c r="A196" s="10">
        <v>195</v>
      </c>
      <c r="B196" s="10">
        <v>2801</v>
      </c>
      <c r="C196" s="10">
        <v>108</v>
      </c>
      <c r="D196" s="10">
        <v>1</v>
      </c>
      <c r="E196" s="10">
        <v>261</v>
      </c>
      <c r="F196" s="10">
        <v>35</v>
      </c>
      <c r="G196" s="11">
        <v>43137</v>
      </c>
      <c r="H196" s="10" t="b">
        <v>1</v>
      </c>
    </row>
    <row r="197" spans="1:8" ht="16.5" customHeight="1" x14ac:dyDescent="0.25">
      <c r="A197" s="10">
        <v>196</v>
      </c>
      <c r="B197" s="10">
        <v>2484</v>
      </c>
      <c r="C197" s="10">
        <v>259</v>
      </c>
      <c r="D197" s="10">
        <v>1</v>
      </c>
      <c r="E197" s="10">
        <v>526</v>
      </c>
      <c r="F197" s="10">
        <v>135</v>
      </c>
      <c r="G197" s="11">
        <v>43137</v>
      </c>
      <c r="H197" s="10" t="b">
        <v>1</v>
      </c>
    </row>
    <row r="198" spans="1:8" ht="16.5" customHeight="1" x14ac:dyDescent="0.25">
      <c r="A198" s="10">
        <v>197</v>
      </c>
      <c r="B198" s="10">
        <v>2941</v>
      </c>
      <c r="C198" s="10">
        <v>268</v>
      </c>
      <c r="D198" s="10">
        <v>3</v>
      </c>
      <c r="E198" s="10">
        <v>196</v>
      </c>
      <c r="F198" s="10">
        <v>135</v>
      </c>
      <c r="G198" s="11">
        <v>43137</v>
      </c>
      <c r="H198" s="10" t="b">
        <v>1</v>
      </c>
    </row>
    <row r="199" spans="1:8" ht="16.5" customHeight="1" x14ac:dyDescent="0.25">
      <c r="A199" s="10">
        <v>198</v>
      </c>
      <c r="B199" s="10">
        <v>2700</v>
      </c>
      <c r="C199" s="10">
        <v>462</v>
      </c>
      <c r="D199" s="10">
        <v>5</v>
      </c>
      <c r="E199" s="10">
        <v>30</v>
      </c>
      <c r="F199" s="10">
        <v>95</v>
      </c>
      <c r="G199" s="11">
        <v>43138</v>
      </c>
      <c r="H199" s="10" t="b">
        <v>1</v>
      </c>
    </row>
    <row r="200" spans="1:8" ht="16.5" customHeight="1" x14ac:dyDescent="0.25">
      <c r="A200" s="10">
        <v>199</v>
      </c>
      <c r="B200" s="10">
        <v>2053</v>
      </c>
      <c r="C200" s="10">
        <v>403</v>
      </c>
      <c r="D200" s="10">
        <v>1</v>
      </c>
      <c r="E200" s="10">
        <v>128</v>
      </c>
      <c r="F200" s="10">
        <v>28</v>
      </c>
      <c r="G200" s="11">
        <v>43138</v>
      </c>
      <c r="H200" s="10" t="b">
        <v>1</v>
      </c>
    </row>
    <row r="201" spans="1:8" ht="16.5" customHeight="1" x14ac:dyDescent="0.25">
      <c r="A201" s="10">
        <v>200</v>
      </c>
      <c r="B201" s="10">
        <v>2309</v>
      </c>
      <c r="C201" s="10">
        <v>175</v>
      </c>
      <c r="D201" s="10">
        <v>2</v>
      </c>
      <c r="E201" s="10">
        <v>733</v>
      </c>
      <c r="F201" s="10">
        <v>55</v>
      </c>
      <c r="G201" s="11">
        <v>43138</v>
      </c>
      <c r="H201" s="10" t="b">
        <v>1</v>
      </c>
    </row>
    <row r="202" spans="1:8" ht="16.5" customHeight="1" x14ac:dyDescent="0.25">
      <c r="A202" s="10">
        <v>201</v>
      </c>
      <c r="B202" s="10">
        <v>2752</v>
      </c>
      <c r="C202" s="10">
        <v>423</v>
      </c>
      <c r="D202" s="10">
        <v>1</v>
      </c>
      <c r="E202" s="10">
        <v>196</v>
      </c>
      <c r="F202" s="10">
        <v>28</v>
      </c>
      <c r="G202" s="11">
        <v>43138</v>
      </c>
      <c r="H202" s="10" t="b">
        <v>0</v>
      </c>
    </row>
    <row r="203" spans="1:8" ht="16.5" customHeight="1" x14ac:dyDescent="0.25">
      <c r="A203" s="10">
        <v>202</v>
      </c>
      <c r="B203" s="10">
        <v>2193</v>
      </c>
      <c r="C203" s="10">
        <v>227</v>
      </c>
      <c r="D203" s="10">
        <v>1</v>
      </c>
      <c r="E203" s="10">
        <v>261</v>
      </c>
      <c r="F203" s="10">
        <v>26</v>
      </c>
      <c r="G203" s="11">
        <v>43138</v>
      </c>
      <c r="H203" s="10" t="b">
        <v>1</v>
      </c>
    </row>
    <row r="204" spans="1:8" ht="16.5" customHeight="1" x14ac:dyDescent="0.25">
      <c r="A204" s="10">
        <v>203</v>
      </c>
      <c r="B204" s="10">
        <v>2220</v>
      </c>
      <c r="C204" s="10">
        <v>135</v>
      </c>
      <c r="D204" s="10">
        <v>2</v>
      </c>
      <c r="E204" s="10">
        <v>526</v>
      </c>
      <c r="F204" s="10">
        <v>20</v>
      </c>
      <c r="G204" s="11">
        <v>43138</v>
      </c>
      <c r="H204" s="10" t="b">
        <v>1</v>
      </c>
    </row>
    <row r="205" spans="1:8" ht="16.5" customHeight="1" x14ac:dyDescent="0.25">
      <c r="A205" s="10">
        <v>204</v>
      </c>
      <c r="B205" s="10">
        <v>2661</v>
      </c>
      <c r="C205" s="10">
        <v>250</v>
      </c>
      <c r="D205" s="10">
        <v>4</v>
      </c>
      <c r="E205" s="10">
        <v>172</v>
      </c>
      <c r="F205" s="10">
        <v>135</v>
      </c>
      <c r="G205" s="11">
        <v>43138</v>
      </c>
      <c r="H205" s="10" t="b">
        <v>1</v>
      </c>
    </row>
    <row r="206" spans="1:8" ht="16.5" customHeight="1" x14ac:dyDescent="0.25">
      <c r="A206" s="10">
        <v>205</v>
      </c>
      <c r="B206" s="10">
        <v>2702</v>
      </c>
      <c r="C206" s="10">
        <v>401</v>
      </c>
      <c r="D206" s="10">
        <v>1</v>
      </c>
      <c r="E206" s="10">
        <v>196</v>
      </c>
      <c r="F206" s="10">
        <v>28</v>
      </c>
      <c r="G206" s="11">
        <v>43138</v>
      </c>
      <c r="H206" s="10" t="b">
        <v>1</v>
      </c>
    </row>
    <row r="207" spans="1:8" ht="16.5" customHeight="1" x14ac:dyDescent="0.25">
      <c r="A207" s="10">
        <v>206</v>
      </c>
      <c r="B207" s="10">
        <v>2005</v>
      </c>
      <c r="C207" s="10">
        <v>212</v>
      </c>
      <c r="D207" s="10">
        <v>1</v>
      </c>
      <c r="E207" s="10">
        <v>46</v>
      </c>
      <c r="F207" s="10">
        <v>26</v>
      </c>
      <c r="G207" s="11">
        <v>43139</v>
      </c>
      <c r="H207" s="10" t="b">
        <v>1</v>
      </c>
    </row>
    <row r="208" spans="1:8" ht="16.5" customHeight="1" x14ac:dyDescent="0.25">
      <c r="A208" s="10">
        <v>207</v>
      </c>
      <c r="B208" s="10">
        <v>2952</v>
      </c>
      <c r="C208" s="10">
        <v>179</v>
      </c>
      <c r="D208" s="10">
        <v>2</v>
      </c>
      <c r="E208" s="10">
        <v>233</v>
      </c>
      <c r="F208" s="10">
        <v>55</v>
      </c>
      <c r="G208" s="11">
        <v>43139</v>
      </c>
      <c r="H208" s="10" t="b">
        <v>1</v>
      </c>
    </row>
    <row r="209" spans="1:8" ht="16.5" customHeight="1" x14ac:dyDescent="0.25">
      <c r="A209" s="10">
        <v>208</v>
      </c>
      <c r="B209" s="10">
        <v>2682</v>
      </c>
      <c r="C209" s="10">
        <v>481</v>
      </c>
      <c r="D209" s="10">
        <v>1</v>
      </c>
      <c r="E209" s="10">
        <v>71</v>
      </c>
      <c r="F209" s="10">
        <v>95</v>
      </c>
      <c r="G209" s="11">
        <v>43139</v>
      </c>
      <c r="H209" s="10" t="b">
        <v>1</v>
      </c>
    </row>
    <row r="210" spans="1:8" ht="16.5" customHeight="1" x14ac:dyDescent="0.25">
      <c r="A210" s="10">
        <v>209</v>
      </c>
      <c r="B210" s="10">
        <v>2149</v>
      </c>
      <c r="C210" s="10">
        <v>293</v>
      </c>
      <c r="D210" s="10">
        <v>1</v>
      </c>
      <c r="E210" s="10">
        <v>568</v>
      </c>
      <c r="F210" s="10">
        <v>38</v>
      </c>
      <c r="G210" s="11">
        <v>43140</v>
      </c>
      <c r="H210" s="10" t="b">
        <v>1</v>
      </c>
    </row>
    <row r="211" spans="1:8" ht="16.5" customHeight="1" x14ac:dyDescent="0.25">
      <c r="A211" s="10">
        <v>210</v>
      </c>
      <c r="B211" s="10">
        <v>2070</v>
      </c>
      <c r="C211" s="10">
        <v>396</v>
      </c>
      <c r="D211" s="10">
        <v>2</v>
      </c>
      <c r="E211" s="10">
        <v>143</v>
      </c>
      <c r="F211" s="10">
        <v>28</v>
      </c>
      <c r="G211" s="11">
        <v>43140</v>
      </c>
      <c r="H211" s="10" t="b">
        <v>1</v>
      </c>
    </row>
    <row r="212" spans="1:8" ht="16.5" customHeight="1" x14ac:dyDescent="0.25">
      <c r="A212" s="10">
        <v>211</v>
      </c>
      <c r="B212" s="10">
        <v>2579</v>
      </c>
      <c r="C212" s="10">
        <v>214</v>
      </c>
      <c r="D212" s="10">
        <v>2</v>
      </c>
      <c r="E212" s="10">
        <v>558</v>
      </c>
      <c r="F212" s="10">
        <v>26</v>
      </c>
      <c r="G212" s="11">
        <v>43140</v>
      </c>
      <c r="H212" s="10" t="b">
        <v>1</v>
      </c>
    </row>
    <row r="213" spans="1:8" ht="16.5" customHeight="1" x14ac:dyDescent="0.25">
      <c r="A213" s="10">
        <v>212</v>
      </c>
      <c r="B213" s="10">
        <v>2164</v>
      </c>
      <c r="C213" s="10">
        <v>200</v>
      </c>
      <c r="D213" s="10">
        <v>3</v>
      </c>
      <c r="E213" s="10">
        <v>128</v>
      </c>
      <c r="F213" s="10">
        <v>26</v>
      </c>
      <c r="G213" s="11">
        <v>43140</v>
      </c>
      <c r="H213" s="10" t="b">
        <v>1</v>
      </c>
    </row>
    <row r="214" spans="1:8" ht="16.5" customHeight="1" x14ac:dyDescent="0.25">
      <c r="A214" s="10">
        <v>213</v>
      </c>
      <c r="B214" s="10">
        <v>2842</v>
      </c>
      <c r="C214" s="10">
        <v>295</v>
      </c>
      <c r="D214" s="10">
        <v>4</v>
      </c>
      <c r="E214" s="10">
        <v>233</v>
      </c>
      <c r="F214" s="10">
        <v>38</v>
      </c>
      <c r="G214" s="11">
        <v>43141</v>
      </c>
      <c r="H214" s="10" t="b">
        <v>1</v>
      </c>
    </row>
    <row r="215" spans="1:8" ht="16.5" customHeight="1" x14ac:dyDescent="0.25">
      <c r="A215" s="10">
        <v>214</v>
      </c>
      <c r="B215" s="10">
        <v>2986</v>
      </c>
      <c r="C215" s="10">
        <v>124</v>
      </c>
      <c r="D215" s="10">
        <v>2</v>
      </c>
      <c r="E215" s="10">
        <v>196</v>
      </c>
      <c r="F215" s="10">
        <v>35</v>
      </c>
      <c r="G215" s="11">
        <v>43141</v>
      </c>
      <c r="H215" s="10" t="b">
        <v>1</v>
      </c>
    </row>
    <row r="216" spans="1:8" ht="16.5" customHeight="1" x14ac:dyDescent="0.25">
      <c r="A216" s="10">
        <v>215</v>
      </c>
      <c r="B216" s="10">
        <v>2624</v>
      </c>
      <c r="C216" s="10">
        <v>370</v>
      </c>
      <c r="D216" s="10">
        <v>4</v>
      </c>
      <c r="E216" s="10">
        <v>71</v>
      </c>
      <c r="F216" s="10">
        <v>15</v>
      </c>
      <c r="G216" s="11">
        <v>43141</v>
      </c>
      <c r="H216" s="10" t="b">
        <v>0</v>
      </c>
    </row>
    <row r="217" spans="1:8" ht="16.5" customHeight="1" x14ac:dyDescent="0.25">
      <c r="A217" s="10">
        <v>216</v>
      </c>
      <c r="B217" s="10">
        <v>2782</v>
      </c>
      <c r="C217" s="10">
        <v>479</v>
      </c>
      <c r="D217" s="10">
        <v>2</v>
      </c>
      <c r="E217" s="10">
        <v>537</v>
      </c>
      <c r="F217" s="10">
        <v>95</v>
      </c>
      <c r="G217" s="11">
        <v>43141</v>
      </c>
      <c r="H217" s="10" t="b">
        <v>1</v>
      </c>
    </row>
    <row r="218" spans="1:8" ht="16.5" customHeight="1" x14ac:dyDescent="0.25">
      <c r="A218" s="10">
        <v>217</v>
      </c>
      <c r="B218" s="10">
        <v>2751</v>
      </c>
      <c r="C218" s="10">
        <v>332</v>
      </c>
      <c r="D218" s="10">
        <v>2</v>
      </c>
      <c r="E218" s="10">
        <v>712</v>
      </c>
      <c r="F218" s="10">
        <v>90</v>
      </c>
      <c r="G218" s="11">
        <v>43141</v>
      </c>
      <c r="H218" s="10" t="b">
        <v>1</v>
      </c>
    </row>
    <row r="219" spans="1:8" ht="16.5" customHeight="1" x14ac:dyDescent="0.25">
      <c r="A219" s="10">
        <v>218</v>
      </c>
      <c r="B219" s="10">
        <v>2942</v>
      </c>
      <c r="C219" s="10">
        <v>423</v>
      </c>
      <c r="D219" s="10">
        <v>2</v>
      </c>
      <c r="E219" s="10">
        <v>30</v>
      </c>
      <c r="F219" s="10">
        <v>28</v>
      </c>
      <c r="G219" s="11">
        <v>43141</v>
      </c>
      <c r="H219" s="10" t="b">
        <v>1</v>
      </c>
    </row>
    <row r="220" spans="1:8" ht="16.5" customHeight="1" x14ac:dyDescent="0.25">
      <c r="A220" s="10">
        <v>219</v>
      </c>
      <c r="B220" s="10">
        <v>2573</v>
      </c>
      <c r="C220" s="10">
        <v>132</v>
      </c>
      <c r="D220" s="10">
        <v>2</v>
      </c>
      <c r="E220" s="10">
        <v>229</v>
      </c>
      <c r="F220" s="10">
        <v>35</v>
      </c>
      <c r="G220" s="11">
        <v>43141</v>
      </c>
      <c r="H220" s="10" t="b">
        <v>1</v>
      </c>
    </row>
    <row r="221" spans="1:8" ht="16.5" customHeight="1" x14ac:dyDescent="0.25">
      <c r="A221" s="10">
        <v>220</v>
      </c>
      <c r="B221" s="10">
        <v>2479</v>
      </c>
      <c r="C221" s="10">
        <v>355</v>
      </c>
      <c r="D221" s="10">
        <v>4</v>
      </c>
      <c r="E221" s="10">
        <v>128</v>
      </c>
      <c r="F221" s="10">
        <v>85</v>
      </c>
      <c r="G221" s="11">
        <v>43141</v>
      </c>
      <c r="H221" s="10" t="b">
        <v>1</v>
      </c>
    </row>
    <row r="222" spans="1:8" ht="16.5" customHeight="1" x14ac:dyDescent="0.25">
      <c r="A222" s="10">
        <v>221</v>
      </c>
      <c r="B222" s="10">
        <v>2855</v>
      </c>
      <c r="C222" s="10">
        <v>170</v>
      </c>
      <c r="D222" s="10">
        <v>1</v>
      </c>
      <c r="E222" s="10">
        <v>261</v>
      </c>
      <c r="F222" s="10">
        <v>55</v>
      </c>
      <c r="G222" s="11">
        <v>43142</v>
      </c>
      <c r="H222" s="10" t="b">
        <v>1</v>
      </c>
    </row>
    <row r="223" spans="1:8" ht="16.5" customHeight="1" x14ac:dyDescent="0.25">
      <c r="A223" s="10">
        <v>222</v>
      </c>
      <c r="B223" s="10">
        <v>2060</v>
      </c>
      <c r="C223" s="10">
        <v>313</v>
      </c>
      <c r="D223" s="10">
        <v>1</v>
      </c>
      <c r="E223" s="10">
        <v>128</v>
      </c>
      <c r="F223" s="10">
        <v>38</v>
      </c>
      <c r="G223" s="11">
        <v>43142</v>
      </c>
      <c r="H223" s="10" t="b">
        <v>1</v>
      </c>
    </row>
    <row r="224" spans="1:8" ht="16.5" customHeight="1" x14ac:dyDescent="0.25">
      <c r="A224" s="10">
        <v>223</v>
      </c>
      <c r="B224" s="10">
        <v>2439</v>
      </c>
      <c r="C224" s="10">
        <v>145</v>
      </c>
      <c r="D224" s="10">
        <v>1</v>
      </c>
      <c r="E224" s="10">
        <v>692</v>
      </c>
      <c r="F224" s="10">
        <v>20</v>
      </c>
      <c r="G224" s="11">
        <v>43142</v>
      </c>
      <c r="H224" s="10" t="b">
        <v>1</v>
      </c>
    </row>
    <row r="225" spans="1:8" ht="16.5" customHeight="1" x14ac:dyDescent="0.25">
      <c r="A225" s="10">
        <v>224</v>
      </c>
      <c r="B225" s="10">
        <v>2957</v>
      </c>
      <c r="C225" s="10">
        <v>442</v>
      </c>
      <c r="D225" s="10">
        <v>5</v>
      </c>
      <c r="E225" s="10">
        <v>57</v>
      </c>
      <c r="F225" s="10">
        <v>35</v>
      </c>
      <c r="G225" s="11">
        <v>43142</v>
      </c>
      <c r="H225" s="10" t="b">
        <v>1</v>
      </c>
    </row>
    <row r="226" spans="1:8" ht="16.5" customHeight="1" x14ac:dyDescent="0.25">
      <c r="A226" s="10">
        <v>225</v>
      </c>
      <c r="B226" s="10">
        <v>2334</v>
      </c>
      <c r="C226" s="10">
        <v>202</v>
      </c>
      <c r="D226" s="10">
        <v>2</v>
      </c>
      <c r="E226" s="10">
        <v>229</v>
      </c>
      <c r="F226" s="10">
        <v>26</v>
      </c>
      <c r="G226" s="11">
        <v>43142</v>
      </c>
      <c r="H226" s="10" t="b">
        <v>1</v>
      </c>
    </row>
    <row r="227" spans="1:8" ht="16.5" customHeight="1" x14ac:dyDescent="0.25">
      <c r="A227" s="10">
        <v>226</v>
      </c>
      <c r="B227" s="10">
        <v>2595</v>
      </c>
      <c r="C227" s="10">
        <v>130</v>
      </c>
      <c r="D227" s="10">
        <v>5</v>
      </c>
      <c r="E227" s="10">
        <v>261</v>
      </c>
      <c r="F227" s="10">
        <v>35</v>
      </c>
      <c r="G227" s="11">
        <v>43142</v>
      </c>
      <c r="H227" s="10" t="b">
        <v>1</v>
      </c>
    </row>
    <row r="228" spans="1:8" ht="16.5" customHeight="1" x14ac:dyDescent="0.25">
      <c r="A228" s="10">
        <v>227</v>
      </c>
      <c r="B228" s="10">
        <v>2148</v>
      </c>
      <c r="C228" s="10">
        <v>331</v>
      </c>
      <c r="D228" s="10">
        <v>2</v>
      </c>
      <c r="E228" s="10">
        <v>57</v>
      </c>
      <c r="F228" s="10">
        <v>90</v>
      </c>
      <c r="G228" s="11">
        <v>43143</v>
      </c>
      <c r="H228" s="10" t="b">
        <v>1</v>
      </c>
    </row>
    <row r="229" spans="1:8" ht="16.5" customHeight="1" x14ac:dyDescent="0.25">
      <c r="A229" s="10">
        <v>228</v>
      </c>
      <c r="B229" s="10">
        <v>2647</v>
      </c>
      <c r="C229" s="10">
        <v>304</v>
      </c>
      <c r="D229" s="10">
        <v>1</v>
      </c>
      <c r="E229" s="10">
        <v>128</v>
      </c>
      <c r="F229" s="10">
        <v>38</v>
      </c>
      <c r="G229" s="11">
        <v>43143</v>
      </c>
      <c r="H229" s="10" t="b">
        <v>0</v>
      </c>
    </row>
    <row r="230" spans="1:8" ht="16.5" customHeight="1" x14ac:dyDescent="0.25">
      <c r="A230" s="10">
        <v>229</v>
      </c>
      <c r="B230" s="10">
        <v>2641</v>
      </c>
      <c r="C230" s="10">
        <v>460</v>
      </c>
      <c r="D230" s="10">
        <v>1</v>
      </c>
      <c r="E230" s="10">
        <v>537</v>
      </c>
      <c r="F230" s="10">
        <v>35</v>
      </c>
      <c r="G230" s="11">
        <v>43143</v>
      </c>
      <c r="H230" s="10" t="b">
        <v>1</v>
      </c>
    </row>
    <row r="231" spans="1:8" ht="16.5" customHeight="1" x14ac:dyDescent="0.25">
      <c r="A231" s="10">
        <v>230</v>
      </c>
      <c r="B231" s="10">
        <v>2680</v>
      </c>
      <c r="C231" s="10">
        <v>348</v>
      </c>
      <c r="D231" s="10">
        <v>3</v>
      </c>
      <c r="E231" s="10">
        <v>233</v>
      </c>
      <c r="F231" s="10">
        <v>85</v>
      </c>
      <c r="G231" s="11">
        <v>43144</v>
      </c>
      <c r="H231" s="10" t="b">
        <v>1</v>
      </c>
    </row>
    <row r="232" spans="1:8" ht="16.5" customHeight="1" x14ac:dyDescent="0.25">
      <c r="A232" s="10">
        <v>231</v>
      </c>
      <c r="B232" s="10">
        <v>2351</v>
      </c>
      <c r="C232" s="10">
        <v>422</v>
      </c>
      <c r="D232" s="10">
        <v>3</v>
      </c>
      <c r="E232" s="10">
        <v>128</v>
      </c>
      <c r="F232" s="10">
        <v>28</v>
      </c>
      <c r="G232" s="11">
        <v>43145</v>
      </c>
      <c r="H232" s="10" t="b">
        <v>0</v>
      </c>
    </row>
    <row r="233" spans="1:8" ht="16.5" customHeight="1" x14ac:dyDescent="0.25">
      <c r="A233" s="10">
        <v>232</v>
      </c>
      <c r="B233" s="10">
        <v>2615</v>
      </c>
      <c r="C233" s="10">
        <v>104</v>
      </c>
      <c r="D233" s="10">
        <v>1</v>
      </c>
      <c r="E233" s="10">
        <v>712</v>
      </c>
      <c r="F233" s="10">
        <v>35</v>
      </c>
      <c r="G233" s="11">
        <v>43145</v>
      </c>
      <c r="H233" s="10" t="b">
        <v>1</v>
      </c>
    </row>
    <row r="234" spans="1:8" ht="16.5" customHeight="1" x14ac:dyDescent="0.25">
      <c r="A234" s="10">
        <v>233</v>
      </c>
      <c r="B234" s="10">
        <v>2735</v>
      </c>
      <c r="C234" s="10">
        <v>330</v>
      </c>
      <c r="D234" s="10">
        <v>1</v>
      </c>
      <c r="E234" s="10">
        <v>128</v>
      </c>
      <c r="F234" s="10">
        <v>90</v>
      </c>
      <c r="G234" s="11">
        <v>43146</v>
      </c>
      <c r="H234" s="10" t="b">
        <v>1</v>
      </c>
    </row>
    <row r="235" spans="1:8" ht="16.5" customHeight="1" x14ac:dyDescent="0.25">
      <c r="A235" s="10">
        <v>234</v>
      </c>
      <c r="B235" s="10">
        <v>2110</v>
      </c>
      <c r="C235" s="10">
        <v>326</v>
      </c>
      <c r="D235" s="10">
        <v>2</v>
      </c>
      <c r="E235" s="10">
        <v>537</v>
      </c>
      <c r="F235" s="10">
        <v>38</v>
      </c>
      <c r="G235" s="11">
        <v>43146</v>
      </c>
      <c r="H235" s="10" t="b">
        <v>1</v>
      </c>
    </row>
    <row r="236" spans="1:8" ht="16.5" customHeight="1" x14ac:dyDescent="0.25">
      <c r="A236" s="10">
        <v>235</v>
      </c>
      <c r="B236" s="10">
        <v>2561</v>
      </c>
      <c r="C236" s="10">
        <v>129</v>
      </c>
      <c r="D236" s="10">
        <v>2</v>
      </c>
      <c r="E236" s="10">
        <v>606</v>
      </c>
      <c r="F236" s="10">
        <v>35</v>
      </c>
      <c r="G236" s="11">
        <v>43146</v>
      </c>
      <c r="H236" s="10" t="b">
        <v>1</v>
      </c>
    </row>
    <row r="237" spans="1:8" ht="16.5" customHeight="1" x14ac:dyDescent="0.25">
      <c r="A237" s="10">
        <v>236</v>
      </c>
      <c r="B237" s="10">
        <v>2600</v>
      </c>
      <c r="C237" s="10">
        <v>447</v>
      </c>
      <c r="D237" s="10">
        <v>4</v>
      </c>
      <c r="E237" s="10">
        <v>229</v>
      </c>
      <c r="F237" s="10">
        <v>35</v>
      </c>
      <c r="G237" s="11">
        <v>43146</v>
      </c>
      <c r="H237" s="10" t="b">
        <v>1</v>
      </c>
    </row>
    <row r="238" spans="1:8" ht="16.5" customHeight="1" x14ac:dyDescent="0.25">
      <c r="A238" s="10">
        <v>237</v>
      </c>
      <c r="B238" s="10">
        <v>2824</v>
      </c>
      <c r="C238" s="10">
        <v>167</v>
      </c>
      <c r="D238" s="10">
        <v>1</v>
      </c>
      <c r="E238" s="10">
        <v>143</v>
      </c>
      <c r="F238" s="10">
        <v>55</v>
      </c>
      <c r="G238" s="11">
        <v>43146</v>
      </c>
      <c r="H238" s="10" t="b">
        <v>1</v>
      </c>
    </row>
    <row r="239" spans="1:8" ht="16.5" customHeight="1" x14ac:dyDescent="0.25">
      <c r="A239" s="10">
        <v>238</v>
      </c>
      <c r="B239" s="10">
        <v>2147</v>
      </c>
      <c r="C239" s="10">
        <v>224</v>
      </c>
      <c r="D239" s="10">
        <v>2</v>
      </c>
      <c r="E239" s="10">
        <v>558</v>
      </c>
      <c r="F239" s="10">
        <v>26</v>
      </c>
      <c r="G239" s="11">
        <v>43147</v>
      </c>
      <c r="H239" s="10" t="b">
        <v>1</v>
      </c>
    </row>
    <row r="240" spans="1:8" ht="16.5" customHeight="1" x14ac:dyDescent="0.25">
      <c r="A240" s="10">
        <v>239</v>
      </c>
      <c r="B240" s="10">
        <v>2771</v>
      </c>
      <c r="C240" s="10">
        <v>204</v>
      </c>
      <c r="D240" s="10">
        <v>1</v>
      </c>
      <c r="E240" s="10">
        <v>46</v>
      </c>
      <c r="F240" s="10">
        <v>26</v>
      </c>
      <c r="G240" s="11">
        <v>43147</v>
      </c>
      <c r="H240" s="10" t="b">
        <v>1</v>
      </c>
    </row>
    <row r="241" spans="1:8" ht="16.5" customHeight="1" x14ac:dyDescent="0.25">
      <c r="A241" s="10">
        <v>240</v>
      </c>
      <c r="B241" s="10">
        <v>2234</v>
      </c>
      <c r="C241" s="10">
        <v>449</v>
      </c>
      <c r="D241" s="10">
        <v>5</v>
      </c>
      <c r="E241" s="10">
        <v>229</v>
      </c>
      <c r="F241" s="10">
        <v>35</v>
      </c>
      <c r="G241" s="11">
        <v>43147</v>
      </c>
      <c r="H241" s="10" t="b">
        <v>1</v>
      </c>
    </row>
    <row r="242" spans="1:8" ht="16.5" customHeight="1" x14ac:dyDescent="0.25">
      <c r="A242" s="10">
        <v>241</v>
      </c>
      <c r="B242" s="10">
        <v>2597</v>
      </c>
      <c r="C242" s="10">
        <v>484</v>
      </c>
      <c r="D242" s="10">
        <v>2</v>
      </c>
      <c r="E242" s="10">
        <v>568</v>
      </c>
      <c r="F242" s="10">
        <v>95</v>
      </c>
      <c r="G242" s="11">
        <v>43147</v>
      </c>
      <c r="H242" s="10" t="b">
        <v>1</v>
      </c>
    </row>
    <row r="243" spans="1:8" ht="16.5" customHeight="1" x14ac:dyDescent="0.25">
      <c r="A243" s="10">
        <v>242</v>
      </c>
      <c r="B243" s="10">
        <v>2752</v>
      </c>
      <c r="C243" s="10">
        <v>219</v>
      </c>
      <c r="D243" s="10">
        <v>2</v>
      </c>
      <c r="E243" s="10">
        <v>558</v>
      </c>
      <c r="F243" s="10">
        <v>26</v>
      </c>
      <c r="G243" s="11">
        <v>43147</v>
      </c>
      <c r="H243" s="10" t="b">
        <v>1</v>
      </c>
    </row>
    <row r="244" spans="1:8" ht="16.5" customHeight="1" x14ac:dyDescent="0.25">
      <c r="A244" s="10">
        <v>243</v>
      </c>
      <c r="B244" s="10">
        <v>2106</v>
      </c>
      <c r="C244" s="10">
        <v>367</v>
      </c>
      <c r="D244" s="10">
        <v>2</v>
      </c>
      <c r="E244" s="10">
        <v>71</v>
      </c>
      <c r="F244" s="10">
        <v>15</v>
      </c>
      <c r="G244" s="11">
        <v>43147</v>
      </c>
      <c r="H244" s="10" t="b">
        <v>1</v>
      </c>
    </row>
    <row r="245" spans="1:8" ht="16.5" customHeight="1" x14ac:dyDescent="0.25">
      <c r="A245" s="10">
        <v>244</v>
      </c>
      <c r="B245" s="10">
        <v>2504</v>
      </c>
      <c r="C245" s="10">
        <v>424</v>
      </c>
      <c r="D245" s="10">
        <v>3</v>
      </c>
      <c r="E245" s="10">
        <v>558</v>
      </c>
      <c r="F245" s="10">
        <v>28</v>
      </c>
      <c r="G245" s="11">
        <v>43147</v>
      </c>
      <c r="H245" s="10" t="b">
        <v>1</v>
      </c>
    </row>
    <row r="246" spans="1:8" ht="16.5" customHeight="1" x14ac:dyDescent="0.25">
      <c r="A246" s="10">
        <v>245</v>
      </c>
      <c r="B246" s="10">
        <v>2762</v>
      </c>
      <c r="C246" s="10">
        <v>268</v>
      </c>
      <c r="D246" s="10">
        <v>1</v>
      </c>
      <c r="E246" s="10">
        <v>558</v>
      </c>
      <c r="F246" s="10">
        <v>135</v>
      </c>
      <c r="G246" s="11">
        <v>43147</v>
      </c>
      <c r="H246" s="10" t="b">
        <v>1</v>
      </c>
    </row>
    <row r="247" spans="1:8" ht="16.5" customHeight="1" x14ac:dyDescent="0.25">
      <c r="A247" s="10">
        <v>246</v>
      </c>
      <c r="B247" s="10">
        <v>2980</v>
      </c>
      <c r="C247" s="10">
        <v>208</v>
      </c>
      <c r="D247" s="10">
        <v>1</v>
      </c>
      <c r="E247" s="10">
        <v>606</v>
      </c>
      <c r="F247" s="10">
        <v>26</v>
      </c>
      <c r="G247" s="11">
        <v>43148</v>
      </c>
      <c r="H247" s="10" t="b">
        <v>1</v>
      </c>
    </row>
    <row r="248" spans="1:8" ht="16.5" customHeight="1" x14ac:dyDescent="0.25">
      <c r="A248" s="10">
        <v>247</v>
      </c>
      <c r="B248" s="10">
        <v>2331</v>
      </c>
      <c r="C248" s="10">
        <v>161</v>
      </c>
      <c r="D248" s="10">
        <v>5</v>
      </c>
      <c r="E248" s="10">
        <v>71</v>
      </c>
      <c r="F248" s="10">
        <v>25</v>
      </c>
      <c r="G248" s="11">
        <v>43148</v>
      </c>
      <c r="H248" s="10" t="b">
        <v>1</v>
      </c>
    </row>
    <row r="249" spans="1:8" ht="16.5" customHeight="1" x14ac:dyDescent="0.25">
      <c r="A249" s="10">
        <v>248</v>
      </c>
      <c r="B249" s="10">
        <v>2994</v>
      </c>
      <c r="C249" s="10">
        <v>170</v>
      </c>
      <c r="D249" s="10">
        <v>1</v>
      </c>
      <c r="E249" s="10">
        <v>233</v>
      </c>
      <c r="F249" s="10">
        <v>55</v>
      </c>
      <c r="G249" s="11">
        <v>43148</v>
      </c>
      <c r="H249" s="10" t="b">
        <v>1</v>
      </c>
    </row>
    <row r="250" spans="1:8" ht="16.5" customHeight="1" x14ac:dyDescent="0.25">
      <c r="A250" s="10">
        <v>249</v>
      </c>
      <c r="B250" s="10">
        <v>2428</v>
      </c>
      <c r="C250" s="10">
        <v>294</v>
      </c>
      <c r="D250" s="10">
        <v>2</v>
      </c>
      <c r="E250" s="10">
        <v>128</v>
      </c>
      <c r="F250" s="10">
        <v>38</v>
      </c>
      <c r="G250" s="11">
        <v>43148</v>
      </c>
      <c r="H250" s="10" t="b">
        <v>1</v>
      </c>
    </row>
    <row r="251" spans="1:8" ht="16.5" customHeight="1" x14ac:dyDescent="0.25">
      <c r="A251" s="10">
        <v>250</v>
      </c>
      <c r="B251" s="10">
        <v>2597</v>
      </c>
      <c r="C251" s="10">
        <v>439</v>
      </c>
      <c r="D251" s="10">
        <v>3</v>
      </c>
      <c r="E251" s="10">
        <v>537</v>
      </c>
      <c r="F251" s="10">
        <v>35</v>
      </c>
      <c r="G251" s="11">
        <v>43148</v>
      </c>
      <c r="H251" s="10" t="b">
        <v>1</v>
      </c>
    </row>
    <row r="252" spans="1:8" ht="16.5" customHeight="1" x14ac:dyDescent="0.25">
      <c r="A252" s="10">
        <v>251</v>
      </c>
      <c r="B252" s="10">
        <v>2366</v>
      </c>
      <c r="C252" s="10">
        <v>101</v>
      </c>
      <c r="D252" s="10">
        <v>2</v>
      </c>
      <c r="E252" s="10">
        <v>692</v>
      </c>
      <c r="F252" s="10">
        <v>35</v>
      </c>
      <c r="G252" s="11">
        <v>43148</v>
      </c>
      <c r="H252" s="10" t="b">
        <v>1</v>
      </c>
    </row>
    <row r="253" spans="1:8" ht="16.5" customHeight="1" x14ac:dyDescent="0.25">
      <c r="A253" s="10">
        <v>252</v>
      </c>
      <c r="B253" s="10">
        <v>2222</v>
      </c>
      <c r="C253" s="10">
        <v>130</v>
      </c>
      <c r="D253" s="10">
        <v>1</v>
      </c>
      <c r="E253" s="10">
        <v>196</v>
      </c>
      <c r="F253" s="10">
        <v>35</v>
      </c>
      <c r="G253" s="11">
        <v>43149</v>
      </c>
      <c r="H253" s="10" t="b">
        <v>1</v>
      </c>
    </row>
    <row r="254" spans="1:8" ht="16.5" customHeight="1" x14ac:dyDescent="0.25">
      <c r="A254" s="10">
        <v>253</v>
      </c>
      <c r="B254" s="10">
        <v>2281</v>
      </c>
      <c r="C254" s="10">
        <v>124</v>
      </c>
      <c r="D254" s="10">
        <v>2</v>
      </c>
      <c r="E254" s="10">
        <v>30</v>
      </c>
      <c r="F254" s="10">
        <v>35</v>
      </c>
      <c r="G254" s="11">
        <v>43149</v>
      </c>
      <c r="H254" s="10" t="b">
        <v>1</v>
      </c>
    </row>
    <row r="255" spans="1:8" ht="16.5" customHeight="1" x14ac:dyDescent="0.25">
      <c r="A255" s="10">
        <v>254</v>
      </c>
      <c r="B255" s="10">
        <v>2666</v>
      </c>
      <c r="C255" s="10">
        <v>425</v>
      </c>
      <c r="D255" s="10">
        <v>1</v>
      </c>
      <c r="E255" s="10">
        <v>46</v>
      </c>
      <c r="F255" s="10">
        <v>28</v>
      </c>
      <c r="G255" s="11">
        <v>43149</v>
      </c>
      <c r="H255" s="10" t="b">
        <v>1</v>
      </c>
    </row>
    <row r="256" spans="1:8" ht="16.5" customHeight="1" x14ac:dyDescent="0.25">
      <c r="A256" s="10">
        <v>255</v>
      </c>
      <c r="B256" s="10">
        <v>2047</v>
      </c>
      <c r="C256" s="10">
        <v>464</v>
      </c>
      <c r="D256" s="10">
        <v>2</v>
      </c>
      <c r="E256" s="10">
        <v>30</v>
      </c>
      <c r="F256" s="10">
        <v>95</v>
      </c>
      <c r="G256" s="11">
        <v>43149</v>
      </c>
      <c r="H256" s="10" t="b">
        <v>1</v>
      </c>
    </row>
    <row r="257" spans="1:8" ht="16.5" customHeight="1" x14ac:dyDescent="0.25">
      <c r="A257" s="10">
        <v>256</v>
      </c>
      <c r="B257" s="10">
        <v>2671</v>
      </c>
      <c r="C257" s="10">
        <v>308</v>
      </c>
      <c r="D257" s="10">
        <v>1</v>
      </c>
      <c r="E257" s="10">
        <v>692</v>
      </c>
      <c r="F257" s="10">
        <v>38</v>
      </c>
      <c r="G257" s="11">
        <v>43149</v>
      </c>
      <c r="H257" s="10" t="b">
        <v>0</v>
      </c>
    </row>
    <row r="258" spans="1:8" ht="16.5" customHeight="1" x14ac:dyDescent="0.25">
      <c r="A258" s="10">
        <v>257</v>
      </c>
      <c r="B258" s="10">
        <v>2511</v>
      </c>
      <c r="C258" s="10">
        <v>171</v>
      </c>
      <c r="D258" s="10">
        <v>1</v>
      </c>
      <c r="E258" s="10">
        <v>233</v>
      </c>
      <c r="F258" s="10">
        <v>55</v>
      </c>
      <c r="G258" s="11">
        <v>43150</v>
      </c>
      <c r="H258" s="10" t="b">
        <v>1</v>
      </c>
    </row>
    <row r="259" spans="1:8" ht="16.5" customHeight="1" x14ac:dyDescent="0.25">
      <c r="A259" s="10">
        <v>258</v>
      </c>
      <c r="B259" s="10">
        <v>2427</v>
      </c>
      <c r="C259" s="10">
        <v>200</v>
      </c>
      <c r="D259" s="10">
        <v>3</v>
      </c>
      <c r="E259" s="10">
        <v>128</v>
      </c>
      <c r="F259" s="10">
        <v>26</v>
      </c>
      <c r="G259" s="11">
        <v>43150</v>
      </c>
      <c r="H259" s="10" t="b">
        <v>1</v>
      </c>
    </row>
    <row r="260" spans="1:8" ht="16.5" customHeight="1" x14ac:dyDescent="0.25">
      <c r="A260" s="10">
        <v>259</v>
      </c>
      <c r="B260" s="10">
        <v>2442</v>
      </c>
      <c r="C260" s="10">
        <v>412</v>
      </c>
      <c r="D260" s="10">
        <v>2</v>
      </c>
      <c r="E260" s="10">
        <v>615</v>
      </c>
      <c r="F260" s="10">
        <v>28</v>
      </c>
      <c r="G260" s="11">
        <v>43150</v>
      </c>
      <c r="H260" s="10" t="b">
        <v>1</v>
      </c>
    </row>
    <row r="261" spans="1:8" ht="16.5" customHeight="1" x14ac:dyDescent="0.25">
      <c r="A261" s="10">
        <v>260</v>
      </c>
      <c r="B261" s="10">
        <v>2341</v>
      </c>
      <c r="C261" s="10">
        <v>260</v>
      </c>
      <c r="D261" s="10">
        <v>3</v>
      </c>
      <c r="E261" s="10">
        <v>233</v>
      </c>
      <c r="F261" s="10">
        <v>135</v>
      </c>
      <c r="G261" s="11">
        <v>43150</v>
      </c>
      <c r="H261" s="10" t="b">
        <v>1</v>
      </c>
    </row>
    <row r="262" spans="1:8" ht="16.5" customHeight="1" x14ac:dyDescent="0.25">
      <c r="A262" s="10">
        <v>261</v>
      </c>
      <c r="B262" s="10">
        <v>2445</v>
      </c>
      <c r="C262" s="10">
        <v>201</v>
      </c>
      <c r="D262" s="10">
        <v>1</v>
      </c>
      <c r="E262" s="10">
        <v>128</v>
      </c>
      <c r="F262" s="10">
        <v>26</v>
      </c>
      <c r="G262" s="11">
        <v>43150</v>
      </c>
      <c r="H262" s="10" t="b">
        <v>1</v>
      </c>
    </row>
    <row r="263" spans="1:8" ht="16.5" customHeight="1" x14ac:dyDescent="0.25">
      <c r="A263" s="10">
        <v>262</v>
      </c>
      <c r="B263" s="10">
        <v>2107</v>
      </c>
      <c r="C263" s="10">
        <v>324</v>
      </c>
      <c r="D263" s="10">
        <v>2</v>
      </c>
      <c r="E263" s="10">
        <v>30</v>
      </c>
      <c r="F263" s="10">
        <v>38</v>
      </c>
      <c r="G263" s="11">
        <v>43150</v>
      </c>
      <c r="H263" s="10" t="b">
        <v>1</v>
      </c>
    </row>
    <row r="264" spans="1:8" ht="16.5" customHeight="1" x14ac:dyDescent="0.25">
      <c r="A264" s="10">
        <v>263</v>
      </c>
      <c r="B264" s="10">
        <v>2664</v>
      </c>
      <c r="C264" s="10">
        <v>478</v>
      </c>
      <c r="D264" s="10">
        <v>1</v>
      </c>
      <c r="E264" s="10">
        <v>233</v>
      </c>
      <c r="F264" s="10">
        <v>95</v>
      </c>
      <c r="G264" s="11">
        <v>43151</v>
      </c>
      <c r="H264" s="10" t="b">
        <v>1</v>
      </c>
    </row>
    <row r="265" spans="1:8" ht="16.5" customHeight="1" x14ac:dyDescent="0.25">
      <c r="A265" s="10">
        <v>264</v>
      </c>
      <c r="B265" s="10">
        <v>2876</v>
      </c>
      <c r="C265" s="10">
        <v>289</v>
      </c>
      <c r="D265" s="10">
        <v>1</v>
      </c>
      <c r="E265" s="10">
        <v>71</v>
      </c>
      <c r="F265" s="10">
        <v>38</v>
      </c>
      <c r="G265" s="11">
        <v>43151</v>
      </c>
      <c r="H265" s="10" t="b">
        <v>1</v>
      </c>
    </row>
    <row r="266" spans="1:8" ht="16.5" customHeight="1" x14ac:dyDescent="0.25">
      <c r="A266" s="10">
        <v>265</v>
      </c>
      <c r="B266" s="10">
        <v>2074</v>
      </c>
      <c r="C266" s="10">
        <v>392</v>
      </c>
      <c r="D266" s="10">
        <v>5</v>
      </c>
      <c r="E266" s="10">
        <v>46</v>
      </c>
      <c r="F266" s="10">
        <v>28</v>
      </c>
      <c r="G266" s="11">
        <v>43151</v>
      </c>
      <c r="H266" s="10" t="b">
        <v>1</v>
      </c>
    </row>
    <row r="267" spans="1:8" ht="16.5" customHeight="1" x14ac:dyDescent="0.25">
      <c r="A267" s="10">
        <v>266</v>
      </c>
      <c r="B267" s="10">
        <v>2630</v>
      </c>
      <c r="C267" s="10">
        <v>485</v>
      </c>
      <c r="D267" s="10">
        <v>1</v>
      </c>
      <c r="E267" s="10">
        <v>526</v>
      </c>
      <c r="F267" s="10">
        <v>95</v>
      </c>
      <c r="G267" s="11">
        <v>43151</v>
      </c>
      <c r="H267" s="10" t="b">
        <v>1</v>
      </c>
    </row>
    <row r="268" spans="1:8" ht="16.5" customHeight="1" x14ac:dyDescent="0.25">
      <c r="A268" s="10">
        <v>267</v>
      </c>
      <c r="B268" s="10">
        <v>2917</v>
      </c>
      <c r="C268" s="10">
        <v>363</v>
      </c>
      <c r="D268" s="10">
        <v>2</v>
      </c>
      <c r="E268" s="10">
        <v>128</v>
      </c>
      <c r="F268" s="10">
        <v>15</v>
      </c>
      <c r="G268" s="11">
        <v>43151</v>
      </c>
      <c r="H268" s="10" t="b">
        <v>1</v>
      </c>
    </row>
    <row r="269" spans="1:8" ht="16.5" customHeight="1" x14ac:dyDescent="0.25">
      <c r="A269" s="10">
        <v>268</v>
      </c>
      <c r="B269" s="10">
        <v>2252</v>
      </c>
      <c r="C269" s="10">
        <v>243</v>
      </c>
      <c r="D269" s="10">
        <v>5</v>
      </c>
      <c r="E269" s="10">
        <v>568</v>
      </c>
      <c r="F269" s="10">
        <v>26</v>
      </c>
      <c r="G269" s="11">
        <v>43151</v>
      </c>
      <c r="H269" s="10" t="b">
        <v>1</v>
      </c>
    </row>
    <row r="270" spans="1:8" ht="16.5" customHeight="1" x14ac:dyDescent="0.25">
      <c r="A270" s="10">
        <v>269</v>
      </c>
      <c r="B270" s="10">
        <v>2444</v>
      </c>
      <c r="C270" s="10">
        <v>408</v>
      </c>
      <c r="D270" s="10">
        <v>1</v>
      </c>
      <c r="E270" s="10">
        <v>172</v>
      </c>
      <c r="F270" s="10">
        <v>28</v>
      </c>
      <c r="G270" s="11">
        <v>43151</v>
      </c>
      <c r="H270" s="10" t="b">
        <v>1</v>
      </c>
    </row>
    <row r="271" spans="1:8" ht="16.5" customHeight="1" x14ac:dyDescent="0.25">
      <c r="A271" s="10">
        <v>270</v>
      </c>
      <c r="B271" s="10">
        <v>2217</v>
      </c>
      <c r="C271" s="10">
        <v>429</v>
      </c>
      <c r="D271" s="10">
        <v>1</v>
      </c>
      <c r="E271" s="10">
        <v>229</v>
      </c>
      <c r="F271" s="10">
        <v>28</v>
      </c>
      <c r="G271" s="11">
        <v>43151</v>
      </c>
      <c r="H271" s="10" t="b">
        <v>1</v>
      </c>
    </row>
    <row r="272" spans="1:8" ht="16.5" customHeight="1" x14ac:dyDescent="0.25">
      <c r="A272" s="10">
        <v>271</v>
      </c>
      <c r="B272" s="10">
        <v>2607</v>
      </c>
      <c r="C272" s="10">
        <v>243</v>
      </c>
      <c r="D272" s="10">
        <v>3</v>
      </c>
      <c r="E272" s="10">
        <v>568</v>
      </c>
      <c r="F272" s="10">
        <v>26</v>
      </c>
      <c r="G272" s="11">
        <v>43151</v>
      </c>
      <c r="H272" s="10" t="b">
        <v>0</v>
      </c>
    </row>
    <row r="273" spans="1:8" ht="16.5" customHeight="1" x14ac:dyDescent="0.25">
      <c r="A273" s="10">
        <v>272</v>
      </c>
      <c r="B273" s="10">
        <v>2839</v>
      </c>
      <c r="C273" s="10">
        <v>111</v>
      </c>
      <c r="D273" s="10">
        <v>3</v>
      </c>
      <c r="E273" s="10">
        <v>128</v>
      </c>
      <c r="F273" s="10">
        <v>35</v>
      </c>
      <c r="G273" s="11">
        <v>43152</v>
      </c>
      <c r="H273" s="10" t="b">
        <v>1</v>
      </c>
    </row>
    <row r="274" spans="1:8" ht="16.5" customHeight="1" x14ac:dyDescent="0.25">
      <c r="A274" s="10">
        <v>273</v>
      </c>
      <c r="B274" s="10">
        <v>2607</v>
      </c>
      <c r="C274" s="10">
        <v>394</v>
      </c>
      <c r="D274" s="10">
        <v>1</v>
      </c>
      <c r="E274" s="10">
        <v>615</v>
      </c>
      <c r="F274" s="10">
        <v>28</v>
      </c>
      <c r="G274" s="11">
        <v>43152</v>
      </c>
      <c r="H274" s="10" t="b">
        <v>1</v>
      </c>
    </row>
    <row r="275" spans="1:8" ht="16.5" customHeight="1" x14ac:dyDescent="0.25">
      <c r="A275" s="10">
        <v>274</v>
      </c>
      <c r="B275" s="10">
        <v>2636</v>
      </c>
      <c r="C275" s="10">
        <v>146</v>
      </c>
      <c r="D275" s="10">
        <v>2</v>
      </c>
      <c r="E275" s="10">
        <v>128</v>
      </c>
      <c r="F275" s="10">
        <v>20</v>
      </c>
      <c r="G275" s="11">
        <v>43152</v>
      </c>
      <c r="H275" s="10" t="b">
        <v>1</v>
      </c>
    </row>
    <row r="276" spans="1:8" ht="16.5" customHeight="1" x14ac:dyDescent="0.25">
      <c r="A276" s="10">
        <v>275</v>
      </c>
      <c r="B276" s="10">
        <v>2299</v>
      </c>
      <c r="C276" s="10">
        <v>149</v>
      </c>
      <c r="D276" s="10">
        <v>2</v>
      </c>
      <c r="E276" s="10">
        <v>606</v>
      </c>
      <c r="F276" s="10">
        <v>25</v>
      </c>
      <c r="G276" s="11">
        <v>43152</v>
      </c>
      <c r="H276" s="10" t="b">
        <v>1</v>
      </c>
    </row>
    <row r="277" spans="1:8" ht="16.5" customHeight="1" x14ac:dyDescent="0.25">
      <c r="A277" s="10">
        <v>276</v>
      </c>
      <c r="B277" s="10">
        <v>2524</v>
      </c>
      <c r="C277" s="10">
        <v>287</v>
      </c>
      <c r="D277" s="10">
        <v>2</v>
      </c>
      <c r="E277" s="10">
        <v>526</v>
      </c>
      <c r="F277" s="10">
        <v>38</v>
      </c>
      <c r="G277" s="11">
        <v>43153</v>
      </c>
      <c r="H277" s="10" t="b">
        <v>0</v>
      </c>
    </row>
    <row r="278" spans="1:8" ht="16.5" customHeight="1" x14ac:dyDescent="0.25">
      <c r="A278" s="10">
        <v>277</v>
      </c>
      <c r="B278" s="10">
        <v>2959</v>
      </c>
      <c r="C278" s="10">
        <v>131</v>
      </c>
      <c r="D278" s="10">
        <v>3</v>
      </c>
      <c r="E278" s="10">
        <v>229</v>
      </c>
      <c r="F278" s="10">
        <v>35</v>
      </c>
      <c r="G278" s="11">
        <v>43153</v>
      </c>
      <c r="H278" s="10" t="b">
        <v>1</v>
      </c>
    </row>
    <row r="279" spans="1:8" ht="16.5" customHeight="1" x14ac:dyDescent="0.25">
      <c r="A279" s="10">
        <v>278</v>
      </c>
      <c r="B279" s="10">
        <v>2875</v>
      </c>
      <c r="C279" s="10">
        <v>177</v>
      </c>
      <c r="D279" s="10">
        <v>2</v>
      </c>
      <c r="E279" s="10">
        <v>143</v>
      </c>
      <c r="F279" s="10">
        <v>55</v>
      </c>
      <c r="G279" s="11">
        <v>43154</v>
      </c>
      <c r="H279" s="10" t="b">
        <v>1</v>
      </c>
    </row>
    <row r="280" spans="1:8" ht="16.5" customHeight="1" x14ac:dyDescent="0.25">
      <c r="A280" s="10">
        <v>279</v>
      </c>
      <c r="B280" s="10">
        <v>2938</v>
      </c>
      <c r="C280" s="10">
        <v>345</v>
      </c>
      <c r="D280" s="10">
        <v>3</v>
      </c>
      <c r="E280" s="10">
        <v>537</v>
      </c>
      <c r="F280" s="10">
        <v>85</v>
      </c>
      <c r="G280" s="11">
        <v>43154</v>
      </c>
      <c r="H280" s="10" t="b">
        <v>1</v>
      </c>
    </row>
    <row r="281" spans="1:8" ht="16.5" customHeight="1" x14ac:dyDescent="0.25">
      <c r="A281" s="10">
        <v>280</v>
      </c>
      <c r="B281" s="10">
        <v>2711</v>
      </c>
      <c r="C281" s="10">
        <v>300</v>
      </c>
      <c r="D281" s="10">
        <v>1</v>
      </c>
      <c r="E281" s="10">
        <v>57</v>
      </c>
      <c r="F281" s="10">
        <v>38</v>
      </c>
      <c r="G281" s="11">
        <v>43154</v>
      </c>
      <c r="H281" s="10" t="b">
        <v>1</v>
      </c>
    </row>
    <row r="282" spans="1:8" ht="16.5" customHeight="1" x14ac:dyDescent="0.25">
      <c r="A282" s="10">
        <v>281</v>
      </c>
      <c r="B282" s="10">
        <v>2901</v>
      </c>
      <c r="C282" s="10">
        <v>127</v>
      </c>
      <c r="D282" s="10">
        <v>3</v>
      </c>
      <c r="E282" s="10">
        <v>57</v>
      </c>
      <c r="F282" s="10">
        <v>35</v>
      </c>
      <c r="G282" s="11">
        <v>43154</v>
      </c>
      <c r="H282" s="10" t="b">
        <v>1</v>
      </c>
    </row>
    <row r="283" spans="1:8" ht="16.5" customHeight="1" x14ac:dyDescent="0.25">
      <c r="A283" s="10">
        <v>282</v>
      </c>
      <c r="B283" s="10">
        <v>2497</v>
      </c>
      <c r="C283" s="10">
        <v>230</v>
      </c>
      <c r="D283" s="10">
        <v>1</v>
      </c>
      <c r="E283" s="10">
        <v>71</v>
      </c>
      <c r="F283" s="10">
        <v>26</v>
      </c>
      <c r="G283" s="11">
        <v>43155</v>
      </c>
      <c r="H283" s="10" t="b">
        <v>1</v>
      </c>
    </row>
    <row r="284" spans="1:8" ht="16.5" customHeight="1" x14ac:dyDescent="0.25">
      <c r="A284" s="10">
        <v>283</v>
      </c>
      <c r="B284" s="10">
        <v>2351</v>
      </c>
      <c r="C284" s="10">
        <v>432</v>
      </c>
      <c r="D284" s="10">
        <v>2</v>
      </c>
      <c r="E284" s="10">
        <v>526</v>
      </c>
      <c r="F284" s="10">
        <v>28</v>
      </c>
      <c r="G284" s="11">
        <v>43156</v>
      </c>
      <c r="H284" s="10" t="b">
        <v>1</v>
      </c>
    </row>
    <row r="285" spans="1:8" ht="16.5" customHeight="1" x14ac:dyDescent="0.25">
      <c r="A285" s="10">
        <v>284</v>
      </c>
      <c r="B285" s="10">
        <v>2575</v>
      </c>
      <c r="C285" s="10">
        <v>328</v>
      </c>
      <c r="D285" s="10">
        <v>3</v>
      </c>
      <c r="E285" s="10">
        <v>261</v>
      </c>
      <c r="F285" s="10">
        <v>38</v>
      </c>
      <c r="G285" s="11">
        <v>43156</v>
      </c>
      <c r="H285" s="10" t="b">
        <v>1</v>
      </c>
    </row>
    <row r="286" spans="1:8" ht="16.5" customHeight="1" x14ac:dyDescent="0.25">
      <c r="A286" s="10">
        <v>285</v>
      </c>
      <c r="B286" s="10">
        <v>2432</v>
      </c>
      <c r="C286" s="10">
        <v>436</v>
      </c>
      <c r="D286" s="10">
        <v>3</v>
      </c>
      <c r="E286" s="10">
        <v>233</v>
      </c>
      <c r="F286" s="10">
        <v>75</v>
      </c>
      <c r="G286" s="11">
        <v>43157</v>
      </c>
      <c r="H286" s="10" t="b">
        <v>1</v>
      </c>
    </row>
    <row r="287" spans="1:8" ht="16.5" customHeight="1" x14ac:dyDescent="0.25">
      <c r="A287" s="10">
        <v>286</v>
      </c>
      <c r="B287" s="10">
        <v>2713</v>
      </c>
      <c r="C287" s="10">
        <v>118</v>
      </c>
      <c r="D287" s="10">
        <v>4</v>
      </c>
      <c r="E287" s="10">
        <v>233</v>
      </c>
      <c r="F287" s="10">
        <v>35</v>
      </c>
      <c r="G287" s="11">
        <v>43157</v>
      </c>
      <c r="H287" s="10" t="b">
        <v>1</v>
      </c>
    </row>
    <row r="288" spans="1:8" ht="16.5" customHeight="1" x14ac:dyDescent="0.25">
      <c r="A288" s="10">
        <v>287</v>
      </c>
      <c r="B288" s="10">
        <v>2387</v>
      </c>
      <c r="C288" s="10">
        <v>104</v>
      </c>
      <c r="D288" s="10">
        <v>2</v>
      </c>
      <c r="E288" s="10">
        <v>558</v>
      </c>
      <c r="F288" s="10">
        <v>35</v>
      </c>
      <c r="G288" s="11">
        <v>43157</v>
      </c>
      <c r="H288" s="10" t="b">
        <v>1</v>
      </c>
    </row>
    <row r="289" spans="1:8" ht="16.5" customHeight="1" x14ac:dyDescent="0.25">
      <c r="A289" s="10">
        <v>288</v>
      </c>
      <c r="B289" s="10">
        <v>2897</v>
      </c>
      <c r="C289" s="10">
        <v>221</v>
      </c>
      <c r="D289" s="10">
        <v>1</v>
      </c>
      <c r="E289" s="10">
        <v>46</v>
      </c>
      <c r="F289" s="10">
        <v>26</v>
      </c>
      <c r="G289" s="11">
        <v>43157</v>
      </c>
      <c r="H289" s="10" t="b">
        <v>1</v>
      </c>
    </row>
    <row r="290" spans="1:8" ht="16.5" customHeight="1" x14ac:dyDescent="0.25">
      <c r="A290" s="10">
        <v>289</v>
      </c>
      <c r="B290" s="10">
        <v>2954</v>
      </c>
      <c r="C290" s="10">
        <v>344</v>
      </c>
      <c r="D290" s="10">
        <v>1</v>
      </c>
      <c r="E290" s="10">
        <v>57</v>
      </c>
      <c r="F290" s="10">
        <v>85</v>
      </c>
      <c r="G290" s="11">
        <v>43157</v>
      </c>
      <c r="H290" s="10" t="b">
        <v>1</v>
      </c>
    </row>
    <row r="291" spans="1:8" ht="16.5" customHeight="1" x14ac:dyDescent="0.25">
      <c r="A291" s="10">
        <v>290</v>
      </c>
      <c r="B291" s="10">
        <v>2430</v>
      </c>
      <c r="C291" s="10">
        <v>481</v>
      </c>
      <c r="D291" s="10">
        <v>1</v>
      </c>
      <c r="E291" s="10">
        <v>57</v>
      </c>
      <c r="F291" s="10">
        <v>95</v>
      </c>
      <c r="G291" s="11">
        <v>43157</v>
      </c>
      <c r="H291" s="10" t="b">
        <v>1</v>
      </c>
    </row>
    <row r="292" spans="1:8" ht="16.5" customHeight="1" x14ac:dyDescent="0.25">
      <c r="A292" s="10">
        <v>291</v>
      </c>
      <c r="B292" s="10">
        <v>2321</v>
      </c>
      <c r="C292" s="10">
        <v>228</v>
      </c>
      <c r="D292" s="10">
        <v>2</v>
      </c>
      <c r="E292" s="10">
        <v>712</v>
      </c>
      <c r="F292" s="10">
        <v>26</v>
      </c>
      <c r="G292" s="11">
        <v>43157</v>
      </c>
      <c r="H292" s="10" t="b">
        <v>1</v>
      </c>
    </row>
    <row r="293" spans="1:8" ht="16.5" customHeight="1" x14ac:dyDescent="0.25">
      <c r="A293" s="10">
        <v>292</v>
      </c>
      <c r="B293" s="10">
        <v>2177</v>
      </c>
      <c r="C293" s="10">
        <v>267</v>
      </c>
      <c r="D293" s="10">
        <v>1</v>
      </c>
      <c r="E293" s="10">
        <v>606</v>
      </c>
      <c r="F293" s="10">
        <v>135</v>
      </c>
      <c r="G293" s="11">
        <v>43158</v>
      </c>
      <c r="H293" s="10" t="b">
        <v>1</v>
      </c>
    </row>
    <row r="294" spans="1:8" ht="16.5" customHeight="1" x14ac:dyDescent="0.25">
      <c r="A294" s="10">
        <v>293</v>
      </c>
      <c r="B294" s="10">
        <v>2691</v>
      </c>
      <c r="C294" s="10">
        <v>444</v>
      </c>
      <c r="D294" s="10">
        <v>3</v>
      </c>
      <c r="E294" s="10">
        <v>261</v>
      </c>
      <c r="F294" s="10">
        <v>35</v>
      </c>
      <c r="G294" s="11">
        <v>43158</v>
      </c>
      <c r="H294" s="10" t="b">
        <v>1</v>
      </c>
    </row>
    <row r="295" spans="1:8" ht="16.5" customHeight="1" x14ac:dyDescent="0.25">
      <c r="A295" s="10">
        <v>294</v>
      </c>
      <c r="B295" s="10">
        <v>2842</v>
      </c>
      <c r="C295" s="10">
        <v>273</v>
      </c>
      <c r="D295" s="10">
        <v>2</v>
      </c>
      <c r="E295" s="10">
        <v>526</v>
      </c>
      <c r="F295" s="10">
        <v>135</v>
      </c>
      <c r="G295" s="11">
        <v>43158</v>
      </c>
      <c r="H295" s="10" t="b">
        <v>1</v>
      </c>
    </row>
    <row r="296" spans="1:8" ht="16.5" customHeight="1" x14ac:dyDescent="0.25">
      <c r="A296" s="10">
        <v>295</v>
      </c>
      <c r="B296" s="10">
        <v>2101</v>
      </c>
      <c r="C296" s="10">
        <v>123</v>
      </c>
      <c r="D296" s="10">
        <v>2</v>
      </c>
      <c r="E296" s="10">
        <v>733</v>
      </c>
      <c r="F296" s="10">
        <v>35</v>
      </c>
      <c r="G296" s="11">
        <v>43158</v>
      </c>
      <c r="H296" s="10" t="b">
        <v>1</v>
      </c>
    </row>
    <row r="297" spans="1:8" ht="16.5" customHeight="1" x14ac:dyDescent="0.25">
      <c r="A297" s="10">
        <v>296</v>
      </c>
      <c r="B297" s="10">
        <v>2344</v>
      </c>
      <c r="C297" s="10">
        <v>208</v>
      </c>
      <c r="D297" s="10">
        <v>3</v>
      </c>
      <c r="E297" s="10">
        <v>233</v>
      </c>
      <c r="F297" s="10">
        <v>26</v>
      </c>
      <c r="G297" s="11">
        <v>43158</v>
      </c>
      <c r="H297" s="10" t="b">
        <v>1</v>
      </c>
    </row>
    <row r="298" spans="1:8" ht="16.5" customHeight="1" x14ac:dyDescent="0.25">
      <c r="A298" s="10">
        <v>297</v>
      </c>
      <c r="B298" s="10">
        <v>2360</v>
      </c>
      <c r="C298" s="10">
        <v>349</v>
      </c>
      <c r="D298" s="10">
        <v>2</v>
      </c>
      <c r="E298" s="10">
        <v>606</v>
      </c>
      <c r="F298" s="10">
        <v>85</v>
      </c>
      <c r="G298" s="11">
        <v>43158</v>
      </c>
      <c r="H298" s="10" t="b">
        <v>1</v>
      </c>
    </row>
    <row r="299" spans="1:8" ht="16.5" customHeight="1" x14ac:dyDescent="0.25">
      <c r="A299" s="10">
        <v>298</v>
      </c>
      <c r="B299" s="10">
        <v>2058</v>
      </c>
      <c r="C299" s="10">
        <v>344</v>
      </c>
      <c r="D299" s="10">
        <v>4</v>
      </c>
      <c r="E299" s="10">
        <v>46</v>
      </c>
      <c r="F299" s="10">
        <v>85</v>
      </c>
      <c r="G299" s="11">
        <v>43158</v>
      </c>
      <c r="H299" s="10" t="b">
        <v>1</v>
      </c>
    </row>
    <row r="300" spans="1:8" ht="16.5" customHeight="1" x14ac:dyDescent="0.25">
      <c r="A300" s="10">
        <v>299</v>
      </c>
      <c r="B300" s="10">
        <v>2196</v>
      </c>
      <c r="C300" s="10">
        <v>277</v>
      </c>
      <c r="D300" s="10">
        <v>4</v>
      </c>
      <c r="E300" s="10">
        <v>172</v>
      </c>
      <c r="F300" s="10">
        <v>38</v>
      </c>
      <c r="G300" s="11">
        <v>43159</v>
      </c>
      <c r="H300" s="10" t="b">
        <v>1</v>
      </c>
    </row>
    <row r="301" spans="1:8" ht="16.5" customHeight="1" x14ac:dyDescent="0.25">
      <c r="A301" s="10">
        <v>300</v>
      </c>
      <c r="B301" s="10">
        <v>2164</v>
      </c>
      <c r="C301" s="10">
        <v>389</v>
      </c>
      <c r="D301" s="10">
        <v>2</v>
      </c>
      <c r="E301" s="10">
        <v>233</v>
      </c>
      <c r="F301" s="10">
        <v>28</v>
      </c>
      <c r="G301" s="11">
        <v>43159</v>
      </c>
      <c r="H301" s="10" t="b">
        <v>1</v>
      </c>
    </row>
    <row r="302" spans="1:8" ht="16.5" customHeight="1" x14ac:dyDescent="0.25">
      <c r="A302" s="10">
        <v>301</v>
      </c>
      <c r="B302" s="10">
        <v>2087</v>
      </c>
      <c r="C302" s="10">
        <v>249</v>
      </c>
      <c r="D302" s="10">
        <v>2</v>
      </c>
      <c r="E302" s="10">
        <v>261</v>
      </c>
      <c r="F302" s="10">
        <v>135</v>
      </c>
      <c r="G302" s="11">
        <v>43159</v>
      </c>
      <c r="H302" s="10" t="b">
        <v>1</v>
      </c>
    </row>
    <row r="303" spans="1:8" ht="16.5" customHeight="1" x14ac:dyDescent="0.25">
      <c r="A303" s="10">
        <v>302</v>
      </c>
      <c r="B303" s="10">
        <v>2793</v>
      </c>
      <c r="C303" s="10">
        <v>334</v>
      </c>
      <c r="D303" s="10">
        <v>2</v>
      </c>
      <c r="E303" s="10">
        <v>128</v>
      </c>
      <c r="F303" s="10">
        <v>90</v>
      </c>
      <c r="G303" s="11">
        <v>43159</v>
      </c>
      <c r="H303" s="10" t="b">
        <v>1</v>
      </c>
    </row>
    <row r="304" spans="1:8" ht="16.5" customHeight="1" x14ac:dyDescent="0.25">
      <c r="A304" s="10">
        <v>303</v>
      </c>
      <c r="B304" s="10">
        <v>2275</v>
      </c>
      <c r="C304" s="10">
        <v>133</v>
      </c>
      <c r="D304" s="10">
        <v>1</v>
      </c>
      <c r="E304" s="10">
        <v>615</v>
      </c>
      <c r="F304" s="10">
        <v>20</v>
      </c>
      <c r="G304" s="11">
        <v>43159</v>
      </c>
      <c r="H304" s="10" t="b">
        <v>1</v>
      </c>
    </row>
    <row r="305" spans="1:8" ht="16.5" customHeight="1" x14ac:dyDescent="0.25">
      <c r="A305" s="10">
        <v>304</v>
      </c>
      <c r="B305" s="10">
        <v>2064</v>
      </c>
      <c r="C305" s="10">
        <v>281</v>
      </c>
      <c r="D305" s="10">
        <v>1</v>
      </c>
      <c r="E305" s="10">
        <v>712</v>
      </c>
      <c r="F305" s="10">
        <v>38</v>
      </c>
      <c r="G305" s="11">
        <v>43159</v>
      </c>
      <c r="H305" s="10" t="b">
        <v>1</v>
      </c>
    </row>
    <row r="306" spans="1:8" ht="16.5" customHeight="1" x14ac:dyDescent="0.25">
      <c r="A306" s="10">
        <v>305</v>
      </c>
      <c r="B306" s="10">
        <v>2921</v>
      </c>
      <c r="C306" s="10">
        <v>287</v>
      </c>
      <c r="D306" s="10">
        <v>1</v>
      </c>
      <c r="E306" s="10">
        <v>30</v>
      </c>
      <c r="F306" s="10">
        <v>38</v>
      </c>
      <c r="G306" s="11">
        <v>43160</v>
      </c>
      <c r="H306" s="10" t="b">
        <v>1</v>
      </c>
    </row>
    <row r="307" spans="1:8" ht="16.5" customHeight="1" x14ac:dyDescent="0.25">
      <c r="A307" s="10">
        <v>306</v>
      </c>
      <c r="B307" s="10">
        <v>2361</v>
      </c>
      <c r="C307" s="10">
        <v>250</v>
      </c>
      <c r="D307" s="10">
        <v>5</v>
      </c>
      <c r="E307" s="10">
        <v>526</v>
      </c>
      <c r="F307" s="10">
        <v>135</v>
      </c>
      <c r="G307" s="11">
        <v>43160</v>
      </c>
      <c r="H307" s="10" t="b">
        <v>1</v>
      </c>
    </row>
    <row r="308" spans="1:8" ht="16.5" customHeight="1" x14ac:dyDescent="0.25">
      <c r="A308" s="10">
        <v>307</v>
      </c>
      <c r="B308" s="10">
        <v>2750</v>
      </c>
      <c r="C308" s="10">
        <v>372</v>
      </c>
      <c r="D308" s="10">
        <v>2</v>
      </c>
      <c r="E308" s="10">
        <v>71</v>
      </c>
      <c r="F308" s="10">
        <v>15</v>
      </c>
      <c r="G308" s="11">
        <v>43161</v>
      </c>
      <c r="H308" s="10" t="b">
        <v>1</v>
      </c>
    </row>
    <row r="309" spans="1:8" ht="16.5" customHeight="1" x14ac:dyDescent="0.25">
      <c r="A309" s="10">
        <v>308</v>
      </c>
      <c r="B309" s="10">
        <v>2423</v>
      </c>
      <c r="C309" s="10">
        <v>139</v>
      </c>
      <c r="D309" s="10">
        <v>3</v>
      </c>
      <c r="E309" s="10">
        <v>712</v>
      </c>
      <c r="F309" s="10">
        <v>20</v>
      </c>
      <c r="G309" s="11">
        <v>43161</v>
      </c>
      <c r="H309" s="10" t="b">
        <v>1</v>
      </c>
    </row>
    <row r="310" spans="1:8" ht="16.5" customHeight="1" x14ac:dyDescent="0.25">
      <c r="A310" s="10">
        <v>309</v>
      </c>
      <c r="B310" s="10">
        <v>2709</v>
      </c>
      <c r="C310" s="10">
        <v>219</v>
      </c>
      <c r="D310" s="10">
        <v>4</v>
      </c>
      <c r="E310" s="10">
        <v>71</v>
      </c>
      <c r="F310" s="10">
        <v>26</v>
      </c>
      <c r="G310" s="11">
        <v>43161</v>
      </c>
      <c r="H310" s="10" t="b">
        <v>1</v>
      </c>
    </row>
    <row r="311" spans="1:8" ht="16.5" customHeight="1" x14ac:dyDescent="0.25">
      <c r="A311" s="10">
        <v>310</v>
      </c>
      <c r="B311" s="10">
        <v>2705</v>
      </c>
      <c r="C311" s="10">
        <v>118</v>
      </c>
      <c r="D311" s="10">
        <v>2</v>
      </c>
      <c r="E311" s="10">
        <v>46</v>
      </c>
      <c r="F311" s="10">
        <v>35</v>
      </c>
      <c r="G311" s="11">
        <v>43161</v>
      </c>
      <c r="H311" s="10" t="b">
        <v>1</v>
      </c>
    </row>
    <row r="312" spans="1:8" ht="16.5" customHeight="1" x14ac:dyDescent="0.25">
      <c r="A312" s="10">
        <v>311</v>
      </c>
      <c r="B312" s="10">
        <v>2640</v>
      </c>
      <c r="C312" s="10">
        <v>275</v>
      </c>
      <c r="D312" s="10">
        <v>3</v>
      </c>
      <c r="E312" s="10">
        <v>128</v>
      </c>
      <c r="F312" s="10">
        <v>135</v>
      </c>
      <c r="G312" s="11">
        <v>43162</v>
      </c>
      <c r="H312" s="10" t="b">
        <v>1</v>
      </c>
    </row>
    <row r="313" spans="1:8" ht="16.5" customHeight="1" x14ac:dyDescent="0.25">
      <c r="A313" s="10">
        <v>312</v>
      </c>
      <c r="B313" s="10">
        <v>2828</v>
      </c>
      <c r="C313" s="10">
        <v>148</v>
      </c>
      <c r="D313" s="10">
        <v>1</v>
      </c>
      <c r="E313" s="10">
        <v>712</v>
      </c>
      <c r="F313" s="10">
        <v>20</v>
      </c>
      <c r="G313" s="11">
        <v>43162</v>
      </c>
      <c r="H313" s="10" t="b">
        <v>0</v>
      </c>
    </row>
    <row r="314" spans="1:8" ht="16.5" customHeight="1" x14ac:dyDescent="0.25">
      <c r="A314" s="10">
        <v>313</v>
      </c>
      <c r="B314" s="10">
        <v>2407</v>
      </c>
      <c r="C314" s="10">
        <v>339</v>
      </c>
      <c r="D314" s="10">
        <v>2</v>
      </c>
      <c r="E314" s="10">
        <v>606</v>
      </c>
      <c r="F314" s="10">
        <v>90</v>
      </c>
      <c r="G314" s="11">
        <v>43162</v>
      </c>
      <c r="H314" s="10" t="b">
        <v>1</v>
      </c>
    </row>
    <row r="315" spans="1:8" ht="16.5" customHeight="1" x14ac:dyDescent="0.25">
      <c r="A315" s="10">
        <v>314</v>
      </c>
      <c r="B315" s="10">
        <v>2545</v>
      </c>
      <c r="C315" s="10">
        <v>459</v>
      </c>
      <c r="D315" s="10">
        <v>1</v>
      </c>
      <c r="E315" s="10">
        <v>537</v>
      </c>
      <c r="F315" s="10">
        <v>35</v>
      </c>
      <c r="G315" s="11">
        <v>43162</v>
      </c>
      <c r="H315" s="10" t="b">
        <v>1</v>
      </c>
    </row>
    <row r="316" spans="1:8" ht="16.5" customHeight="1" x14ac:dyDescent="0.25">
      <c r="A316" s="10">
        <v>315</v>
      </c>
      <c r="B316" s="10">
        <v>2893</v>
      </c>
      <c r="C316" s="10">
        <v>400</v>
      </c>
      <c r="D316" s="10">
        <v>3</v>
      </c>
      <c r="E316" s="10">
        <v>30</v>
      </c>
      <c r="F316" s="10">
        <v>28</v>
      </c>
      <c r="G316" s="11">
        <v>43162</v>
      </c>
      <c r="H316" s="10" t="b">
        <v>0</v>
      </c>
    </row>
    <row r="317" spans="1:8" ht="16.5" customHeight="1" x14ac:dyDescent="0.25">
      <c r="A317" s="10">
        <v>316</v>
      </c>
      <c r="B317" s="10">
        <v>2022</v>
      </c>
      <c r="C317" s="10">
        <v>164</v>
      </c>
      <c r="D317" s="10">
        <v>3</v>
      </c>
      <c r="E317" s="10">
        <v>558</v>
      </c>
      <c r="F317" s="10">
        <v>25</v>
      </c>
      <c r="G317" s="11">
        <v>43162</v>
      </c>
      <c r="H317" s="10" t="b">
        <v>1</v>
      </c>
    </row>
    <row r="318" spans="1:8" ht="16.5" customHeight="1" x14ac:dyDescent="0.25">
      <c r="A318" s="10">
        <v>317</v>
      </c>
      <c r="B318" s="10">
        <v>2679</v>
      </c>
      <c r="C318" s="10">
        <v>208</v>
      </c>
      <c r="D318" s="10">
        <v>1</v>
      </c>
      <c r="E318" s="10">
        <v>46</v>
      </c>
      <c r="F318" s="10">
        <v>26</v>
      </c>
      <c r="G318" s="11">
        <v>43162</v>
      </c>
      <c r="H318" s="10" t="b">
        <v>0</v>
      </c>
    </row>
    <row r="319" spans="1:8" ht="16.5" customHeight="1" x14ac:dyDescent="0.25">
      <c r="A319" s="10">
        <v>318</v>
      </c>
      <c r="B319" s="10">
        <v>2773</v>
      </c>
      <c r="C319" s="10">
        <v>110</v>
      </c>
      <c r="D319" s="10">
        <v>1</v>
      </c>
      <c r="E319" s="10">
        <v>128</v>
      </c>
      <c r="F319" s="10">
        <v>35</v>
      </c>
      <c r="G319" s="11">
        <v>43162</v>
      </c>
      <c r="H319" s="10" t="b">
        <v>1</v>
      </c>
    </row>
    <row r="320" spans="1:8" ht="16.5" customHeight="1" x14ac:dyDescent="0.25">
      <c r="A320" s="10">
        <v>319</v>
      </c>
      <c r="B320" s="10">
        <v>2819</v>
      </c>
      <c r="C320" s="10">
        <v>429</v>
      </c>
      <c r="D320" s="10">
        <v>1</v>
      </c>
      <c r="E320" s="10">
        <v>526</v>
      </c>
      <c r="F320" s="10">
        <v>28</v>
      </c>
      <c r="G320" s="11">
        <v>43162</v>
      </c>
      <c r="H320" s="10" t="b">
        <v>1</v>
      </c>
    </row>
    <row r="321" spans="1:8" ht="16.5" customHeight="1" x14ac:dyDescent="0.25">
      <c r="A321" s="10">
        <v>320</v>
      </c>
      <c r="B321" s="10">
        <v>2556</v>
      </c>
      <c r="C321" s="10">
        <v>362</v>
      </c>
      <c r="D321" s="10">
        <v>1</v>
      </c>
      <c r="E321" s="10">
        <v>568</v>
      </c>
      <c r="F321" s="10">
        <v>15</v>
      </c>
      <c r="G321" s="11">
        <v>43163</v>
      </c>
      <c r="H321" s="10" t="b">
        <v>1</v>
      </c>
    </row>
    <row r="322" spans="1:8" ht="16.5" customHeight="1" x14ac:dyDescent="0.25">
      <c r="A322" s="10">
        <v>321</v>
      </c>
      <c r="B322" s="10">
        <v>2539</v>
      </c>
      <c r="C322" s="10">
        <v>363</v>
      </c>
      <c r="D322" s="10">
        <v>2</v>
      </c>
      <c r="E322" s="10">
        <v>733</v>
      </c>
      <c r="F322" s="10">
        <v>15</v>
      </c>
      <c r="G322" s="11">
        <v>43163</v>
      </c>
      <c r="H322" s="10" t="b">
        <v>0</v>
      </c>
    </row>
    <row r="323" spans="1:8" ht="16.5" customHeight="1" x14ac:dyDescent="0.25">
      <c r="A323" s="10">
        <v>322</v>
      </c>
      <c r="B323" s="10">
        <v>2626</v>
      </c>
      <c r="C323" s="10">
        <v>294</v>
      </c>
      <c r="D323" s="10">
        <v>4</v>
      </c>
      <c r="E323" s="10">
        <v>128</v>
      </c>
      <c r="F323" s="10">
        <v>38</v>
      </c>
      <c r="G323" s="11">
        <v>43163</v>
      </c>
      <c r="H323" s="10" t="b">
        <v>1</v>
      </c>
    </row>
    <row r="324" spans="1:8" ht="16.5" customHeight="1" x14ac:dyDescent="0.25">
      <c r="A324" s="10">
        <v>323</v>
      </c>
      <c r="B324" s="10">
        <v>2428</v>
      </c>
      <c r="C324" s="10">
        <v>364</v>
      </c>
      <c r="D324" s="10">
        <v>3</v>
      </c>
      <c r="E324" s="10">
        <v>143</v>
      </c>
      <c r="F324" s="10">
        <v>15</v>
      </c>
      <c r="G324" s="11">
        <v>43163</v>
      </c>
      <c r="H324" s="10" t="b">
        <v>1</v>
      </c>
    </row>
    <row r="325" spans="1:8" ht="16.5" customHeight="1" x14ac:dyDescent="0.25">
      <c r="A325" s="10">
        <v>324</v>
      </c>
      <c r="B325" s="10">
        <v>2098</v>
      </c>
      <c r="C325" s="10">
        <v>300</v>
      </c>
      <c r="D325" s="10">
        <v>1</v>
      </c>
      <c r="E325" s="10">
        <v>568</v>
      </c>
      <c r="F325" s="10">
        <v>38</v>
      </c>
      <c r="G325" s="11">
        <v>43163</v>
      </c>
      <c r="H325" s="10" t="b">
        <v>1</v>
      </c>
    </row>
    <row r="326" spans="1:8" ht="16.5" customHeight="1" x14ac:dyDescent="0.25">
      <c r="A326" s="10">
        <v>325</v>
      </c>
      <c r="B326" s="10">
        <v>2278</v>
      </c>
      <c r="C326" s="10">
        <v>458</v>
      </c>
      <c r="D326" s="10">
        <v>4</v>
      </c>
      <c r="E326" s="10">
        <v>537</v>
      </c>
      <c r="F326" s="10">
        <v>35</v>
      </c>
      <c r="G326" s="11">
        <v>43163</v>
      </c>
      <c r="H326" s="10" t="b">
        <v>1</v>
      </c>
    </row>
    <row r="327" spans="1:8" ht="16.5" customHeight="1" x14ac:dyDescent="0.25">
      <c r="A327" s="10">
        <v>326</v>
      </c>
      <c r="B327" s="10">
        <v>2240</v>
      </c>
      <c r="C327" s="10">
        <v>469</v>
      </c>
      <c r="D327" s="10">
        <v>1</v>
      </c>
      <c r="E327" s="10">
        <v>568</v>
      </c>
      <c r="F327" s="10">
        <v>95</v>
      </c>
      <c r="G327" s="11">
        <v>43164</v>
      </c>
      <c r="H327" s="10" t="b">
        <v>1</v>
      </c>
    </row>
    <row r="328" spans="1:8" ht="16.5" customHeight="1" x14ac:dyDescent="0.25">
      <c r="A328" s="10">
        <v>327</v>
      </c>
      <c r="B328" s="10">
        <v>2312</v>
      </c>
      <c r="C328" s="10">
        <v>484</v>
      </c>
      <c r="D328" s="10">
        <v>1</v>
      </c>
      <c r="E328" s="10">
        <v>172</v>
      </c>
      <c r="F328" s="10">
        <v>95</v>
      </c>
      <c r="G328" s="11">
        <v>43164</v>
      </c>
      <c r="H328" s="10" t="b">
        <v>1</v>
      </c>
    </row>
    <row r="329" spans="1:8" ht="16.5" customHeight="1" x14ac:dyDescent="0.25">
      <c r="A329" s="10">
        <v>328</v>
      </c>
      <c r="B329" s="10">
        <v>2750</v>
      </c>
      <c r="C329" s="10">
        <v>104</v>
      </c>
      <c r="D329" s="10">
        <v>2</v>
      </c>
      <c r="E329" s="10">
        <v>692</v>
      </c>
      <c r="F329" s="10">
        <v>35</v>
      </c>
      <c r="G329" s="11">
        <v>43164</v>
      </c>
      <c r="H329" s="10" t="b">
        <v>1</v>
      </c>
    </row>
    <row r="330" spans="1:8" ht="16.5" customHeight="1" x14ac:dyDescent="0.25">
      <c r="A330" s="10">
        <v>329</v>
      </c>
      <c r="B330" s="10">
        <v>2649</v>
      </c>
      <c r="C330" s="10">
        <v>445</v>
      </c>
      <c r="D330" s="10">
        <v>3</v>
      </c>
      <c r="E330" s="10">
        <v>196</v>
      </c>
      <c r="F330" s="10">
        <v>35</v>
      </c>
      <c r="G330" s="11">
        <v>43164</v>
      </c>
      <c r="H330" s="10" t="b">
        <v>1</v>
      </c>
    </row>
    <row r="331" spans="1:8" ht="16.5" customHeight="1" x14ac:dyDescent="0.25">
      <c r="A331" s="10">
        <v>330</v>
      </c>
      <c r="B331" s="10">
        <v>2903</v>
      </c>
      <c r="C331" s="10">
        <v>271</v>
      </c>
      <c r="D331" s="10">
        <v>1</v>
      </c>
      <c r="E331" s="10">
        <v>606</v>
      </c>
      <c r="F331" s="10">
        <v>135</v>
      </c>
      <c r="G331" s="11">
        <v>43165</v>
      </c>
      <c r="H331" s="10" t="b">
        <v>1</v>
      </c>
    </row>
    <row r="332" spans="1:8" ht="16.5" customHeight="1" x14ac:dyDescent="0.25">
      <c r="A332" s="10">
        <v>331</v>
      </c>
      <c r="B332" s="10">
        <v>2171</v>
      </c>
      <c r="C332" s="10">
        <v>390</v>
      </c>
      <c r="D332" s="10">
        <v>1</v>
      </c>
      <c r="E332" s="10">
        <v>712</v>
      </c>
      <c r="F332" s="10">
        <v>28</v>
      </c>
      <c r="G332" s="11">
        <v>43165</v>
      </c>
      <c r="H332" s="10" t="b">
        <v>1</v>
      </c>
    </row>
    <row r="333" spans="1:8" ht="16.5" customHeight="1" x14ac:dyDescent="0.25">
      <c r="A333" s="10">
        <v>332</v>
      </c>
      <c r="B333" s="10">
        <v>2041</v>
      </c>
      <c r="C333" s="10">
        <v>157</v>
      </c>
      <c r="D333" s="10">
        <v>2</v>
      </c>
      <c r="E333" s="10">
        <v>261</v>
      </c>
      <c r="F333" s="10">
        <v>25</v>
      </c>
      <c r="G333" s="11">
        <v>43166</v>
      </c>
      <c r="H333" s="10" t="b">
        <v>1</v>
      </c>
    </row>
    <row r="334" spans="1:8" ht="16.5" customHeight="1" x14ac:dyDescent="0.25">
      <c r="A334" s="10">
        <v>333</v>
      </c>
      <c r="B334" s="10">
        <v>2027</v>
      </c>
      <c r="C334" s="10">
        <v>118</v>
      </c>
      <c r="D334" s="10">
        <v>1</v>
      </c>
      <c r="E334" s="10">
        <v>712</v>
      </c>
      <c r="F334" s="10">
        <v>35</v>
      </c>
      <c r="G334" s="11">
        <v>43166</v>
      </c>
      <c r="H334" s="10" t="b">
        <v>1</v>
      </c>
    </row>
    <row r="335" spans="1:8" ht="16.5" customHeight="1" x14ac:dyDescent="0.25">
      <c r="A335" s="10">
        <v>334</v>
      </c>
      <c r="B335" s="10">
        <v>2242</v>
      </c>
      <c r="C335" s="10">
        <v>200</v>
      </c>
      <c r="D335" s="10">
        <v>5</v>
      </c>
      <c r="E335" s="10">
        <v>606</v>
      </c>
      <c r="F335" s="10">
        <v>26</v>
      </c>
      <c r="G335" s="11">
        <v>43166</v>
      </c>
      <c r="H335" s="10" t="b">
        <v>1</v>
      </c>
    </row>
    <row r="336" spans="1:8" ht="16.5" customHeight="1" x14ac:dyDescent="0.25">
      <c r="A336" s="10">
        <v>335</v>
      </c>
      <c r="B336" s="10">
        <v>2374</v>
      </c>
      <c r="C336" s="10">
        <v>168</v>
      </c>
      <c r="D336" s="10">
        <v>2</v>
      </c>
      <c r="E336" s="10">
        <v>526</v>
      </c>
      <c r="F336" s="10">
        <v>55</v>
      </c>
      <c r="G336" s="11">
        <v>43166</v>
      </c>
      <c r="H336" s="10" t="b">
        <v>0</v>
      </c>
    </row>
    <row r="337" spans="1:8" ht="16.5" customHeight="1" x14ac:dyDescent="0.25">
      <c r="A337" s="10">
        <v>336</v>
      </c>
      <c r="B337" s="10">
        <v>2854</v>
      </c>
      <c r="C337" s="10">
        <v>221</v>
      </c>
      <c r="D337" s="10">
        <v>4</v>
      </c>
      <c r="E337" s="10">
        <v>128</v>
      </c>
      <c r="F337" s="10">
        <v>26</v>
      </c>
      <c r="G337" s="11">
        <v>43166</v>
      </c>
      <c r="H337" s="10" t="b">
        <v>1</v>
      </c>
    </row>
    <row r="338" spans="1:8" ht="16.5" customHeight="1" x14ac:dyDescent="0.25">
      <c r="A338" s="10">
        <v>337</v>
      </c>
      <c r="B338" s="10">
        <v>2505</v>
      </c>
      <c r="C338" s="10">
        <v>264</v>
      </c>
      <c r="D338" s="10">
        <v>3</v>
      </c>
      <c r="E338" s="10">
        <v>143</v>
      </c>
      <c r="F338" s="10">
        <v>135</v>
      </c>
      <c r="G338" s="11">
        <v>43166</v>
      </c>
      <c r="H338" s="10" t="b">
        <v>0</v>
      </c>
    </row>
    <row r="339" spans="1:8" ht="16.5" customHeight="1" x14ac:dyDescent="0.25">
      <c r="A339" s="10">
        <v>338</v>
      </c>
      <c r="B339" s="10">
        <v>2919</v>
      </c>
      <c r="C339" s="10">
        <v>265</v>
      </c>
      <c r="D339" s="10">
        <v>1</v>
      </c>
      <c r="E339" s="10">
        <v>172</v>
      </c>
      <c r="F339" s="10">
        <v>135</v>
      </c>
      <c r="G339" s="11">
        <v>43166</v>
      </c>
      <c r="H339" s="10" t="b">
        <v>1</v>
      </c>
    </row>
    <row r="340" spans="1:8" ht="16.5" customHeight="1" x14ac:dyDescent="0.25">
      <c r="A340" s="10">
        <v>339</v>
      </c>
      <c r="B340" s="10">
        <v>2721</v>
      </c>
      <c r="C340" s="10">
        <v>290</v>
      </c>
      <c r="D340" s="10">
        <v>2</v>
      </c>
      <c r="E340" s="10">
        <v>172</v>
      </c>
      <c r="F340" s="10">
        <v>38</v>
      </c>
      <c r="G340" s="11">
        <v>43166</v>
      </c>
      <c r="H340" s="10" t="b">
        <v>1</v>
      </c>
    </row>
    <row r="341" spans="1:8" ht="16.5" customHeight="1" x14ac:dyDescent="0.25">
      <c r="A341" s="10">
        <v>340</v>
      </c>
      <c r="B341" s="10">
        <v>2917</v>
      </c>
      <c r="C341" s="10">
        <v>379</v>
      </c>
      <c r="D341" s="10">
        <v>1</v>
      </c>
      <c r="E341" s="10">
        <v>30</v>
      </c>
      <c r="F341" s="10">
        <v>15</v>
      </c>
      <c r="G341" s="11">
        <v>43166</v>
      </c>
      <c r="H341" s="10" t="b">
        <v>1</v>
      </c>
    </row>
    <row r="342" spans="1:8" ht="16.5" customHeight="1" x14ac:dyDescent="0.25">
      <c r="A342" s="10">
        <v>341</v>
      </c>
      <c r="B342" s="10">
        <v>2687</v>
      </c>
      <c r="C342" s="10">
        <v>281</v>
      </c>
      <c r="D342" s="10">
        <v>3</v>
      </c>
      <c r="E342" s="10">
        <v>568</v>
      </c>
      <c r="F342" s="10">
        <v>38</v>
      </c>
      <c r="G342" s="11">
        <v>43166</v>
      </c>
      <c r="H342" s="10" t="b">
        <v>1</v>
      </c>
    </row>
    <row r="343" spans="1:8" ht="16.5" customHeight="1" x14ac:dyDescent="0.25">
      <c r="A343" s="10">
        <v>342</v>
      </c>
      <c r="B343" s="10">
        <v>2267</v>
      </c>
      <c r="C343" s="10">
        <v>163</v>
      </c>
      <c r="D343" s="10">
        <v>5</v>
      </c>
      <c r="E343" s="10">
        <v>733</v>
      </c>
      <c r="F343" s="10">
        <v>25</v>
      </c>
      <c r="G343" s="11">
        <v>43167</v>
      </c>
      <c r="H343" s="10" t="b">
        <v>1</v>
      </c>
    </row>
    <row r="344" spans="1:8" ht="16.5" customHeight="1" x14ac:dyDescent="0.25">
      <c r="A344" s="10">
        <v>343</v>
      </c>
      <c r="B344" s="10">
        <v>2903</v>
      </c>
      <c r="C344" s="10">
        <v>342</v>
      </c>
      <c r="D344" s="10">
        <v>5</v>
      </c>
      <c r="E344" s="10">
        <v>172</v>
      </c>
      <c r="F344" s="10">
        <v>85</v>
      </c>
      <c r="G344" s="11">
        <v>43167</v>
      </c>
      <c r="H344" s="10" t="b">
        <v>1</v>
      </c>
    </row>
    <row r="345" spans="1:8" ht="16.5" customHeight="1" x14ac:dyDescent="0.25">
      <c r="A345" s="10">
        <v>344</v>
      </c>
      <c r="B345" s="10">
        <v>2751</v>
      </c>
      <c r="C345" s="10">
        <v>220</v>
      </c>
      <c r="D345" s="10">
        <v>3</v>
      </c>
      <c r="E345" s="10">
        <v>143</v>
      </c>
      <c r="F345" s="10">
        <v>26</v>
      </c>
      <c r="G345" s="11">
        <v>43167</v>
      </c>
      <c r="H345" s="10" t="b">
        <v>1</v>
      </c>
    </row>
    <row r="346" spans="1:8" ht="16.5" customHeight="1" x14ac:dyDescent="0.25">
      <c r="A346" s="10">
        <v>345</v>
      </c>
      <c r="B346" s="10">
        <v>2014</v>
      </c>
      <c r="C346" s="10">
        <v>119</v>
      </c>
      <c r="D346" s="10">
        <v>5</v>
      </c>
      <c r="E346" s="10">
        <v>71</v>
      </c>
      <c r="F346" s="10">
        <v>35</v>
      </c>
      <c r="G346" s="11">
        <v>43167</v>
      </c>
      <c r="H346" s="10" t="b">
        <v>1</v>
      </c>
    </row>
    <row r="347" spans="1:8" ht="16.5" customHeight="1" x14ac:dyDescent="0.25">
      <c r="A347" s="10">
        <v>346</v>
      </c>
      <c r="B347" s="10">
        <v>2182</v>
      </c>
      <c r="C347" s="10">
        <v>121</v>
      </c>
      <c r="D347" s="10">
        <v>3</v>
      </c>
      <c r="E347" s="10">
        <v>606</v>
      </c>
      <c r="F347" s="10">
        <v>35</v>
      </c>
      <c r="G347" s="11">
        <v>43167</v>
      </c>
      <c r="H347" s="10" t="b">
        <v>1</v>
      </c>
    </row>
    <row r="348" spans="1:8" ht="16.5" customHeight="1" x14ac:dyDescent="0.25">
      <c r="A348" s="10">
        <v>347</v>
      </c>
      <c r="B348" s="10">
        <v>2277</v>
      </c>
      <c r="C348" s="10">
        <v>193</v>
      </c>
      <c r="D348" s="10">
        <v>3</v>
      </c>
      <c r="E348" s="10">
        <v>606</v>
      </c>
      <c r="F348" s="10">
        <v>26</v>
      </c>
      <c r="G348" s="11">
        <v>43168</v>
      </c>
      <c r="H348" s="10" t="b">
        <v>1</v>
      </c>
    </row>
    <row r="349" spans="1:8" ht="16.5" customHeight="1" x14ac:dyDescent="0.25">
      <c r="A349" s="10">
        <v>348</v>
      </c>
      <c r="B349" s="10">
        <v>2343</v>
      </c>
      <c r="C349" s="10">
        <v>437</v>
      </c>
      <c r="D349" s="10">
        <v>1</v>
      </c>
      <c r="E349" s="10">
        <v>30</v>
      </c>
      <c r="F349" s="10">
        <v>35</v>
      </c>
      <c r="G349" s="11">
        <v>43168</v>
      </c>
      <c r="H349" s="10" t="b">
        <v>1</v>
      </c>
    </row>
    <row r="350" spans="1:8" ht="16.5" customHeight="1" x14ac:dyDescent="0.25">
      <c r="A350" s="10">
        <v>349</v>
      </c>
      <c r="B350" s="10">
        <v>2945</v>
      </c>
      <c r="C350" s="10">
        <v>157</v>
      </c>
      <c r="D350" s="10">
        <v>5</v>
      </c>
      <c r="E350" s="10">
        <v>615</v>
      </c>
      <c r="F350" s="10">
        <v>25</v>
      </c>
      <c r="G350" s="11">
        <v>43168</v>
      </c>
      <c r="H350" s="10" t="b">
        <v>1</v>
      </c>
    </row>
    <row r="351" spans="1:8" ht="16.5" customHeight="1" x14ac:dyDescent="0.25">
      <c r="A351" s="10">
        <v>350</v>
      </c>
      <c r="B351" s="10">
        <v>2655</v>
      </c>
      <c r="C351" s="10">
        <v>271</v>
      </c>
      <c r="D351" s="10">
        <v>4</v>
      </c>
      <c r="E351" s="10">
        <v>606</v>
      </c>
      <c r="F351" s="10">
        <v>135</v>
      </c>
      <c r="G351" s="11">
        <v>43168</v>
      </c>
      <c r="H351" s="10" t="b">
        <v>1</v>
      </c>
    </row>
    <row r="352" spans="1:8" ht="16.5" customHeight="1" x14ac:dyDescent="0.25">
      <c r="A352" s="10">
        <v>351</v>
      </c>
      <c r="B352" s="10">
        <v>2338</v>
      </c>
      <c r="C352" s="10">
        <v>330</v>
      </c>
      <c r="D352" s="10">
        <v>1</v>
      </c>
      <c r="E352" s="10">
        <v>143</v>
      </c>
      <c r="F352" s="10">
        <v>90</v>
      </c>
      <c r="G352" s="11">
        <v>43168</v>
      </c>
      <c r="H352" s="10" t="b">
        <v>1</v>
      </c>
    </row>
    <row r="353" spans="1:8" ht="16.5" customHeight="1" x14ac:dyDescent="0.25">
      <c r="A353" s="10">
        <v>352</v>
      </c>
      <c r="B353" s="10">
        <v>2774</v>
      </c>
      <c r="C353" s="10">
        <v>125</v>
      </c>
      <c r="D353" s="10">
        <v>3</v>
      </c>
      <c r="E353" s="10">
        <v>733</v>
      </c>
      <c r="F353" s="10">
        <v>35</v>
      </c>
      <c r="G353" s="11">
        <v>43168</v>
      </c>
      <c r="H353" s="10" t="b">
        <v>1</v>
      </c>
    </row>
    <row r="354" spans="1:8" ht="16.5" customHeight="1" x14ac:dyDescent="0.25">
      <c r="A354" s="10">
        <v>353</v>
      </c>
      <c r="B354" s="10">
        <v>2522</v>
      </c>
      <c r="C354" s="10">
        <v>240</v>
      </c>
      <c r="D354" s="10">
        <v>2</v>
      </c>
      <c r="E354" s="10">
        <v>71</v>
      </c>
      <c r="F354" s="10">
        <v>26</v>
      </c>
      <c r="G354" s="11">
        <v>43168</v>
      </c>
      <c r="H354" s="10" t="b">
        <v>1</v>
      </c>
    </row>
    <row r="355" spans="1:8" ht="16.5" customHeight="1" x14ac:dyDescent="0.25">
      <c r="A355" s="10">
        <v>354</v>
      </c>
      <c r="B355" s="10">
        <v>2528</v>
      </c>
      <c r="C355" s="10">
        <v>368</v>
      </c>
      <c r="D355" s="10">
        <v>1</v>
      </c>
      <c r="E355" s="10">
        <v>46</v>
      </c>
      <c r="F355" s="10">
        <v>15</v>
      </c>
      <c r="G355" s="11">
        <v>43168</v>
      </c>
      <c r="H355" s="10" t="b">
        <v>1</v>
      </c>
    </row>
    <row r="356" spans="1:8" ht="16.5" customHeight="1" x14ac:dyDescent="0.25">
      <c r="A356" s="10">
        <v>355</v>
      </c>
      <c r="B356" s="10">
        <v>2833</v>
      </c>
      <c r="C356" s="10">
        <v>218</v>
      </c>
      <c r="D356" s="10">
        <v>2</v>
      </c>
      <c r="E356" s="10">
        <v>233</v>
      </c>
      <c r="F356" s="10">
        <v>26</v>
      </c>
      <c r="G356" s="11">
        <v>43169</v>
      </c>
      <c r="H356" s="10" t="b">
        <v>1</v>
      </c>
    </row>
    <row r="357" spans="1:8" ht="16.5" customHeight="1" x14ac:dyDescent="0.25">
      <c r="A357" s="10">
        <v>356</v>
      </c>
      <c r="B357" s="10">
        <v>2459</v>
      </c>
      <c r="C357" s="10">
        <v>145</v>
      </c>
      <c r="D357" s="10">
        <v>1</v>
      </c>
      <c r="E357" s="10">
        <v>615</v>
      </c>
      <c r="F357" s="10">
        <v>20</v>
      </c>
      <c r="G357" s="11">
        <v>43169</v>
      </c>
      <c r="H357" s="10" t="b">
        <v>1</v>
      </c>
    </row>
    <row r="358" spans="1:8" ht="16.5" customHeight="1" x14ac:dyDescent="0.25">
      <c r="A358" s="10">
        <v>357</v>
      </c>
      <c r="B358" s="10">
        <v>2943</v>
      </c>
      <c r="C358" s="10">
        <v>159</v>
      </c>
      <c r="D358" s="10">
        <v>2</v>
      </c>
      <c r="E358" s="10">
        <v>46</v>
      </c>
      <c r="F358" s="10">
        <v>25</v>
      </c>
      <c r="G358" s="11">
        <v>43169</v>
      </c>
      <c r="H358" s="10" t="b">
        <v>1</v>
      </c>
    </row>
    <row r="359" spans="1:8" ht="16.5" customHeight="1" x14ac:dyDescent="0.25">
      <c r="A359" s="10">
        <v>358</v>
      </c>
      <c r="B359" s="10">
        <v>2376</v>
      </c>
      <c r="C359" s="10">
        <v>219</v>
      </c>
      <c r="D359" s="10">
        <v>1</v>
      </c>
      <c r="E359" s="10">
        <v>46</v>
      </c>
      <c r="F359" s="10">
        <v>26</v>
      </c>
      <c r="G359" s="11">
        <v>43169</v>
      </c>
      <c r="H359" s="10" t="b">
        <v>1</v>
      </c>
    </row>
    <row r="360" spans="1:8" ht="16.5" customHeight="1" x14ac:dyDescent="0.25">
      <c r="A360" s="10">
        <v>359</v>
      </c>
      <c r="B360" s="10">
        <v>2919</v>
      </c>
      <c r="C360" s="10">
        <v>195</v>
      </c>
      <c r="D360" s="10">
        <v>1</v>
      </c>
      <c r="E360" s="10">
        <v>733</v>
      </c>
      <c r="F360" s="10">
        <v>26</v>
      </c>
      <c r="G360" s="11">
        <v>43169</v>
      </c>
      <c r="H360" s="10" t="b">
        <v>0</v>
      </c>
    </row>
    <row r="361" spans="1:8" ht="16.5" customHeight="1" x14ac:dyDescent="0.25">
      <c r="A361" s="10">
        <v>360</v>
      </c>
      <c r="B361" s="10">
        <v>2491</v>
      </c>
      <c r="C361" s="10">
        <v>413</v>
      </c>
      <c r="D361" s="10">
        <v>1</v>
      </c>
      <c r="E361" s="10">
        <v>526</v>
      </c>
      <c r="F361" s="10">
        <v>28</v>
      </c>
      <c r="G361" s="11">
        <v>43170</v>
      </c>
      <c r="H361" s="10" t="b">
        <v>1</v>
      </c>
    </row>
    <row r="362" spans="1:8" ht="16.5" customHeight="1" x14ac:dyDescent="0.25">
      <c r="A362" s="10">
        <v>361</v>
      </c>
      <c r="B362" s="10">
        <v>2238</v>
      </c>
      <c r="C362" s="10">
        <v>411</v>
      </c>
      <c r="D362" s="10">
        <v>5</v>
      </c>
      <c r="E362" s="10">
        <v>143</v>
      </c>
      <c r="F362" s="10">
        <v>28</v>
      </c>
      <c r="G362" s="11">
        <v>43170</v>
      </c>
      <c r="H362" s="10" t="b">
        <v>1</v>
      </c>
    </row>
    <row r="363" spans="1:8" ht="16.5" customHeight="1" x14ac:dyDescent="0.25">
      <c r="A363" s="10">
        <v>362</v>
      </c>
      <c r="B363" s="10">
        <v>2184</v>
      </c>
      <c r="C363" s="10">
        <v>240</v>
      </c>
      <c r="D363" s="10">
        <v>2</v>
      </c>
      <c r="E363" s="10">
        <v>128</v>
      </c>
      <c r="F363" s="10">
        <v>26</v>
      </c>
      <c r="G363" s="11">
        <v>43170</v>
      </c>
      <c r="H363" s="10" t="b">
        <v>1</v>
      </c>
    </row>
    <row r="364" spans="1:8" ht="16.5" customHeight="1" x14ac:dyDescent="0.25">
      <c r="A364" s="10">
        <v>363</v>
      </c>
      <c r="B364" s="10">
        <v>2771</v>
      </c>
      <c r="C364" s="10">
        <v>358</v>
      </c>
      <c r="D364" s="10">
        <v>1</v>
      </c>
      <c r="E364" s="10">
        <v>143</v>
      </c>
      <c r="F364" s="10">
        <v>15</v>
      </c>
      <c r="G364" s="11">
        <v>43170</v>
      </c>
      <c r="H364" s="10" t="b">
        <v>1</v>
      </c>
    </row>
    <row r="365" spans="1:8" ht="16.5" customHeight="1" x14ac:dyDescent="0.25">
      <c r="A365" s="10">
        <v>364</v>
      </c>
      <c r="B365" s="10">
        <v>2878</v>
      </c>
      <c r="C365" s="10">
        <v>373</v>
      </c>
      <c r="D365" s="10">
        <v>2</v>
      </c>
      <c r="E365" s="10">
        <v>229</v>
      </c>
      <c r="F365" s="10">
        <v>15</v>
      </c>
      <c r="G365" s="11">
        <v>43170</v>
      </c>
      <c r="H365" s="10" t="b">
        <v>0</v>
      </c>
    </row>
    <row r="366" spans="1:8" ht="16.5" customHeight="1" x14ac:dyDescent="0.25">
      <c r="A366" s="10">
        <v>365</v>
      </c>
      <c r="B366" s="10">
        <v>2427</v>
      </c>
      <c r="C366" s="10">
        <v>180</v>
      </c>
      <c r="D366" s="10">
        <v>3</v>
      </c>
      <c r="E366" s="10">
        <v>233</v>
      </c>
      <c r="F366" s="10">
        <v>55</v>
      </c>
      <c r="G366" s="11">
        <v>43170</v>
      </c>
      <c r="H366" s="10" t="b">
        <v>1</v>
      </c>
    </row>
    <row r="367" spans="1:8" ht="16.5" customHeight="1" x14ac:dyDescent="0.25">
      <c r="A367" s="10">
        <v>366</v>
      </c>
      <c r="B367" s="10">
        <v>2135</v>
      </c>
      <c r="C367" s="10">
        <v>392</v>
      </c>
      <c r="D367" s="10">
        <v>5</v>
      </c>
      <c r="E367" s="10">
        <v>615</v>
      </c>
      <c r="F367" s="10">
        <v>28</v>
      </c>
      <c r="G367" s="11">
        <v>43170</v>
      </c>
      <c r="H367" s="10" t="b">
        <v>1</v>
      </c>
    </row>
    <row r="368" spans="1:8" ht="16.5" customHeight="1" x14ac:dyDescent="0.25">
      <c r="A368" s="10">
        <v>367</v>
      </c>
      <c r="B368" s="10">
        <v>2223</v>
      </c>
      <c r="C368" s="10">
        <v>201</v>
      </c>
      <c r="D368" s="10">
        <v>1</v>
      </c>
      <c r="E368" s="10">
        <v>319</v>
      </c>
      <c r="F368" s="10">
        <v>26</v>
      </c>
      <c r="G368" s="11">
        <v>43171</v>
      </c>
      <c r="H368" s="10" t="b">
        <v>1</v>
      </c>
    </row>
    <row r="369" spans="1:8" ht="16.5" customHeight="1" x14ac:dyDescent="0.25">
      <c r="A369" s="10">
        <v>368</v>
      </c>
      <c r="B369" s="10">
        <v>2139</v>
      </c>
      <c r="C369" s="10">
        <v>165</v>
      </c>
      <c r="D369" s="10">
        <v>5</v>
      </c>
      <c r="E369" s="10">
        <v>128</v>
      </c>
      <c r="F369" s="10">
        <v>55</v>
      </c>
      <c r="G369" s="11">
        <v>43171</v>
      </c>
      <c r="H369" s="10" t="b">
        <v>1</v>
      </c>
    </row>
    <row r="370" spans="1:8" ht="16.5" customHeight="1" x14ac:dyDescent="0.25">
      <c r="A370" s="10">
        <v>369</v>
      </c>
      <c r="B370" s="10">
        <v>2536</v>
      </c>
      <c r="C370" s="10">
        <v>315</v>
      </c>
      <c r="D370" s="10">
        <v>1</v>
      </c>
      <c r="E370" s="10">
        <v>537</v>
      </c>
      <c r="F370" s="10">
        <v>38</v>
      </c>
      <c r="G370" s="11">
        <v>43171</v>
      </c>
      <c r="H370" s="10" t="b">
        <v>1</v>
      </c>
    </row>
    <row r="371" spans="1:8" ht="16.5" customHeight="1" x14ac:dyDescent="0.25">
      <c r="A371" s="10">
        <v>370</v>
      </c>
      <c r="B371" s="10">
        <v>2049</v>
      </c>
      <c r="C371" s="10">
        <v>233</v>
      </c>
      <c r="D371" s="10">
        <v>3</v>
      </c>
      <c r="E371" s="10">
        <v>526</v>
      </c>
      <c r="F371" s="10">
        <v>26</v>
      </c>
      <c r="G371" s="11">
        <v>43171</v>
      </c>
      <c r="H371" s="10" t="b">
        <v>1</v>
      </c>
    </row>
    <row r="372" spans="1:8" ht="16.5" customHeight="1" x14ac:dyDescent="0.25">
      <c r="A372" s="10">
        <v>371</v>
      </c>
      <c r="B372" s="10">
        <v>2389</v>
      </c>
      <c r="C372" s="10">
        <v>437</v>
      </c>
      <c r="D372" s="10">
        <v>3</v>
      </c>
      <c r="E372" s="10">
        <v>128</v>
      </c>
      <c r="F372" s="10">
        <v>35</v>
      </c>
      <c r="G372" s="11">
        <v>43172</v>
      </c>
      <c r="H372" s="10" t="b">
        <v>1</v>
      </c>
    </row>
    <row r="373" spans="1:8" ht="16.5" customHeight="1" x14ac:dyDescent="0.25">
      <c r="A373" s="10">
        <v>372</v>
      </c>
      <c r="B373" s="10">
        <v>2489</v>
      </c>
      <c r="C373" s="10">
        <v>339</v>
      </c>
      <c r="D373" s="10">
        <v>4</v>
      </c>
      <c r="E373" s="10">
        <v>30</v>
      </c>
      <c r="F373" s="10">
        <v>90</v>
      </c>
      <c r="G373" s="11">
        <v>43172</v>
      </c>
      <c r="H373" s="10" t="b">
        <v>1</v>
      </c>
    </row>
    <row r="374" spans="1:8" ht="16.5" customHeight="1" x14ac:dyDescent="0.25">
      <c r="A374" s="10">
        <v>373</v>
      </c>
      <c r="B374" s="10">
        <v>2354</v>
      </c>
      <c r="C374" s="10">
        <v>306</v>
      </c>
      <c r="D374" s="10">
        <v>3</v>
      </c>
      <c r="E374" s="10">
        <v>46</v>
      </c>
      <c r="F374" s="10">
        <v>38</v>
      </c>
      <c r="G374" s="11">
        <v>43172</v>
      </c>
      <c r="H374" s="10" t="b">
        <v>0</v>
      </c>
    </row>
    <row r="375" spans="1:8" ht="16.5" customHeight="1" x14ac:dyDescent="0.25">
      <c r="A375" s="10">
        <v>374</v>
      </c>
      <c r="B375" s="10">
        <v>2269</v>
      </c>
      <c r="C375" s="10">
        <v>286</v>
      </c>
      <c r="D375" s="10">
        <v>5</v>
      </c>
      <c r="E375" s="10">
        <v>712</v>
      </c>
      <c r="F375" s="10">
        <v>38</v>
      </c>
      <c r="G375" s="11">
        <v>43172</v>
      </c>
      <c r="H375" s="10" t="b">
        <v>1</v>
      </c>
    </row>
    <row r="376" spans="1:8" ht="16.5" customHeight="1" x14ac:dyDescent="0.25">
      <c r="A376" s="10">
        <v>375</v>
      </c>
      <c r="B376" s="10">
        <v>2838</v>
      </c>
      <c r="C376" s="10">
        <v>316</v>
      </c>
      <c r="D376" s="10">
        <v>1</v>
      </c>
      <c r="E376" s="10">
        <v>712</v>
      </c>
      <c r="F376" s="10">
        <v>38</v>
      </c>
      <c r="G376" s="11">
        <v>43172</v>
      </c>
      <c r="H376" s="10" t="b">
        <v>1</v>
      </c>
    </row>
    <row r="377" spans="1:8" ht="16.5" customHeight="1" x14ac:dyDescent="0.25">
      <c r="A377" s="10">
        <v>376</v>
      </c>
      <c r="B377" s="10">
        <v>2649</v>
      </c>
      <c r="C377" s="10">
        <v>278</v>
      </c>
      <c r="D377" s="10">
        <v>1</v>
      </c>
      <c r="E377" s="10">
        <v>261</v>
      </c>
      <c r="F377" s="10">
        <v>38</v>
      </c>
      <c r="G377" s="11">
        <v>43172</v>
      </c>
      <c r="H377" s="10" t="b">
        <v>1</v>
      </c>
    </row>
    <row r="378" spans="1:8" ht="16.5" customHeight="1" x14ac:dyDescent="0.25">
      <c r="A378" s="10">
        <v>377</v>
      </c>
      <c r="B378" s="10">
        <v>2099</v>
      </c>
      <c r="C378" s="10">
        <v>101</v>
      </c>
      <c r="D378" s="10">
        <v>1</v>
      </c>
      <c r="E378" s="10">
        <v>692</v>
      </c>
      <c r="F378" s="10">
        <v>35</v>
      </c>
      <c r="G378" s="11">
        <v>43173</v>
      </c>
      <c r="H378" s="10" t="b">
        <v>1</v>
      </c>
    </row>
    <row r="379" spans="1:8" ht="16.5" customHeight="1" x14ac:dyDescent="0.25">
      <c r="A379" s="10">
        <v>378</v>
      </c>
      <c r="B379" s="10">
        <v>2423</v>
      </c>
      <c r="C379" s="10">
        <v>249</v>
      </c>
      <c r="D379" s="10">
        <v>1</v>
      </c>
      <c r="E379" s="10">
        <v>30</v>
      </c>
      <c r="F379" s="10">
        <v>135</v>
      </c>
      <c r="G379" s="11">
        <v>43173</v>
      </c>
      <c r="H379" s="10" t="b">
        <v>1</v>
      </c>
    </row>
    <row r="380" spans="1:8" ht="16.5" customHeight="1" x14ac:dyDescent="0.25">
      <c r="A380" s="10">
        <v>379</v>
      </c>
      <c r="B380" s="10">
        <v>2114</v>
      </c>
      <c r="C380" s="10">
        <v>124</v>
      </c>
      <c r="D380" s="10">
        <v>5</v>
      </c>
      <c r="E380" s="10">
        <v>606</v>
      </c>
      <c r="F380" s="10">
        <v>35</v>
      </c>
      <c r="G380" s="11">
        <v>43173</v>
      </c>
      <c r="H380" s="10" t="b">
        <v>1</v>
      </c>
    </row>
    <row r="381" spans="1:8" ht="16.5" customHeight="1" x14ac:dyDescent="0.25">
      <c r="A381" s="10">
        <v>380</v>
      </c>
      <c r="B381" s="10">
        <v>2078</v>
      </c>
      <c r="C381" s="10">
        <v>305</v>
      </c>
      <c r="D381" s="10">
        <v>3</v>
      </c>
      <c r="E381" s="10">
        <v>712</v>
      </c>
      <c r="F381" s="10">
        <v>38</v>
      </c>
      <c r="G381" s="11">
        <v>43173</v>
      </c>
      <c r="H381" s="10" t="b">
        <v>1</v>
      </c>
    </row>
    <row r="382" spans="1:8" ht="16.5" customHeight="1" x14ac:dyDescent="0.25">
      <c r="A382" s="10">
        <v>381</v>
      </c>
      <c r="B382" s="10">
        <v>2841</v>
      </c>
      <c r="C382" s="10">
        <v>196</v>
      </c>
      <c r="D382" s="10">
        <v>2</v>
      </c>
      <c r="E382" s="10">
        <v>128</v>
      </c>
      <c r="F382" s="10">
        <v>26</v>
      </c>
      <c r="G382" s="11">
        <v>43173</v>
      </c>
      <c r="H382" s="10" t="b">
        <v>1</v>
      </c>
    </row>
    <row r="383" spans="1:8" ht="16.5" customHeight="1" x14ac:dyDescent="0.25">
      <c r="A383" s="10">
        <v>382</v>
      </c>
      <c r="B383" s="10">
        <v>2033</v>
      </c>
      <c r="C383" s="10">
        <v>264</v>
      </c>
      <c r="D383" s="10">
        <v>2</v>
      </c>
      <c r="E383" s="10">
        <v>733</v>
      </c>
      <c r="F383" s="10">
        <v>135</v>
      </c>
      <c r="G383" s="11">
        <v>43174</v>
      </c>
      <c r="H383" s="10" t="b">
        <v>1</v>
      </c>
    </row>
    <row r="384" spans="1:8" ht="16.5" customHeight="1" x14ac:dyDescent="0.25">
      <c r="A384" s="10">
        <v>383</v>
      </c>
      <c r="B384" s="10">
        <v>2668</v>
      </c>
      <c r="C384" s="10">
        <v>120</v>
      </c>
      <c r="D384" s="10">
        <v>1</v>
      </c>
      <c r="E384" s="10">
        <v>558</v>
      </c>
      <c r="F384" s="10">
        <v>35</v>
      </c>
      <c r="G384" s="11">
        <v>43174</v>
      </c>
      <c r="H384" s="10" t="b">
        <v>1</v>
      </c>
    </row>
    <row r="385" spans="1:8" ht="16.5" customHeight="1" x14ac:dyDescent="0.25">
      <c r="A385" s="10">
        <v>384</v>
      </c>
      <c r="B385" s="10">
        <v>2225</v>
      </c>
      <c r="C385" s="10">
        <v>176</v>
      </c>
      <c r="D385" s="10">
        <v>1</v>
      </c>
      <c r="E385" s="10">
        <v>733</v>
      </c>
      <c r="F385" s="10">
        <v>55</v>
      </c>
      <c r="G385" s="11">
        <v>43174</v>
      </c>
      <c r="H385" s="10" t="b">
        <v>1</v>
      </c>
    </row>
    <row r="386" spans="1:8" ht="16.5" customHeight="1" x14ac:dyDescent="0.25">
      <c r="A386" s="10">
        <v>385</v>
      </c>
      <c r="B386" s="10">
        <v>2750</v>
      </c>
      <c r="C386" s="10">
        <v>323</v>
      </c>
      <c r="D386" s="10">
        <v>5</v>
      </c>
      <c r="E386" s="10">
        <v>537</v>
      </c>
      <c r="F386" s="10">
        <v>38</v>
      </c>
      <c r="G386" s="11">
        <v>43174</v>
      </c>
      <c r="H386" s="10" t="b">
        <v>1</v>
      </c>
    </row>
    <row r="387" spans="1:8" ht="16.5" customHeight="1" x14ac:dyDescent="0.25">
      <c r="A387" s="10">
        <v>386</v>
      </c>
      <c r="B387" s="10">
        <v>2448</v>
      </c>
      <c r="C387" s="10">
        <v>321</v>
      </c>
      <c r="D387" s="10">
        <v>1</v>
      </c>
      <c r="E387" s="10">
        <v>261</v>
      </c>
      <c r="F387" s="10">
        <v>38</v>
      </c>
      <c r="G387" s="11">
        <v>43174</v>
      </c>
      <c r="H387" s="10" t="b">
        <v>1</v>
      </c>
    </row>
    <row r="388" spans="1:8" ht="16.5" customHeight="1" x14ac:dyDescent="0.25">
      <c r="A388" s="10">
        <v>387</v>
      </c>
      <c r="B388" s="10">
        <v>2017</v>
      </c>
      <c r="C388" s="10">
        <v>240</v>
      </c>
      <c r="D388" s="10">
        <v>1</v>
      </c>
      <c r="E388" s="10">
        <v>57</v>
      </c>
      <c r="F388" s="10">
        <v>26</v>
      </c>
      <c r="G388" s="11">
        <v>43174</v>
      </c>
      <c r="H388" s="10" t="b">
        <v>1</v>
      </c>
    </row>
    <row r="389" spans="1:8" ht="16.5" customHeight="1" x14ac:dyDescent="0.25">
      <c r="A389" s="10">
        <v>388</v>
      </c>
      <c r="B389" s="10">
        <v>2593</v>
      </c>
      <c r="C389" s="10">
        <v>480</v>
      </c>
      <c r="D389" s="10">
        <v>1</v>
      </c>
      <c r="E389" s="10">
        <v>733</v>
      </c>
      <c r="F389" s="10">
        <v>95</v>
      </c>
      <c r="G389" s="11">
        <v>43174</v>
      </c>
      <c r="H389" s="10" t="b">
        <v>1</v>
      </c>
    </row>
    <row r="390" spans="1:8" ht="16.5" customHeight="1" x14ac:dyDescent="0.25">
      <c r="A390" s="10">
        <v>389</v>
      </c>
      <c r="B390" s="10">
        <v>2490</v>
      </c>
      <c r="C390" s="10">
        <v>267</v>
      </c>
      <c r="D390" s="10">
        <v>3</v>
      </c>
      <c r="E390" s="10">
        <v>568</v>
      </c>
      <c r="F390" s="10">
        <v>135</v>
      </c>
      <c r="G390" s="11">
        <v>43174</v>
      </c>
      <c r="H390" s="10" t="b">
        <v>1</v>
      </c>
    </row>
    <row r="391" spans="1:8" ht="16.5" customHeight="1" x14ac:dyDescent="0.25">
      <c r="A391" s="10">
        <v>390</v>
      </c>
      <c r="B391" s="10">
        <v>2300</v>
      </c>
      <c r="C391" s="10">
        <v>363</v>
      </c>
      <c r="D391" s="10">
        <v>3</v>
      </c>
      <c r="E391" s="10">
        <v>568</v>
      </c>
      <c r="F391" s="10">
        <v>15</v>
      </c>
      <c r="G391" s="11">
        <v>43174</v>
      </c>
      <c r="H391" s="10" t="b">
        <v>1</v>
      </c>
    </row>
    <row r="392" spans="1:8" ht="16.5" customHeight="1" x14ac:dyDescent="0.25">
      <c r="A392" s="10">
        <v>391</v>
      </c>
      <c r="B392" s="10">
        <v>2930</v>
      </c>
      <c r="C392" s="10">
        <v>286</v>
      </c>
      <c r="D392" s="10">
        <v>1</v>
      </c>
      <c r="E392" s="10">
        <v>733</v>
      </c>
      <c r="F392" s="10">
        <v>38</v>
      </c>
      <c r="G392" s="11">
        <v>43175</v>
      </c>
      <c r="H392" s="10" t="b">
        <v>1</v>
      </c>
    </row>
    <row r="393" spans="1:8" ht="16.5" customHeight="1" x14ac:dyDescent="0.25">
      <c r="A393" s="10">
        <v>392</v>
      </c>
      <c r="B393" s="10">
        <v>2083</v>
      </c>
      <c r="C393" s="10">
        <v>375</v>
      </c>
      <c r="D393" s="10">
        <v>1</v>
      </c>
      <c r="E393" s="10">
        <v>558</v>
      </c>
      <c r="F393" s="10">
        <v>15</v>
      </c>
      <c r="G393" s="11">
        <v>43175</v>
      </c>
      <c r="H393" s="10" t="b">
        <v>1</v>
      </c>
    </row>
    <row r="394" spans="1:8" ht="16.5" customHeight="1" x14ac:dyDescent="0.25">
      <c r="A394" s="10">
        <v>393</v>
      </c>
      <c r="B394" s="10">
        <v>2213</v>
      </c>
      <c r="C394" s="10">
        <v>215</v>
      </c>
      <c r="D394" s="10">
        <v>4</v>
      </c>
      <c r="E394" s="10">
        <v>568</v>
      </c>
      <c r="F394" s="10">
        <v>26</v>
      </c>
      <c r="G394" s="11">
        <v>43175</v>
      </c>
      <c r="H394" s="10" t="b">
        <v>1</v>
      </c>
    </row>
    <row r="395" spans="1:8" ht="16.5" customHeight="1" x14ac:dyDescent="0.25">
      <c r="A395" s="10">
        <v>394</v>
      </c>
      <c r="B395" s="10">
        <v>2714</v>
      </c>
      <c r="C395" s="10">
        <v>196</v>
      </c>
      <c r="D395" s="10">
        <v>2</v>
      </c>
      <c r="E395" s="10">
        <v>30</v>
      </c>
      <c r="F395" s="10">
        <v>26</v>
      </c>
      <c r="G395" s="11">
        <v>43176</v>
      </c>
      <c r="H395" s="10" t="b">
        <v>1</v>
      </c>
    </row>
    <row r="396" spans="1:8" ht="16.5" customHeight="1" x14ac:dyDescent="0.25">
      <c r="A396" s="10">
        <v>395</v>
      </c>
      <c r="B396" s="10">
        <v>2728</v>
      </c>
      <c r="C396" s="10">
        <v>432</v>
      </c>
      <c r="D396" s="10">
        <v>1</v>
      </c>
      <c r="E396" s="10">
        <v>712</v>
      </c>
      <c r="F396" s="10">
        <v>28</v>
      </c>
      <c r="G396" s="11">
        <v>43176</v>
      </c>
      <c r="H396" s="10" t="b">
        <v>1</v>
      </c>
    </row>
    <row r="397" spans="1:8" ht="16.5" customHeight="1" x14ac:dyDescent="0.25">
      <c r="A397" s="10">
        <v>396</v>
      </c>
      <c r="B397" s="10">
        <v>2247</v>
      </c>
      <c r="C397" s="10">
        <v>211</v>
      </c>
      <c r="D397" s="10">
        <v>5</v>
      </c>
      <c r="E397" s="10">
        <v>606</v>
      </c>
      <c r="F397" s="10">
        <v>26</v>
      </c>
      <c r="G397" s="11">
        <v>43176</v>
      </c>
      <c r="H397" s="10" t="b">
        <v>1</v>
      </c>
    </row>
    <row r="398" spans="1:8" ht="16.5" customHeight="1" x14ac:dyDescent="0.25">
      <c r="A398" s="10">
        <v>397</v>
      </c>
      <c r="B398" s="10">
        <v>2937</v>
      </c>
      <c r="C398" s="10">
        <v>139</v>
      </c>
      <c r="D398" s="10">
        <v>4</v>
      </c>
      <c r="E398" s="10">
        <v>606</v>
      </c>
      <c r="F398" s="10">
        <v>20</v>
      </c>
      <c r="G398" s="11">
        <v>43176</v>
      </c>
      <c r="H398" s="10" t="b">
        <v>1</v>
      </c>
    </row>
    <row r="399" spans="1:8" ht="16.5" customHeight="1" x14ac:dyDescent="0.25">
      <c r="A399" s="10">
        <v>398</v>
      </c>
      <c r="B399" s="10">
        <v>2462</v>
      </c>
      <c r="C399" s="10">
        <v>111</v>
      </c>
      <c r="D399" s="10">
        <v>1</v>
      </c>
      <c r="E399" s="10">
        <v>143</v>
      </c>
      <c r="F399" s="10">
        <v>35</v>
      </c>
      <c r="G399" s="11">
        <v>43176</v>
      </c>
      <c r="H399" s="10" t="b">
        <v>1</v>
      </c>
    </row>
    <row r="400" spans="1:8" ht="16.5" customHeight="1" x14ac:dyDescent="0.25">
      <c r="A400" s="10">
        <v>399</v>
      </c>
      <c r="B400" s="10">
        <v>2615</v>
      </c>
      <c r="C400" s="10">
        <v>167</v>
      </c>
      <c r="D400" s="10">
        <v>2</v>
      </c>
      <c r="E400" s="10">
        <v>568</v>
      </c>
      <c r="F400" s="10">
        <v>55</v>
      </c>
      <c r="G400" s="11">
        <v>43177</v>
      </c>
      <c r="H400" s="10" t="b">
        <v>1</v>
      </c>
    </row>
    <row r="401" spans="1:8" ht="16.5" customHeight="1" x14ac:dyDescent="0.25">
      <c r="A401" s="10">
        <v>400</v>
      </c>
      <c r="B401" s="10">
        <v>2422</v>
      </c>
      <c r="C401" s="10">
        <v>317</v>
      </c>
      <c r="D401" s="10">
        <v>1</v>
      </c>
      <c r="E401" s="10">
        <v>196</v>
      </c>
      <c r="F401" s="10">
        <v>38</v>
      </c>
      <c r="G401" s="11">
        <v>43177</v>
      </c>
      <c r="H401" s="10" t="b">
        <v>1</v>
      </c>
    </row>
    <row r="402" spans="1:8" ht="16.5" customHeight="1" x14ac:dyDescent="0.25">
      <c r="A402" s="10">
        <v>401</v>
      </c>
      <c r="B402" s="10">
        <v>2521</v>
      </c>
      <c r="C402" s="10">
        <v>277</v>
      </c>
      <c r="D402" s="10">
        <v>2</v>
      </c>
      <c r="E402" s="10">
        <v>692</v>
      </c>
      <c r="F402" s="10">
        <v>38</v>
      </c>
      <c r="G402" s="11">
        <v>43177</v>
      </c>
      <c r="H402" s="10" t="b">
        <v>1</v>
      </c>
    </row>
    <row r="403" spans="1:8" ht="16.5" customHeight="1" x14ac:dyDescent="0.25">
      <c r="A403" s="10">
        <v>402</v>
      </c>
      <c r="B403" s="10">
        <v>2136</v>
      </c>
      <c r="C403" s="10">
        <v>261</v>
      </c>
      <c r="D403" s="10">
        <v>5</v>
      </c>
      <c r="E403" s="10">
        <v>319</v>
      </c>
      <c r="F403" s="10">
        <v>135</v>
      </c>
      <c r="G403" s="11">
        <v>43177</v>
      </c>
      <c r="H403" s="10" t="b">
        <v>1</v>
      </c>
    </row>
    <row r="404" spans="1:8" ht="16.5" customHeight="1" x14ac:dyDescent="0.25">
      <c r="A404" s="10">
        <v>403</v>
      </c>
      <c r="B404" s="10">
        <v>2204</v>
      </c>
      <c r="C404" s="10">
        <v>441</v>
      </c>
      <c r="D404" s="10">
        <v>1</v>
      </c>
      <c r="E404" s="10">
        <v>196</v>
      </c>
      <c r="F404" s="10">
        <v>35</v>
      </c>
      <c r="G404" s="11">
        <v>43177</v>
      </c>
      <c r="H404" s="10" t="b">
        <v>1</v>
      </c>
    </row>
    <row r="405" spans="1:8" ht="16.5" customHeight="1" x14ac:dyDescent="0.25">
      <c r="A405" s="10">
        <v>404</v>
      </c>
      <c r="B405" s="10">
        <v>2098</v>
      </c>
      <c r="C405" s="10">
        <v>458</v>
      </c>
      <c r="D405" s="10">
        <v>3</v>
      </c>
      <c r="E405" s="10">
        <v>46</v>
      </c>
      <c r="F405" s="10">
        <v>35</v>
      </c>
      <c r="G405" s="11">
        <v>43177</v>
      </c>
      <c r="H405" s="10" t="b">
        <v>1</v>
      </c>
    </row>
    <row r="406" spans="1:8" ht="16.5" customHeight="1" x14ac:dyDescent="0.25">
      <c r="A406" s="10">
        <v>405</v>
      </c>
      <c r="B406" s="10">
        <v>2362</v>
      </c>
      <c r="C406" s="10">
        <v>370</v>
      </c>
      <c r="D406" s="10">
        <v>1</v>
      </c>
      <c r="E406" s="10">
        <v>712</v>
      </c>
      <c r="F406" s="10">
        <v>15</v>
      </c>
      <c r="G406" s="11">
        <v>43178</v>
      </c>
      <c r="H406" s="10" t="b">
        <v>1</v>
      </c>
    </row>
    <row r="407" spans="1:8" ht="16.5" customHeight="1" x14ac:dyDescent="0.25">
      <c r="A407" s="10">
        <v>406</v>
      </c>
      <c r="B407" s="10">
        <v>2116</v>
      </c>
      <c r="C407" s="10">
        <v>424</v>
      </c>
      <c r="D407" s="10">
        <v>1</v>
      </c>
      <c r="E407" s="10">
        <v>71</v>
      </c>
      <c r="F407" s="10">
        <v>28</v>
      </c>
      <c r="G407" s="11">
        <v>43178</v>
      </c>
      <c r="H407" s="10" t="b">
        <v>1</v>
      </c>
    </row>
    <row r="408" spans="1:8" ht="16.5" customHeight="1" x14ac:dyDescent="0.25">
      <c r="A408" s="10">
        <v>407</v>
      </c>
      <c r="B408" s="10">
        <v>2697</v>
      </c>
      <c r="C408" s="10">
        <v>249</v>
      </c>
      <c r="D408" s="10">
        <v>2</v>
      </c>
      <c r="E408" s="10">
        <v>229</v>
      </c>
      <c r="F408" s="10">
        <v>135</v>
      </c>
      <c r="G408" s="11">
        <v>43178</v>
      </c>
      <c r="H408" s="10" t="b">
        <v>0</v>
      </c>
    </row>
    <row r="409" spans="1:8" ht="16.5" customHeight="1" x14ac:dyDescent="0.25">
      <c r="A409" s="10">
        <v>408</v>
      </c>
      <c r="B409" s="10">
        <v>2893</v>
      </c>
      <c r="C409" s="10">
        <v>312</v>
      </c>
      <c r="D409" s="10">
        <v>1</v>
      </c>
      <c r="E409" s="10">
        <v>30</v>
      </c>
      <c r="F409" s="10">
        <v>38</v>
      </c>
      <c r="G409" s="11">
        <v>43179</v>
      </c>
      <c r="H409" s="10" t="b">
        <v>1</v>
      </c>
    </row>
    <row r="410" spans="1:8" ht="16.5" customHeight="1" x14ac:dyDescent="0.25">
      <c r="A410" s="10">
        <v>409</v>
      </c>
      <c r="B410" s="10">
        <v>2495</v>
      </c>
      <c r="C410" s="10">
        <v>258</v>
      </c>
      <c r="D410" s="10">
        <v>3</v>
      </c>
      <c r="E410" s="10">
        <v>537</v>
      </c>
      <c r="F410" s="10">
        <v>135</v>
      </c>
      <c r="G410" s="11">
        <v>43179</v>
      </c>
      <c r="H410" s="10" t="b">
        <v>1</v>
      </c>
    </row>
    <row r="411" spans="1:8" ht="16.5" customHeight="1" x14ac:dyDescent="0.25">
      <c r="A411" s="10">
        <v>410</v>
      </c>
      <c r="B411" s="10">
        <v>2231</v>
      </c>
      <c r="C411" s="10">
        <v>238</v>
      </c>
      <c r="D411" s="10">
        <v>4</v>
      </c>
      <c r="E411" s="10">
        <v>568</v>
      </c>
      <c r="F411" s="10">
        <v>26</v>
      </c>
      <c r="G411" s="11">
        <v>43179</v>
      </c>
      <c r="H411" s="10" t="b">
        <v>1</v>
      </c>
    </row>
    <row r="412" spans="1:8" ht="16.5" customHeight="1" x14ac:dyDescent="0.25">
      <c r="A412" s="10">
        <v>411</v>
      </c>
      <c r="B412" s="10">
        <v>2483</v>
      </c>
      <c r="C412" s="10">
        <v>465</v>
      </c>
      <c r="D412" s="10">
        <v>4</v>
      </c>
      <c r="E412" s="10">
        <v>128</v>
      </c>
      <c r="F412" s="10">
        <v>95</v>
      </c>
      <c r="G412" s="11">
        <v>43179</v>
      </c>
      <c r="H412" s="10" t="b">
        <v>1</v>
      </c>
    </row>
    <row r="413" spans="1:8" ht="16.5" customHeight="1" x14ac:dyDescent="0.25">
      <c r="A413" s="10">
        <v>412</v>
      </c>
      <c r="B413" s="10">
        <v>2850</v>
      </c>
      <c r="C413" s="10">
        <v>464</v>
      </c>
      <c r="D413" s="10">
        <v>2</v>
      </c>
      <c r="E413" s="10">
        <v>558</v>
      </c>
      <c r="F413" s="10">
        <v>95</v>
      </c>
      <c r="G413" s="11">
        <v>43180</v>
      </c>
      <c r="H413" s="10" t="b">
        <v>1</v>
      </c>
    </row>
    <row r="414" spans="1:8" ht="16.5" customHeight="1" x14ac:dyDescent="0.25">
      <c r="A414" s="10">
        <v>413</v>
      </c>
      <c r="B414" s="10">
        <v>2058</v>
      </c>
      <c r="C414" s="10">
        <v>476</v>
      </c>
      <c r="D414" s="10">
        <v>1</v>
      </c>
      <c r="E414" s="10">
        <v>71</v>
      </c>
      <c r="F414" s="10">
        <v>95</v>
      </c>
      <c r="G414" s="11">
        <v>43180</v>
      </c>
      <c r="H414" s="10" t="b">
        <v>1</v>
      </c>
    </row>
    <row r="415" spans="1:8" ht="16.5" customHeight="1" x14ac:dyDescent="0.25">
      <c r="A415" s="10">
        <v>414</v>
      </c>
      <c r="B415" s="10">
        <v>2019</v>
      </c>
      <c r="C415" s="10">
        <v>420</v>
      </c>
      <c r="D415" s="10">
        <v>2</v>
      </c>
      <c r="E415" s="10">
        <v>615</v>
      </c>
      <c r="F415" s="10">
        <v>28</v>
      </c>
      <c r="G415" s="11">
        <v>43180</v>
      </c>
      <c r="H415" s="10" t="b">
        <v>1</v>
      </c>
    </row>
    <row r="416" spans="1:8" ht="16.5" customHeight="1" x14ac:dyDescent="0.25">
      <c r="A416" s="10">
        <v>415</v>
      </c>
      <c r="B416" s="10">
        <v>2749</v>
      </c>
      <c r="C416" s="10">
        <v>280</v>
      </c>
      <c r="D416" s="10">
        <v>5</v>
      </c>
      <c r="E416" s="10">
        <v>128</v>
      </c>
      <c r="F416" s="10">
        <v>38</v>
      </c>
      <c r="G416" s="11">
        <v>43180</v>
      </c>
      <c r="H416" s="10" t="b">
        <v>1</v>
      </c>
    </row>
    <row r="417" spans="1:8" ht="16.5" customHeight="1" x14ac:dyDescent="0.25">
      <c r="A417" s="10">
        <v>416</v>
      </c>
      <c r="B417" s="10">
        <v>2878</v>
      </c>
      <c r="C417" s="10">
        <v>129</v>
      </c>
      <c r="D417" s="10">
        <v>1</v>
      </c>
      <c r="E417" s="10">
        <v>558</v>
      </c>
      <c r="F417" s="10">
        <v>35</v>
      </c>
      <c r="G417" s="11">
        <v>43180</v>
      </c>
      <c r="H417" s="10" t="b">
        <v>1</v>
      </c>
    </row>
    <row r="418" spans="1:8" ht="16.5" customHeight="1" x14ac:dyDescent="0.25">
      <c r="A418" s="10">
        <v>417</v>
      </c>
      <c r="B418" s="10">
        <v>2618</v>
      </c>
      <c r="C418" s="10">
        <v>210</v>
      </c>
      <c r="D418" s="10">
        <v>4</v>
      </c>
      <c r="E418" s="10">
        <v>172</v>
      </c>
      <c r="F418" s="10">
        <v>26</v>
      </c>
      <c r="G418" s="11">
        <v>43180</v>
      </c>
      <c r="H418" s="10" t="b">
        <v>1</v>
      </c>
    </row>
    <row r="419" spans="1:8" ht="16.5" customHeight="1" x14ac:dyDescent="0.25">
      <c r="A419" s="10">
        <v>418</v>
      </c>
      <c r="B419" s="10">
        <v>2533</v>
      </c>
      <c r="C419" s="10">
        <v>329</v>
      </c>
      <c r="D419" s="10">
        <v>1</v>
      </c>
      <c r="E419" s="10">
        <v>229</v>
      </c>
      <c r="F419" s="10">
        <v>90</v>
      </c>
      <c r="G419" s="11">
        <v>43180</v>
      </c>
      <c r="H419" s="10" t="b">
        <v>1</v>
      </c>
    </row>
    <row r="420" spans="1:8" ht="16.5" customHeight="1" x14ac:dyDescent="0.25">
      <c r="A420" s="10">
        <v>419</v>
      </c>
      <c r="B420" s="10">
        <v>2696</v>
      </c>
      <c r="C420" s="10">
        <v>182</v>
      </c>
      <c r="D420" s="10">
        <v>1</v>
      </c>
      <c r="E420" s="10">
        <v>71</v>
      </c>
      <c r="F420" s="10">
        <v>55</v>
      </c>
      <c r="G420" s="11">
        <v>43180</v>
      </c>
      <c r="H420" s="10" t="b">
        <v>1</v>
      </c>
    </row>
    <row r="421" spans="1:8" ht="16.5" customHeight="1" x14ac:dyDescent="0.25">
      <c r="A421" s="10">
        <v>420</v>
      </c>
      <c r="B421" s="10">
        <v>2212</v>
      </c>
      <c r="C421" s="10">
        <v>205</v>
      </c>
      <c r="D421" s="10">
        <v>2</v>
      </c>
      <c r="E421" s="10">
        <v>733</v>
      </c>
      <c r="F421" s="10">
        <v>26</v>
      </c>
      <c r="G421" s="11">
        <v>43182</v>
      </c>
      <c r="H421" s="10" t="b">
        <v>1</v>
      </c>
    </row>
    <row r="422" spans="1:8" ht="16.5" customHeight="1" x14ac:dyDescent="0.25">
      <c r="A422" s="10">
        <v>421</v>
      </c>
      <c r="B422" s="10">
        <v>2796</v>
      </c>
      <c r="C422" s="10">
        <v>150</v>
      </c>
      <c r="D422" s="10">
        <v>1</v>
      </c>
      <c r="E422" s="10">
        <v>172</v>
      </c>
      <c r="F422" s="10">
        <v>25</v>
      </c>
      <c r="G422" s="11">
        <v>43182</v>
      </c>
      <c r="H422" s="10" t="b">
        <v>1</v>
      </c>
    </row>
    <row r="423" spans="1:8" ht="16.5" customHeight="1" x14ac:dyDescent="0.25">
      <c r="A423" s="10">
        <v>422</v>
      </c>
      <c r="B423" s="10">
        <v>2488</v>
      </c>
      <c r="C423" s="10">
        <v>443</v>
      </c>
      <c r="D423" s="10">
        <v>1</v>
      </c>
      <c r="E423" s="10">
        <v>196</v>
      </c>
      <c r="F423" s="10">
        <v>35</v>
      </c>
      <c r="G423" s="11">
        <v>43182</v>
      </c>
      <c r="H423" s="10" t="b">
        <v>1</v>
      </c>
    </row>
    <row r="424" spans="1:8" ht="16.5" customHeight="1" x14ac:dyDescent="0.25">
      <c r="A424" s="10">
        <v>423</v>
      </c>
      <c r="B424" s="10">
        <v>2732</v>
      </c>
      <c r="C424" s="10">
        <v>443</v>
      </c>
      <c r="D424" s="10">
        <v>4</v>
      </c>
      <c r="E424" s="10">
        <v>30</v>
      </c>
      <c r="F424" s="10">
        <v>35</v>
      </c>
      <c r="G424" s="11">
        <v>43182</v>
      </c>
      <c r="H424" s="10" t="b">
        <v>1</v>
      </c>
    </row>
    <row r="425" spans="1:8" ht="16.5" customHeight="1" x14ac:dyDescent="0.25">
      <c r="A425" s="10">
        <v>424</v>
      </c>
      <c r="B425" s="10">
        <v>2300</v>
      </c>
      <c r="C425" s="10">
        <v>304</v>
      </c>
      <c r="D425" s="10">
        <v>1</v>
      </c>
      <c r="E425" s="10">
        <v>46</v>
      </c>
      <c r="F425" s="10">
        <v>38</v>
      </c>
      <c r="G425" s="11">
        <v>43182</v>
      </c>
      <c r="H425" s="10" t="b">
        <v>0</v>
      </c>
    </row>
    <row r="426" spans="1:8" ht="16.5" customHeight="1" x14ac:dyDescent="0.25">
      <c r="A426" s="10">
        <v>425</v>
      </c>
      <c r="B426" s="10">
        <v>2226</v>
      </c>
      <c r="C426" s="10">
        <v>474</v>
      </c>
      <c r="D426" s="10">
        <v>5</v>
      </c>
      <c r="E426" s="10">
        <v>128</v>
      </c>
      <c r="F426" s="10">
        <v>95</v>
      </c>
      <c r="G426" s="11">
        <v>43183</v>
      </c>
      <c r="H426" s="10" t="b">
        <v>1</v>
      </c>
    </row>
    <row r="427" spans="1:8" ht="16.5" customHeight="1" x14ac:dyDescent="0.25">
      <c r="A427" s="10">
        <v>426</v>
      </c>
      <c r="B427" s="10">
        <v>2152</v>
      </c>
      <c r="C427" s="10">
        <v>389</v>
      </c>
      <c r="D427" s="10">
        <v>1</v>
      </c>
      <c r="E427" s="10">
        <v>319</v>
      </c>
      <c r="F427" s="10">
        <v>28</v>
      </c>
      <c r="G427" s="11">
        <v>43183</v>
      </c>
      <c r="H427" s="10" t="b">
        <v>1</v>
      </c>
    </row>
    <row r="428" spans="1:8" ht="16.5" customHeight="1" x14ac:dyDescent="0.25">
      <c r="A428" s="10">
        <v>427</v>
      </c>
      <c r="B428" s="10">
        <v>2370</v>
      </c>
      <c r="C428" s="10">
        <v>168</v>
      </c>
      <c r="D428" s="10">
        <v>2</v>
      </c>
      <c r="E428" s="10">
        <v>229</v>
      </c>
      <c r="F428" s="10">
        <v>55</v>
      </c>
      <c r="G428" s="11">
        <v>43183</v>
      </c>
      <c r="H428" s="10" t="b">
        <v>1</v>
      </c>
    </row>
    <row r="429" spans="1:8" ht="16.5" customHeight="1" x14ac:dyDescent="0.25">
      <c r="A429" s="10">
        <v>428</v>
      </c>
      <c r="B429" s="10">
        <v>2434</v>
      </c>
      <c r="C429" s="10">
        <v>132</v>
      </c>
      <c r="D429" s="10">
        <v>1</v>
      </c>
      <c r="E429" s="10">
        <v>196</v>
      </c>
      <c r="F429" s="10">
        <v>35</v>
      </c>
      <c r="G429" s="11">
        <v>43183</v>
      </c>
      <c r="H429" s="10" t="b">
        <v>1</v>
      </c>
    </row>
    <row r="430" spans="1:8" ht="16.5" customHeight="1" x14ac:dyDescent="0.25">
      <c r="A430" s="10">
        <v>429</v>
      </c>
      <c r="B430" s="10">
        <v>2013</v>
      </c>
      <c r="C430" s="10">
        <v>336</v>
      </c>
      <c r="D430" s="10">
        <v>1</v>
      </c>
      <c r="E430" s="10">
        <v>261</v>
      </c>
      <c r="F430" s="10">
        <v>90</v>
      </c>
      <c r="G430" s="11">
        <v>43184</v>
      </c>
      <c r="H430" s="10" t="b">
        <v>1</v>
      </c>
    </row>
    <row r="431" spans="1:8" ht="16.5" customHeight="1" x14ac:dyDescent="0.25">
      <c r="A431" s="10">
        <v>430</v>
      </c>
      <c r="B431" s="10">
        <v>2118</v>
      </c>
      <c r="C431" s="10">
        <v>255</v>
      </c>
      <c r="D431" s="10">
        <v>1</v>
      </c>
      <c r="E431" s="10">
        <v>526</v>
      </c>
      <c r="F431" s="10">
        <v>135</v>
      </c>
      <c r="G431" s="11">
        <v>43184</v>
      </c>
      <c r="H431" s="10" t="b">
        <v>1</v>
      </c>
    </row>
    <row r="432" spans="1:8" ht="16.5" customHeight="1" x14ac:dyDescent="0.25">
      <c r="A432" s="10">
        <v>431</v>
      </c>
      <c r="B432" s="10">
        <v>2712</v>
      </c>
      <c r="C432" s="10">
        <v>436</v>
      </c>
      <c r="D432" s="10">
        <v>4</v>
      </c>
      <c r="E432" s="10">
        <v>537</v>
      </c>
      <c r="F432" s="10">
        <v>75</v>
      </c>
      <c r="G432" s="11">
        <v>43184</v>
      </c>
      <c r="H432" s="10" t="b">
        <v>1</v>
      </c>
    </row>
    <row r="433" spans="1:8" ht="16.5" customHeight="1" x14ac:dyDescent="0.25">
      <c r="A433" s="10">
        <v>432</v>
      </c>
      <c r="B433" s="10">
        <v>2032</v>
      </c>
      <c r="C433" s="10">
        <v>331</v>
      </c>
      <c r="D433" s="10">
        <v>1</v>
      </c>
      <c r="E433" s="10">
        <v>558</v>
      </c>
      <c r="F433" s="10">
        <v>90</v>
      </c>
      <c r="G433" s="11">
        <v>43184</v>
      </c>
      <c r="H433" s="10" t="b">
        <v>1</v>
      </c>
    </row>
    <row r="434" spans="1:8" ht="16.5" customHeight="1" x14ac:dyDescent="0.25">
      <c r="A434" s="10">
        <v>433</v>
      </c>
      <c r="B434" s="10">
        <v>2153</v>
      </c>
      <c r="C434" s="10">
        <v>361</v>
      </c>
      <c r="D434" s="10">
        <v>1</v>
      </c>
      <c r="E434" s="10">
        <v>606</v>
      </c>
      <c r="F434" s="10">
        <v>15</v>
      </c>
      <c r="G434" s="11">
        <v>43184</v>
      </c>
      <c r="H434" s="10" t="b">
        <v>1</v>
      </c>
    </row>
    <row r="435" spans="1:8" ht="16.5" customHeight="1" x14ac:dyDescent="0.25">
      <c r="A435" s="10">
        <v>434</v>
      </c>
      <c r="B435" s="10">
        <v>2524</v>
      </c>
      <c r="C435" s="10">
        <v>422</v>
      </c>
      <c r="D435" s="10">
        <v>4</v>
      </c>
      <c r="E435" s="10">
        <v>46</v>
      </c>
      <c r="F435" s="10">
        <v>28</v>
      </c>
      <c r="G435" s="11">
        <v>43184</v>
      </c>
      <c r="H435" s="10" t="b">
        <v>1</v>
      </c>
    </row>
    <row r="436" spans="1:8" ht="16.5" customHeight="1" x14ac:dyDescent="0.25">
      <c r="A436" s="10">
        <v>435</v>
      </c>
      <c r="B436" s="10">
        <v>2431</v>
      </c>
      <c r="C436" s="10">
        <v>450</v>
      </c>
      <c r="D436" s="10">
        <v>5</v>
      </c>
      <c r="E436" s="10">
        <v>537</v>
      </c>
      <c r="F436" s="10">
        <v>35</v>
      </c>
      <c r="G436" s="11">
        <v>43185</v>
      </c>
      <c r="H436" s="10" t="b">
        <v>1</v>
      </c>
    </row>
    <row r="437" spans="1:8" ht="16.5" customHeight="1" x14ac:dyDescent="0.25">
      <c r="A437" s="10">
        <v>436</v>
      </c>
      <c r="B437" s="10">
        <v>2405</v>
      </c>
      <c r="C437" s="10">
        <v>329</v>
      </c>
      <c r="D437" s="10">
        <v>1</v>
      </c>
      <c r="E437" s="10">
        <v>526</v>
      </c>
      <c r="F437" s="10">
        <v>90</v>
      </c>
      <c r="G437" s="11">
        <v>43185</v>
      </c>
      <c r="H437" s="10" t="b">
        <v>1</v>
      </c>
    </row>
    <row r="438" spans="1:8" ht="16.5" customHeight="1" x14ac:dyDescent="0.25">
      <c r="A438" s="10">
        <v>437</v>
      </c>
      <c r="B438" s="10">
        <v>2726</v>
      </c>
      <c r="C438" s="10">
        <v>214</v>
      </c>
      <c r="D438" s="10">
        <v>3</v>
      </c>
      <c r="E438" s="10">
        <v>57</v>
      </c>
      <c r="F438" s="10">
        <v>26</v>
      </c>
      <c r="G438" s="11">
        <v>43185</v>
      </c>
      <c r="H438" s="10" t="b">
        <v>1</v>
      </c>
    </row>
    <row r="439" spans="1:8" ht="16.5" customHeight="1" x14ac:dyDescent="0.25">
      <c r="A439" s="10">
        <v>438</v>
      </c>
      <c r="B439" s="10">
        <v>2454</v>
      </c>
      <c r="C439" s="10">
        <v>193</v>
      </c>
      <c r="D439" s="10">
        <v>4</v>
      </c>
      <c r="E439" s="10">
        <v>261</v>
      </c>
      <c r="F439" s="10">
        <v>26</v>
      </c>
      <c r="G439" s="11">
        <v>43185</v>
      </c>
      <c r="H439" s="10" t="b">
        <v>1</v>
      </c>
    </row>
    <row r="440" spans="1:8" ht="16.5" customHeight="1" x14ac:dyDescent="0.25">
      <c r="A440" s="10">
        <v>439</v>
      </c>
      <c r="B440" s="10">
        <v>2736</v>
      </c>
      <c r="C440" s="10">
        <v>319</v>
      </c>
      <c r="D440" s="10">
        <v>1</v>
      </c>
      <c r="E440" s="10">
        <v>733</v>
      </c>
      <c r="F440" s="10">
        <v>38</v>
      </c>
      <c r="G440" s="11">
        <v>43185</v>
      </c>
      <c r="H440" s="10" t="b">
        <v>1</v>
      </c>
    </row>
    <row r="441" spans="1:8" ht="16.5" customHeight="1" x14ac:dyDescent="0.25">
      <c r="A441" s="10">
        <v>440</v>
      </c>
      <c r="B441" s="10">
        <v>2852</v>
      </c>
      <c r="C441" s="10">
        <v>263</v>
      </c>
      <c r="D441" s="10">
        <v>2</v>
      </c>
      <c r="E441" s="10">
        <v>712</v>
      </c>
      <c r="F441" s="10">
        <v>135</v>
      </c>
      <c r="G441" s="11">
        <v>43185</v>
      </c>
      <c r="H441" s="10" t="b">
        <v>1</v>
      </c>
    </row>
    <row r="442" spans="1:8" ht="16.5" customHeight="1" x14ac:dyDescent="0.25">
      <c r="A442" s="10">
        <v>441</v>
      </c>
      <c r="B442" s="10">
        <v>2661</v>
      </c>
      <c r="C442" s="10">
        <v>473</v>
      </c>
      <c r="D442" s="10">
        <v>1</v>
      </c>
      <c r="E442" s="10">
        <v>196</v>
      </c>
      <c r="F442" s="10">
        <v>95</v>
      </c>
      <c r="G442" s="11">
        <v>43185</v>
      </c>
      <c r="H442" s="10" t="b">
        <v>1</v>
      </c>
    </row>
    <row r="443" spans="1:8" ht="16.5" customHeight="1" x14ac:dyDescent="0.25">
      <c r="A443" s="10">
        <v>442</v>
      </c>
      <c r="B443" s="10">
        <v>2969</v>
      </c>
      <c r="C443" s="10">
        <v>370</v>
      </c>
      <c r="D443" s="10">
        <v>1</v>
      </c>
      <c r="E443" s="10">
        <v>615</v>
      </c>
      <c r="F443" s="10">
        <v>15</v>
      </c>
      <c r="G443" s="11">
        <v>43186</v>
      </c>
      <c r="H443" s="10" t="b">
        <v>1</v>
      </c>
    </row>
    <row r="444" spans="1:8" ht="16.5" customHeight="1" x14ac:dyDescent="0.25">
      <c r="A444" s="10">
        <v>443</v>
      </c>
      <c r="B444" s="10">
        <v>2157</v>
      </c>
      <c r="C444" s="10">
        <v>260</v>
      </c>
      <c r="D444" s="10">
        <v>3</v>
      </c>
      <c r="E444" s="10">
        <v>30</v>
      </c>
      <c r="F444" s="10">
        <v>135</v>
      </c>
      <c r="G444" s="11">
        <v>43186</v>
      </c>
      <c r="H444" s="10" t="b">
        <v>1</v>
      </c>
    </row>
    <row r="445" spans="1:8" ht="16.5" customHeight="1" x14ac:dyDescent="0.25">
      <c r="A445" s="10">
        <v>444</v>
      </c>
      <c r="B445" s="10">
        <v>2741</v>
      </c>
      <c r="C445" s="10">
        <v>208</v>
      </c>
      <c r="D445" s="10">
        <v>2</v>
      </c>
      <c r="E445" s="10">
        <v>57</v>
      </c>
      <c r="F445" s="10">
        <v>26</v>
      </c>
      <c r="G445" s="11">
        <v>43186</v>
      </c>
      <c r="H445" s="10" t="b">
        <v>1</v>
      </c>
    </row>
    <row r="446" spans="1:8" ht="16.5" customHeight="1" x14ac:dyDescent="0.25">
      <c r="A446" s="10">
        <v>445</v>
      </c>
      <c r="B446" s="10">
        <v>2949</v>
      </c>
      <c r="C446" s="10">
        <v>329</v>
      </c>
      <c r="D446" s="10">
        <v>2</v>
      </c>
      <c r="E446" s="10">
        <v>172</v>
      </c>
      <c r="F446" s="10">
        <v>90</v>
      </c>
      <c r="G446" s="11">
        <v>43186</v>
      </c>
      <c r="H446" s="10" t="b">
        <v>1</v>
      </c>
    </row>
    <row r="447" spans="1:8" ht="16.5" customHeight="1" x14ac:dyDescent="0.25">
      <c r="A447" s="10">
        <v>446</v>
      </c>
      <c r="B447" s="10">
        <v>2959</v>
      </c>
      <c r="C447" s="10">
        <v>151</v>
      </c>
      <c r="D447" s="10">
        <v>4</v>
      </c>
      <c r="E447" s="10">
        <v>568</v>
      </c>
      <c r="F447" s="10">
        <v>25</v>
      </c>
      <c r="G447" s="11">
        <v>43187</v>
      </c>
      <c r="H447" s="10" t="b">
        <v>1</v>
      </c>
    </row>
    <row r="448" spans="1:8" ht="16.5" customHeight="1" x14ac:dyDescent="0.25">
      <c r="A448" s="10">
        <v>447</v>
      </c>
      <c r="B448" s="10">
        <v>2916</v>
      </c>
      <c r="C448" s="10">
        <v>385</v>
      </c>
      <c r="D448" s="10">
        <v>2</v>
      </c>
      <c r="E448" s="10">
        <v>46</v>
      </c>
      <c r="F448" s="10">
        <v>28</v>
      </c>
      <c r="G448" s="11">
        <v>43187</v>
      </c>
      <c r="H448" s="10" t="b">
        <v>1</v>
      </c>
    </row>
    <row r="449" spans="1:8" ht="16.5" customHeight="1" x14ac:dyDescent="0.25">
      <c r="A449" s="10">
        <v>448</v>
      </c>
      <c r="B449" s="10">
        <v>2642</v>
      </c>
      <c r="C449" s="10">
        <v>207</v>
      </c>
      <c r="D449" s="10">
        <v>1</v>
      </c>
      <c r="E449" s="10">
        <v>526</v>
      </c>
      <c r="F449" s="10">
        <v>26</v>
      </c>
      <c r="G449" s="11">
        <v>43187</v>
      </c>
      <c r="H449" s="10" t="b">
        <v>1</v>
      </c>
    </row>
    <row r="450" spans="1:8" ht="16.5" customHeight="1" x14ac:dyDescent="0.25">
      <c r="A450" s="10">
        <v>449</v>
      </c>
      <c r="B450" s="10">
        <v>2725</v>
      </c>
      <c r="C450" s="10">
        <v>268</v>
      </c>
      <c r="D450" s="10">
        <v>2</v>
      </c>
      <c r="E450" s="10">
        <v>57</v>
      </c>
      <c r="F450" s="10">
        <v>135</v>
      </c>
      <c r="G450" s="11">
        <v>43188</v>
      </c>
      <c r="H450" s="10" t="b">
        <v>1</v>
      </c>
    </row>
    <row r="451" spans="1:8" ht="16.5" customHeight="1" x14ac:dyDescent="0.25">
      <c r="A451" s="10">
        <v>450</v>
      </c>
      <c r="B451" s="10">
        <v>2189</v>
      </c>
      <c r="C451" s="10">
        <v>458</v>
      </c>
      <c r="D451" s="10">
        <v>2</v>
      </c>
      <c r="E451" s="10">
        <v>692</v>
      </c>
      <c r="F451" s="10">
        <v>35</v>
      </c>
      <c r="G451" s="11">
        <v>43188</v>
      </c>
      <c r="H451" s="10" t="b">
        <v>1</v>
      </c>
    </row>
    <row r="452" spans="1:8" ht="16.5" customHeight="1" x14ac:dyDescent="0.25">
      <c r="A452" s="10">
        <v>451</v>
      </c>
      <c r="B452" s="10">
        <v>2294</v>
      </c>
      <c r="C452" s="10">
        <v>206</v>
      </c>
      <c r="D452" s="10">
        <v>1</v>
      </c>
      <c r="E452" s="10">
        <v>128</v>
      </c>
      <c r="F452" s="10">
        <v>26</v>
      </c>
      <c r="G452" s="11">
        <v>43188</v>
      </c>
      <c r="H452" s="10" t="b">
        <v>1</v>
      </c>
    </row>
    <row r="453" spans="1:8" ht="16.5" customHeight="1" x14ac:dyDescent="0.25">
      <c r="A453" s="10">
        <v>452</v>
      </c>
      <c r="B453" s="10">
        <v>2054</v>
      </c>
      <c r="C453" s="10">
        <v>333</v>
      </c>
      <c r="D453" s="10">
        <v>1</v>
      </c>
      <c r="E453" s="10">
        <v>733</v>
      </c>
      <c r="F453" s="10">
        <v>90</v>
      </c>
      <c r="G453" s="11">
        <v>43188</v>
      </c>
      <c r="H453" s="10" t="b">
        <v>1</v>
      </c>
    </row>
    <row r="454" spans="1:8" ht="16.5" customHeight="1" x14ac:dyDescent="0.25">
      <c r="A454" s="10">
        <v>453</v>
      </c>
      <c r="B454" s="10">
        <v>2038</v>
      </c>
      <c r="C454" s="10">
        <v>368</v>
      </c>
      <c r="D454" s="10">
        <v>1</v>
      </c>
      <c r="E454" s="10">
        <v>606</v>
      </c>
      <c r="F454" s="10">
        <v>15</v>
      </c>
      <c r="G454" s="11">
        <v>43189</v>
      </c>
      <c r="H454" s="10" t="b">
        <v>1</v>
      </c>
    </row>
    <row r="455" spans="1:8" ht="16.5" customHeight="1" x14ac:dyDescent="0.25">
      <c r="A455" s="10">
        <v>454</v>
      </c>
      <c r="B455" s="10">
        <v>2638</v>
      </c>
      <c r="C455" s="10">
        <v>207</v>
      </c>
      <c r="D455" s="10">
        <v>1</v>
      </c>
      <c r="E455" s="10">
        <v>692</v>
      </c>
      <c r="F455" s="10">
        <v>26</v>
      </c>
      <c r="G455" s="11">
        <v>43189</v>
      </c>
      <c r="H455" s="10" t="b">
        <v>1</v>
      </c>
    </row>
    <row r="456" spans="1:8" ht="16.5" customHeight="1" x14ac:dyDescent="0.25">
      <c r="A456" s="10">
        <v>455</v>
      </c>
      <c r="B456" s="10">
        <v>2903</v>
      </c>
      <c r="C456" s="10">
        <v>359</v>
      </c>
      <c r="D456" s="10">
        <v>5</v>
      </c>
      <c r="E456" s="10">
        <v>537</v>
      </c>
      <c r="F456" s="10">
        <v>15</v>
      </c>
      <c r="G456" s="11">
        <v>43189</v>
      </c>
      <c r="H456" s="10" t="b">
        <v>1</v>
      </c>
    </row>
    <row r="457" spans="1:8" ht="16.5" customHeight="1" x14ac:dyDescent="0.25">
      <c r="A457" s="10">
        <v>456</v>
      </c>
      <c r="B457" s="10">
        <v>2482</v>
      </c>
      <c r="C457" s="10">
        <v>369</v>
      </c>
      <c r="D457" s="10">
        <v>1</v>
      </c>
      <c r="E457" s="10">
        <v>172</v>
      </c>
      <c r="F457" s="10">
        <v>15</v>
      </c>
      <c r="G457" s="11">
        <v>43189</v>
      </c>
      <c r="H457" s="10" t="b">
        <v>1</v>
      </c>
    </row>
    <row r="458" spans="1:8" ht="16.5" customHeight="1" x14ac:dyDescent="0.25">
      <c r="A458" s="10">
        <v>457</v>
      </c>
      <c r="B458" s="10">
        <v>2217</v>
      </c>
      <c r="C458" s="10">
        <v>215</v>
      </c>
      <c r="D458" s="10">
        <v>1</v>
      </c>
      <c r="E458" s="10">
        <v>71</v>
      </c>
      <c r="F458" s="10">
        <v>26</v>
      </c>
      <c r="G458" s="11">
        <v>43189</v>
      </c>
      <c r="H458" s="10" t="b">
        <v>1</v>
      </c>
    </row>
    <row r="459" spans="1:8" ht="16.5" customHeight="1" x14ac:dyDescent="0.25">
      <c r="A459" s="10">
        <v>458</v>
      </c>
      <c r="B459" s="10">
        <v>2969</v>
      </c>
      <c r="C459" s="10">
        <v>379</v>
      </c>
      <c r="D459" s="10">
        <v>1</v>
      </c>
      <c r="E459" s="10">
        <v>558</v>
      </c>
      <c r="F459" s="10">
        <v>15</v>
      </c>
      <c r="G459" s="11">
        <v>43190</v>
      </c>
      <c r="H459" s="10" t="b">
        <v>1</v>
      </c>
    </row>
    <row r="460" spans="1:8" ht="16.5" customHeight="1" x14ac:dyDescent="0.25">
      <c r="A460" s="10">
        <v>459</v>
      </c>
      <c r="B460" s="10">
        <v>2732</v>
      </c>
      <c r="C460" s="10">
        <v>268</v>
      </c>
      <c r="D460" s="10">
        <v>1</v>
      </c>
      <c r="E460" s="10">
        <v>712</v>
      </c>
      <c r="F460" s="10">
        <v>135</v>
      </c>
      <c r="G460" s="11">
        <v>43190</v>
      </c>
      <c r="H460" s="10" t="b">
        <v>1</v>
      </c>
    </row>
    <row r="461" spans="1:8" ht="16.5" customHeight="1" x14ac:dyDescent="0.25">
      <c r="A461" s="10">
        <v>460</v>
      </c>
      <c r="B461" s="10">
        <v>2942</v>
      </c>
      <c r="C461" s="10">
        <v>164</v>
      </c>
      <c r="D461" s="10">
        <v>3</v>
      </c>
      <c r="E461" s="10">
        <v>733</v>
      </c>
      <c r="F461" s="10">
        <v>25</v>
      </c>
      <c r="G461" s="11">
        <v>43190</v>
      </c>
      <c r="H461" s="10" t="b">
        <v>0</v>
      </c>
    </row>
    <row r="462" spans="1:8" ht="16.5" customHeight="1" x14ac:dyDescent="0.25">
      <c r="A462" s="10">
        <v>461</v>
      </c>
      <c r="B462" s="10">
        <v>2941</v>
      </c>
      <c r="C462" s="10">
        <v>256</v>
      </c>
      <c r="D462" s="10">
        <v>2</v>
      </c>
      <c r="E462" s="10">
        <v>712</v>
      </c>
      <c r="F462" s="10">
        <v>135</v>
      </c>
      <c r="G462" s="11">
        <v>43190</v>
      </c>
      <c r="H462" s="10" t="b">
        <v>1</v>
      </c>
    </row>
    <row r="463" spans="1:8" ht="16.5" customHeight="1" x14ac:dyDescent="0.25">
      <c r="A463" s="10">
        <v>462</v>
      </c>
      <c r="B463" s="10">
        <v>2139</v>
      </c>
      <c r="C463" s="10">
        <v>297</v>
      </c>
      <c r="D463" s="10">
        <v>1</v>
      </c>
      <c r="E463" s="10">
        <v>692</v>
      </c>
      <c r="F463" s="10">
        <v>38</v>
      </c>
      <c r="G463" s="11">
        <v>43191</v>
      </c>
      <c r="H463" s="10" t="b">
        <v>1</v>
      </c>
    </row>
    <row r="464" spans="1:8" ht="16.5" customHeight="1" x14ac:dyDescent="0.25">
      <c r="A464" s="10">
        <v>463</v>
      </c>
      <c r="B464" s="10">
        <v>2216</v>
      </c>
      <c r="C464" s="10">
        <v>343</v>
      </c>
      <c r="D464" s="10">
        <v>2</v>
      </c>
      <c r="E464" s="10">
        <v>692</v>
      </c>
      <c r="F464" s="10">
        <v>85</v>
      </c>
      <c r="G464" s="11">
        <v>43191</v>
      </c>
      <c r="H464" s="10" t="b">
        <v>1</v>
      </c>
    </row>
    <row r="465" spans="1:8" ht="16.5" customHeight="1" x14ac:dyDescent="0.25">
      <c r="A465" s="10">
        <v>464</v>
      </c>
      <c r="B465" s="10">
        <v>2531</v>
      </c>
      <c r="C465" s="10">
        <v>429</v>
      </c>
      <c r="D465" s="10">
        <v>4</v>
      </c>
      <c r="E465" s="10">
        <v>712</v>
      </c>
      <c r="F465" s="10">
        <v>28</v>
      </c>
      <c r="G465" s="11">
        <v>43191</v>
      </c>
      <c r="H465" s="10" t="b">
        <v>1</v>
      </c>
    </row>
    <row r="466" spans="1:8" ht="16.5" customHeight="1" x14ac:dyDescent="0.25">
      <c r="A466" s="10">
        <v>465</v>
      </c>
      <c r="B466" s="10">
        <v>2580</v>
      </c>
      <c r="C466" s="10">
        <v>434</v>
      </c>
      <c r="D466" s="10">
        <v>2</v>
      </c>
      <c r="E466" s="10">
        <v>537</v>
      </c>
      <c r="F466" s="10">
        <v>75</v>
      </c>
      <c r="G466" s="11">
        <v>43191</v>
      </c>
      <c r="H466" s="10" t="b">
        <v>1</v>
      </c>
    </row>
    <row r="467" spans="1:8" ht="16.5" customHeight="1" x14ac:dyDescent="0.25">
      <c r="A467" s="10">
        <v>466</v>
      </c>
      <c r="B467" s="10">
        <v>2749</v>
      </c>
      <c r="C467" s="10">
        <v>459</v>
      </c>
      <c r="D467" s="10">
        <v>2</v>
      </c>
      <c r="E467" s="10">
        <v>261</v>
      </c>
      <c r="F467" s="10">
        <v>35</v>
      </c>
      <c r="G467" s="11">
        <v>43191</v>
      </c>
      <c r="H467" s="10" t="b">
        <v>1</v>
      </c>
    </row>
    <row r="468" spans="1:8" ht="16.5" customHeight="1" x14ac:dyDescent="0.25">
      <c r="A468" s="10">
        <v>467</v>
      </c>
      <c r="B468" s="10">
        <v>2973</v>
      </c>
      <c r="C468" s="10">
        <v>339</v>
      </c>
      <c r="D468" s="10">
        <v>4</v>
      </c>
      <c r="E468" s="10">
        <v>30</v>
      </c>
      <c r="F468" s="10">
        <v>90</v>
      </c>
      <c r="G468" s="11">
        <v>43191</v>
      </c>
      <c r="H468" s="10" t="b">
        <v>1</v>
      </c>
    </row>
    <row r="469" spans="1:8" ht="16.5" customHeight="1" x14ac:dyDescent="0.25">
      <c r="A469" s="10">
        <v>468</v>
      </c>
      <c r="B469" s="10">
        <v>2707</v>
      </c>
      <c r="C469" s="10">
        <v>160</v>
      </c>
      <c r="D469" s="10">
        <v>3</v>
      </c>
      <c r="E469" s="10">
        <v>615</v>
      </c>
      <c r="F469" s="10">
        <v>25</v>
      </c>
      <c r="G469" s="11">
        <v>43192</v>
      </c>
      <c r="H469" s="10" t="b">
        <v>1</v>
      </c>
    </row>
    <row r="470" spans="1:8" ht="16.5" customHeight="1" x14ac:dyDescent="0.25">
      <c r="A470" s="10">
        <v>469</v>
      </c>
      <c r="B470" s="10">
        <v>2204</v>
      </c>
      <c r="C470" s="10">
        <v>326</v>
      </c>
      <c r="D470" s="10">
        <v>3</v>
      </c>
      <c r="E470" s="10">
        <v>733</v>
      </c>
      <c r="F470" s="10">
        <v>38</v>
      </c>
      <c r="G470" s="11">
        <v>43192</v>
      </c>
      <c r="H470" s="10" t="b">
        <v>1</v>
      </c>
    </row>
    <row r="471" spans="1:8" ht="16.5" customHeight="1" x14ac:dyDescent="0.25">
      <c r="A471" s="10">
        <v>470</v>
      </c>
      <c r="B471" s="10">
        <v>2186</v>
      </c>
      <c r="C471" s="10">
        <v>435</v>
      </c>
      <c r="D471" s="10">
        <v>1</v>
      </c>
      <c r="E471" s="10">
        <v>71</v>
      </c>
      <c r="F471" s="10">
        <v>75</v>
      </c>
      <c r="G471" s="11">
        <v>43192</v>
      </c>
      <c r="H471" s="10" t="b">
        <v>1</v>
      </c>
    </row>
    <row r="472" spans="1:8" ht="16.5" customHeight="1" x14ac:dyDescent="0.25">
      <c r="A472" s="10">
        <v>471</v>
      </c>
      <c r="B472" s="10">
        <v>2281</v>
      </c>
      <c r="C472" s="10">
        <v>356</v>
      </c>
      <c r="D472" s="10">
        <v>4</v>
      </c>
      <c r="E472" s="10">
        <v>558</v>
      </c>
      <c r="F472" s="10">
        <v>85</v>
      </c>
      <c r="G472" s="11">
        <v>43192</v>
      </c>
      <c r="H472" s="10" t="b">
        <v>1</v>
      </c>
    </row>
    <row r="473" spans="1:8" ht="16.5" customHeight="1" x14ac:dyDescent="0.25">
      <c r="A473" s="10">
        <v>472</v>
      </c>
      <c r="B473" s="10">
        <v>2902</v>
      </c>
      <c r="C473" s="10">
        <v>247</v>
      </c>
      <c r="D473" s="10">
        <v>1</v>
      </c>
      <c r="E473" s="10">
        <v>128</v>
      </c>
      <c r="F473" s="10">
        <v>26</v>
      </c>
      <c r="G473" s="11">
        <v>43192</v>
      </c>
      <c r="H473" s="10" t="b">
        <v>1</v>
      </c>
    </row>
    <row r="474" spans="1:8" ht="16.5" customHeight="1" x14ac:dyDescent="0.25">
      <c r="A474" s="10">
        <v>473</v>
      </c>
      <c r="B474" s="10">
        <v>2418</v>
      </c>
      <c r="C474" s="10">
        <v>117</v>
      </c>
      <c r="D474" s="10">
        <v>2</v>
      </c>
      <c r="E474" s="10">
        <v>558</v>
      </c>
      <c r="F474" s="10">
        <v>35</v>
      </c>
      <c r="G474" s="11">
        <v>43192</v>
      </c>
      <c r="H474" s="10" t="b">
        <v>1</v>
      </c>
    </row>
    <row r="475" spans="1:8" ht="16.5" customHeight="1" x14ac:dyDescent="0.25">
      <c r="A475" s="10">
        <v>474</v>
      </c>
      <c r="B475" s="10">
        <v>2600</v>
      </c>
      <c r="C475" s="10">
        <v>170</v>
      </c>
      <c r="D475" s="10">
        <v>1</v>
      </c>
      <c r="E475" s="10">
        <v>71</v>
      </c>
      <c r="F475" s="10">
        <v>55</v>
      </c>
      <c r="G475" s="11">
        <v>43193</v>
      </c>
      <c r="H475" s="10" t="b">
        <v>1</v>
      </c>
    </row>
    <row r="476" spans="1:8" ht="16.5" customHeight="1" x14ac:dyDescent="0.25">
      <c r="A476" s="10">
        <v>475</v>
      </c>
      <c r="B476" s="10">
        <v>2055</v>
      </c>
      <c r="C476" s="10">
        <v>120</v>
      </c>
      <c r="D476" s="10">
        <v>3</v>
      </c>
      <c r="E476" s="10">
        <v>537</v>
      </c>
      <c r="F476" s="10">
        <v>35</v>
      </c>
      <c r="G476" s="11">
        <v>43193</v>
      </c>
      <c r="H476" s="10" t="b">
        <v>1</v>
      </c>
    </row>
    <row r="477" spans="1:8" ht="16.5" customHeight="1" x14ac:dyDescent="0.25">
      <c r="A477" s="10">
        <v>476</v>
      </c>
      <c r="B477" s="10">
        <v>2159</v>
      </c>
      <c r="C477" s="10">
        <v>417</v>
      </c>
      <c r="D477" s="10">
        <v>3</v>
      </c>
      <c r="E477" s="10">
        <v>30</v>
      </c>
      <c r="F477" s="10">
        <v>28</v>
      </c>
      <c r="G477" s="11">
        <v>43193</v>
      </c>
      <c r="H477" s="10" t="b">
        <v>1</v>
      </c>
    </row>
    <row r="478" spans="1:8" ht="16.5" customHeight="1" x14ac:dyDescent="0.25">
      <c r="A478" s="10">
        <v>477</v>
      </c>
      <c r="B478" s="10">
        <v>2398</v>
      </c>
      <c r="C478" s="10">
        <v>145</v>
      </c>
      <c r="D478" s="10">
        <v>2</v>
      </c>
      <c r="E478" s="10">
        <v>606</v>
      </c>
      <c r="F478" s="10">
        <v>20</v>
      </c>
      <c r="G478" s="11">
        <v>43194</v>
      </c>
      <c r="H478" s="10" t="b">
        <v>1</v>
      </c>
    </row>
    <row r="479" spans="1:8" ht="16.5" customHeight="1" x14ac:dyDescent="0.25">
      <c r="A479" s="10">
        <v>478</v>
      </c>
      <c r="B479" s="10">
        <v>2870</v>
      </c>
      <c r="C479" s="10">
        <v>213</v>
      </c>
      <c r="D479" s="10">
        <v>2</v>
      </c>
      <c r="E479" s="10">
        <v>229</v>
      </c>
      <c r="F479" s="10">
        <v>26</v>
      </c>
      <c r="G479" s="11">
        <v>43194</v>
      </c>
      <c r="H479" s="10" t="b">
        <v>1</v>
      </c>
    </row>
    <row r="480" spans="1:8" ht="16.5" customHeight="1" x14ac:dyDescent="0.25">
      <c r="A480" s="10">
        <v>479</v>
      </c>
      <c r="B480" s="10">
        <v>2612</v>
      </c>
      <c r="C480" s="10">
        <v>263</v>
      </c>
      <c r="D480" s="10">
        <v>1</v>
      </c>
      <c r="E480" s="10">
        <v>537</v>
      </c>
      <c r="F480" s="10">
        <v>135</v>
      </c>
      <c r="G480" s="11">
        <v>43194</v>
      </c>
      <c r="H480" s="10" t="b">
        <v>1</v>
      </c>
    </row>
    <row r="481" spans="1:8" ht="16.5" customHeight="1" x14ac:dyDescent="0.25">
      <c r="A481" s="10">
        <v>480</v>
      </c>
      <c r="B481" s="10">
        <v>2582</v>
      </c>
      <c r="C481" s="10">
        <v>224</v>
      </c>
      <c r="D481" s="10">
        <v>3</v>
      </c>
      <c r="E481" s="10">
        <v>46</v>
      </c>
      <c r="F481" s="10">
        <v>26</v>
      </c>
      <c r="G481" s="11">
        <v>43194</v>
      </c>
      <c r="H481" s="10" t="b">
        <v>1</v>
      </c>
    </row>
    <row r="482" spans="1:8" ht="16.5" customHeight="1" x14ac:dyDescent="0.25">
      <c r="A482" s="10">
        <v>481</v>
      </c>
      <c r="B482" s="10">
        <v>2219</v>
      </c>
      <c r="C482" s="10">
        <v>286</v>
      </c>
      <c r="D482" s="10">
        <v>2</v>
      </c>
      <c r="E482" s="10">
        <v>568</v>
      </c>
      <c r="F482" s="10">
        <v>38</v>
      </c>
      <c r="G482" s="11">
        <v>43194</v>
      </c>
      <c r="H482" s="10" t="b">
        <v>1</v>
      </c>
    </row>
    <row r="483" spans="1:8" ht="16.5" customHeight="1" x14ac:dyDescent="0.25">
      <c r="A483" s="10">
        <v>482</v>
      </c>
      <c r="B483" s="10">
        <v>2134</v>
      </c>
      <c r="C483" s="10">
        <v>431</v>
      </c>
      <c r="D483" s="10">
        <v>1</v>
      </c>
      <c r="E483" s="10">
        <v>692</v>
      </c>
      <c r="F483" s="10">
        <v>28</v>
      </c>
      <c r="G483" s="11">
        <v>43194</v>
      </c>
      <c r="H483" s="10" t="b">
        <v>1</v>
      </c>
    </row>
    <row r="484" spans="1:8" ht="16.5" customHeight="1" x14ac:dyDescent="0.25">
      <c r="A484" s="10">
        <v>483</v>
      </c>
      <c r="B484" s="10">
        <v>2297</v>
      </c>
      <c r="C484" s="10">
        <v>324</v>
      </c>
      <c r="D484" s="10">
        <v>4</v>
      </c>
      <c r="E484" s="10">
        <v>606</v>
      </c>
      <c r="F484" s="10">
        <v>38</v>
      </c>
      <c r="G484" s="11">
        <v>43194</v>
      </c>
      <c r="H484" s="10" t="b">
        <v>1</v>
      </c>
    </row>
    <row r="485" spans="1:8" ht="16.5" customHeight="1" x14ac:dyDescent="0.25">
      <c r="A485" s="10">
        <v>484</v>
      </c>
      <c r="B485" s="10">
        <v>2274</v>
      </c>
      <c r="C485" s="10">
        <v>447</v>
      </c>
      <c r="D485" s="10">
        <v>2</v>
      </c>
      <c r="E485" s="10">
        <v>568</v>
      </c>
      <c r="F485" s="10">
        <v>35</v>
      </c>
      <c r="G485" s="11">
        <v>43195</v>
      </c>
      <c r="H485" s="10" t="b">
        <v>1</v>
      </c>
    </row>
    <row r="486" spans="1:8" ht="16.5" customHeight="1" x14ac:dyDescent="0.25">
      <c r="A486" s="10">
        <v>485</v>
      </c>
      <c r="B486" s="10">
        <v>2359</v>
      </c>
      <c r="C486" s="10">
        <v>374</v>
      </c>
      <c r="D486" s="10">
        <v>3</v>
      </c>
      <c r="E486" s="10">
        <v>143</v>
      </c>
      <c r="F486" s="10">
        <v>15</v>
      </c>
      <c r="G486" s="11">
        <v>43195</v>
      </c>
      <c r="H486" s="10" t="b">
        <v>1</v>
      </c>
    </row>
    <row r="487" spans="1:8" ht="16.5" customHeight="1" x14ac:dyDescent="0.25">
      <c r="A487" s="10">
        <v>486</v>
      </c>
      <c r="B487" s="10">
        <v>2100</v>
      </c>
      <c r="C487" s="10">
        <v>133</v>
      </c>
      <c r="D487" s="10">
        <v>3</v>
      </c>
      <c r="E487" s="10">
        <v>30</v>
      </c>
      <c r="F487" s="10">
        <v>20</v>
      </c>
      <c r="G487" s="11">
        <v>43195</v>
      </c>
      <c r="H487" s="10" t="b">
        <v>1</v>
      </c>
    </row>
    <row r="488" spans="1:8" ht="16.5" customHeight="1" x14ac:dyDescent="0.25">
      <c r="A488" s="10">
        <v>487</v>
      </c>
      <c r="B488" s="10">
        <v>2941</v>
      </c>
      <c r="C488" s="10">
        <v>478</v>
      </c>
      <c r="D488" s="10">
        <v>1</v>
      </c>
      <c r="E488" s="10">
        <v>537</v>
      </c>
      <c r="F488" s="10">
        <v>95</v>
      </c>
      <c r="G488" s="11">
        <v>43196</v>
      </c>
      <c r="H488" s="10" t="b">
        <v>1</v>
      </c>
    </row>
    <row r="489" spans="1:8" ht="16.5" customHeight="1" x14ac:dyDescent="0.25">
      <c r="A489" s="10">
        <v>488</v>
      </c>
      <c r="B489" s="10">
        <v>2493</v>
      </c>
      <c r="C489" s="10">
        <v>181</v>
      </c>
      <c r="D489" s="10">
        <v>1</v>
      </c>
      <c r="E489" s="10">
        <v>71</v>
      </c>
      <c r="F489" s="10">
        <v>55</v>
      </c>
      <c r="G489" s="11">
        <v>43196</v>
      </c>
      <c r="H489" s="10" t="b">
        <v>1</v>
      </c>
    </row>
    <row r="490" spans="1:8" ht="16.5" customHeight="1" x14ac:dyDescent="0.25">
      <c r="A490" s="10">
        <v>489</v>
      </c>
      <c r="B490" s="10">
        <v>2815</v>
      </c>
      <c r="C490" s="10">
        <v>177</v>
      </c>
      <c r="D490" s="10">
        <v>5</v>
      </c>
      <c r="E490" s="10">
        <v>733</v>
      </c>
      <c r="F490" s="10">
        <v>55</v>
      </c>
      <c r="G490" s="11">
        <v>43196</v>
      </c>
      <c r="H490" s="10" t="b">
        <v>1</v>
      </c>
    </row>
    <row r="491" spans="1:8" ht="16.5" customHeight="1" x14ac:dyDescent="0.25">
      <c r="A491" s="10">
        <v>490</v>
      </c>
      <c r="B491" s="10">
        <v>2942</v>
      </c>
      <c r="C491" s="10">
        <v>464</v>
      </c>
      <c r="D491" s="10">
        <v>1</v>
      </c>
      <c r="E491" s="10">
        <v>526</v>
      </c>
      <c r="F491" s="10">
        <v>95</v>
      </c>
      <c r="G491" s="11">
        <v>43196</v>
      </c>
      <c r="H491" s="10" t="b">
        <v>1</v>
      </c>
    </row>
    <row r="492" spans="1:8" ht="16.5" customHeight="1" x14ac:dyDescent="0.25">
      <c r="A492" s="10">
        <v>491</v>
      </c>
      <c r="B492" s="10">
        <v>2085</v>
      </c>
      <c r="C492" s="10">
        <v>359</v>
      </c>
      <c r="D492" s="10">
        <v>3</v>
      </c>
      <c r="E492" s="10">
        <v>233</v>
      </c>
      <c r="F492" s="10">
        <v>15</v>
      </c>
      <c r="G492" s="11">
        <v>43196</v>
      </c>
      <c r="H492" s="10" t="b">
        <v>1</v>
      </c>
    </row>
    <row r="493" spans="1:8" ht="16.5" customHeight="1" x14ac:dyDescent="0.25">
      <c r="A493" s="10">
        <v>492</v>
      </c>
      <c r="B493" s="10">
        <v>2654</v>
      </c>
      <c r="C493" s="10">
        <v>396</v>
      </c>
      <c r="D493" s="10">
        <v>1</v>
      </c>
      <c r="E493" s="10">
        <v>46</v>
      </c>
      <c r="F493" s="10">
        <v>28</v>
      </c>
      <c r="G493" s="11">
        <v>43196</v>
      </c>
      <c r="H493" s="10" t="b">
        <v>1</v>
      </c>
    </row>
    <row r="494" spans="1:8" ht="16.5" customHeight="1" x14ac:dyDescent="0.25">
      <c r="A494" s="10">
        <v>493</v>
      </c>
      <c r="B494" s="10">
        <v>2001</v>
      </c>
      <c r="C494" s="10">
        <v>149</v>
      </c>
      <c r="D494" s="10">
        <v>3</v>
      </c>
      <c r="E494" s="10">
        <v>143</v>
      </c>
      <c r="F494" s="10">
        <v>25</v>
      </c>
      <c r="G494" s="11">
        <v>43197</v>
      </c>
      <c r="H494" s="10" t="b">
        <v>1</v>
      </c>
    </row>
    <row r="495" spans="1:8" ht="16.5" customHeight="1" x14ac:dyDescent="0.25">
      <c r="A495" s="10">
        <v>494</v>
      </c>
      <c r="B495" s="10">
        <v>2582</v>
      </c>
      <c r="C495" s="10">
        <v>455</v>
      </c>
      <c r="D495" s="10">
        <v>2</v>
      </c>
      <c r="E495" s="10">
        <v>196</v>
      </c>
      <c r="F495" s="10">
        <v>35</v>
      </c>
      <c r="G495" s="11">
        <v>43197</v>
      </c>
      <c r="H495" s="10" t="b">
        <v>1</v>
      </c>
    </row>
    <row r="496" spans="1:8" ht="16.5" customHeight="1" x14ac:dyDescent="0.25">
      <c r="A496" s="10">
        <v>495</v>
      </c>
      <c r="B496" s="10">
        <v>2199</v>
      </c>
      <c r="C496" s="10">
        <v>174</v>
      </c>
      <c r="D496" s="10">
        <v>1</v>
      </c>
      <c r="E496" s="10">
        <v>143</v>
      </c>
      <c r="F496" s="10">
        <v>55</v>
      </c>
      <c r="G496" s="11">
        <v>43197</v>
      </c>
      <c r="H496" s="10" t="b">
        <v>1</v>
      </c>
    </row>
    <row r="497" spans="1:8" ht="16.5" customHeight="1" x14ac:dyDescent="0.25">
      <c r="A497" s="10">
        <v>496</v>
      </c>
      <c r="B497" s="10">
        <v>2960</v>
      </c>
      <c r="C497" s="10">
        <v>197</v>
      </c>
      <c r="D497" s="10">
        <v>1</v>
      </c>
      <c r="E497" s="10">
        <v>558</v>
      </c>
      <c r="F497" s="10">
        <v>26</v>
      </c>
      <c r="G497" s="11">
        <v>43198</v>
      </c>
      <c r="H497" s="10" t="b">
        <v>1</v>
      </c>
    </row>
    <row r="498" spans="1:8" ht="16.5" customHeight="1" x14ac:dyDescent="0.25">
      <c r="A498" s="10">
        <v>497</v>
      </c>
      <c r="B498" s="10">
        <v>2665</v>
      </c>
      <c r="C498" s="10">
        <v>280</v>
      </c>
      <c r="D498" s="10">
        <v>1</v>
      </c>
      <c r="E498" s="10">
        <v>537</v>
      </c>
      <c r="F498" s="10">
        <v>38</v>
      </c>
      <c r="G498" s="11">
        <v>43198</v>
      </c>
      <c r="H498" s="10" t="b">
        <v>1</v>
      </c>
    </row>
    <row r="499" spans="1:8" ht="16.5" customHeight="1" x14ac:dyDescent="0.25">
      <c r="A499" s="10">
        <v>498</v>
      </c>
      <c r="B499" s="10">
        <v>2293</v>
      </c>
      <c r="C499" s="10">
        <v>183</v>
      </c>
      <c r="D499" s="10">
        <v>1</v>
      </c>
      <c r="E499" s="10">
        <v>733</v>
      </c>
      <c r="F499" s="10">
        <v>55</v>
      </c>
      <c r="G499" s="11">
        <v>43198</v>
      </c>
      <c r="H499" s="10" t="b">
        <v>1</v>
      </c>
    </row>
    <row r="500" spans="1:8" ht="16.5" customHeight="1" x14ac:dyDescent="0.25">
      <c r="A500" s="10">
        <v>499</v>
      </c>
      <c r="B500" s="10">
        <v>2178</v>
      </c>
      <c r="C500" s="10">
        <v>199</v>
      </c>
      <c r="D500" s="10">
        <v>1</v>
      </c>
      <c r="E500" s="10">
        <v>172</v>
      </c>
      <c r="F500" s="10">
        <v>26</v>
      </c>
      <c r="G500" s="11">
        <v>43198</v>
      </c>
      <c r="H500" s="10" t="b">
        <v>1</v>
      </c>
    </row>
    <row r="501" spans="1:8" ht="16.5" customHeight="1" x14ac:dyDescent="0.25">
      <c r="A501" s="10">
        <v>500</v>
      </c>
      <c r="B501" s="10">
        <v>2849</v>
      </c>
      <c r="C501" s="10">
        <v>308</v>
      </c>
      <c r="D501" s="10">
        <v>5</v>
      </c>
      <c r="E501" s="10">
        <v>319</v>
      </c>
      <c r="F501" s="10">
        <v>38</v>
      </c>
      <c r="G501" s="11">
        <v>43198</v>
      </c>
      <c r="H501" s="10" t="b">
        <v>1</v>
      </c>
    </row>
    <row r="502" spans="1:8" ht="16.5" customHeight="1" x14ac:dyDescent="0.25">
      <c r="A502" s="10">
        <v>501</v>
      </c>
      <c r="B502" s="10">
        <v>2625</v>
      </c>
      <c r="C502" s="10">
        <v>391</v>
      </c>
      <c r="D502" s="10">
        <v>1</v>
      </c>
      <c r="E502" s="10">
        <v>692</v>
      </c>
      <c r="F502" s="10">
        <v>28</v>
      </c>
      <c r="G502" s="11">
        <v>43198</v>
      </c>
      <c r="H502" s="10" t="b">
        <v>1</v>
      </c>
    </row>
    <row r="503" spans="1:8" ht="16.5" customHeight="1" x14ac:dyDescent="0.25">
      <c r="A503" s="10">
        <v>502</v>
      </c>
      <c r="B503" s="10">
        <v>2477</v>
      </c>
      <c r="C503" s="10">
        <v>249</v>
      </c>
      <c r="D503" s="10">
        <v>3</v>
      </c>
      <c r="E503" s="10">
        <v>319</v>
      </c>
      <c r="F503" s="10">
        <v>135</v>
      </c>
      <c r="G503" s="11">
        <v>43198</v>
      </c>
      <c r="H503" s="10" t="b">
        <v>1</v>
      </c>
    </row>
    <row r="504" spans="1:8" ht="16.5" customHeight="1" x14ac:dyDescent="0.25">
      <c r="A504" s="10">
        <v>503</v>
      </c>
      <c r="B504" s="10">
        <v>2869</v>
      </c>
      <c r="C504" s="10">
        <v>259</v>
      </c>
      <c r="D504" s="10">
        <v>1</v>
      </c>
      <c r="E504" s="10">
        <v>128</v>
      </c>
      <c r="F504" s="10">
        <v>135</v>
      </c>
      <c r="G504" s="11">
        <v>43198</v>
      </c>
      <c r="H504" s="10" t="b">
        <v>1</v>
      </c>
    </row>
    <row r="505" spans="1:8" ht="16.5" customHeight="1" x14ac:dyDescent="0.25">
      <c r="A505" s="10">
        <v>504</v>
      </c>
      <c r="B505" s="10">
        <v>2404</v>
      </c>
      <c r="C505" s="10">
        <v>338</v>
      </c>
      <c r="D505" s="10">
        <v>3</v>
      </c>
      <c r="E505" s="10">
        <v>30</v>
      </c>
      <c r="F505" s="10">
        <v>90</v>
      </c>
      <c r="G505" s="11">
        <v>43198</v>
      </c>
      <c r="H505" s="10" t="b">
        <v>1</v>
      </c>
    </row>
    <row r="506" spans="1:8" ht="16.5" customHeight="1" x14ac:dyDescent="0.25">
      <c r="A506" s="10">
        <v>505</v>
      </c>
      <c r="B506" s="10">
        <v>2731</v>
      </c>
      <c r="C506" s="10">
        <v>335</v>
      </c>
      <c r="D506" s="10">
        <v>1</v>
      </c>
      <c r="E506" s="10">
        <v>46</v>
      </c>
      <c r="F506" s="10">
        <v>90</v>
      </c>
      <c r="G506" s="11">
        <v>43198</v>
      </c>
      <c r="H506" s="10" t="b">
        <v>1</v>
      </c>
    </row>
    <row r="507" spans="1:8" ht="16.5" customHeight="1" x14ac:dyDescent="0.25">
      <c r="A507" s="10">
        <v>506</v>
      </c>
      <c r="B507" s="10">
        <v>2453</v>
      </c>
      <c r="C507" s="10">
        <v>176</v>
      </c>
      <c r="D507" s="10">
        <v>4</v>
      </c>
      <c r="E507" s="10">
        <v>692</v>
      </c>
      <c r="F507" s="10">
        <v>55</v>
      </c>
      <c r="G507" s="11">
        <v>43198</v>
      </c>
      <c r="H507" s="10" t="b">
        <v>1</v>
      </c>
    </row>
    <row r="508" spans="1:8" ht="16.5" customHeight="1" x14ac:dyDescent="0.25">
      <c r="A508" s="10">
        <v>507</v>
      </c>
      <c r="B508" s="10">
        <v>2859</v>
      </c>
      <c r="C508" s="10">
        <v>104</v>
      </c>
      <c r="D508" s="10">
        <v>5</v>
      </c>
      <c r="E508" s="10">
        <v>30</v>
      </c>
      <c r="F508" s="10">
        <v>35</v>
      </c>
      <c r="G508" s="11">
        <v>43198</v>
      </c>
      <c r="H508" s="10" t="b">
        <v>1</v>
      </c>
    </row>
    <row r="509" spans="1:8" ht="16.5" customHeight="1" x14ac:dyDescent="0.25">
      <c r="A509" s="10">
        <v>508</v>
      </c>
      <c r="B509" s="10">
        <v>2628</v>
      </c>
      <c r="C509" s="10">
        <v>196</v>
      </c>
      <c r="D509" s="10">
        <v>2</v>
      </c>
      <c r="E509" s="10">
        <v>172</v>
      </c>
      <c r="F509" s="10">
        <v>26</v>
      </c>
      <c r="G509" s="11">
        <v>43198</v>
      </c>
      <c r="H509" s="10" t="b">
        <v>1</v>
      </c>
    </row>
    <row r="510" spans="1:8" ht="16.5" customHeight="1" x14ac:dyDescent="0.25">
      <c r="A510" s="10">
        <v>509</v>
      </c>
      <c r="B510" s="10">
        <v>2186</v>
      </c>
      <c r="C510" s="10">
        <v>435</v>
      </c>
      <c r="D510" s="10">
        <v>1</v>
      </c>
      <c r="E510" s="10">
        <v>606</v>
      </c>
      <c r="F510" s="10">
        <v>75</v>
      </c>
      <c r="G510" s="11">
        <v>43199</v>
      </c>
      <c r="H510" s="10" t="b">
        <v>1</v>
      </c>
    </row>
    <row r="511" spans="1:8" ht="16.5" customHeight="1" x14ac:dyDescent="0.25">
      <c r="A511" s="10">
        <v>510</v>
      </c>
      <c r="B511" s="10">
        <v>2195</v>
      </c>
      <c r="C511" s="10">
        <v>101</v>
      </c>
      <c r="D511" s="10">
        <v>1</v>
      </c>
      <c r="E511" s="10">
        <v>233</v>
      </c>
      <c r="F511" s="10">
        <v>35</v>
      </c>
      <c r="G511" s="11">
        <v>43199</v>
      </c>
      <c r="H511" s="10" t="b">
        <v>1</v>
      </c>
    </row>
    <row r="512" spans="1:8" ht="16.5" customHeight="1" x14ac:dyDescent="0.25">
      <c r="A512" s="10">
        <v>511</v>
      </c>
      <c r="B512" s="10">
        <v>2573</v>
      </c>
      <c r="C512" s="10">
        <v>448</v>
      </c>
      <c r="D512" s="10">
        <v>1</v>
      </c>
      <c r="E512" s="10">
        <v>526</v>
      </c>
      <c r="F512" s="10">
        <v>35</v>
      </c>
      <c r="G512" s="11">
        <v>43199</v>
      </c>
      <c r="H512" s="10" t="b">
        <v>1</v>
      </c>
    </row>
    <row r="513" spans="1:8" ht="16.5" customHeight="1" x14ac:dyDescent="0.25">
      <c r="A513" s="10">
        <v>512</v>
      </c>
      <c r="B513" s="10">
        <v>2642</v>
      </c>
      <c r="C513" s="10">
        <v>465</v>
      </c>
      <c r="D513" s="10">
        <v>1</v>
      </c>
      <c r="E513" s="10">
        <v>733</v>
      </c>
      <c r="F513" s="10">
        <v>95</v>
      </c>
      <c r="G513" s="11">
        <v>43199</v>
      </c>
      <c r="H513" s="10" t="b">
        <v>1</v>
      </c>
    </row>
    <row r="514" spans="1:8" ht="16.5" customHeight="1" x14ac:dyDescent="0.25">
      <c r="A514" s="10">
        <v>513</v>
      </c>
      <c r="B514" s="10">
        <v>2817</v>
      </c>
      <c r="C514" s="10">
        <v>148</v>
      </c>
      <c r="D514" s="10">
        <v>1</v>
      </c>
      <c r="E514" s="10">
        <v>196</v>
      </c>
      <c r="F514" s="10">
        <v>20</v>
      </c>
      <c r="G514" s="11">
        <v>43200</v>
      </c>
      <c r="H514" s="10" t="b">
        <v>1</v>
      </c>
    </row>
    <row r="515" spans="1:8" ht="16.5" customHeight="1" x14ac:dyDescent="0.25">
      <c r="A515" s="10">
        <v>514</v>
      </c>
      <c r="B515" s="10">
        <v>2608</v>
      </c>
      <c r="C515" s="10">
        <v>149</v>
      </c>
      <c r="D515" s="10">
        <v>1</v>
      </c>
      <c r="E515" s="10">
        <v>558</v>
      </c>
      <c r="F515" s="10">
        <v>25</v>
      </c>
      <c r="G515" s="11">
        <v>43200</v>
      </c>
      <c r="H515" s="10" t="b">
        <v>1</v>
      </c>
    </row>
    <row r="516" spans="1:8" ht="16.5" customHeight="1" x14ac:dyDescent="0.25">
      <c r="A516" s="10">
        <v>515</v>
      </c>
      <c r="B516" s="10">
        <v>2356</v>
      </c>
      <c r="C516" s="10">
        <v>294</v>
      </c>
      <c r="D516" s="10">
        <v>3</v>
      </c>
      <c r="E516" s="10">
        <v>128</v>
      </c>
      <c r="F516" s="10">
        <v>38</v>
      </c>
      <c r="G516" s="11">
        <v>43200</v>
      </c>
      <c r="H516" s="10" t="b">
        <v>1</v>
      </c>
    </row>
    <row r="517" spans="1:8" ht="16.5" customHeight="1" x14ac:dyDescent="0.25">
      <c r="A517" s="10">
        <v>516</v>
      </c>
      <c r="B517" s="10">
        <v>2911</v>
      </c>
      <c r="C517" s="10">
        <v>432</v>
      </c>
      <c r="D517" s="10">
        <v>2</v>
      </c>
      <c r="E517" s="10">
        <v>30</v>
      </c>
      <c r="F517" s="10">
        <v>28</v>
      </c>
      <c r="G517" s="11">
        <v>43201</v>
      </c>
      <c r="H517" s="10" t="b">
        <v>1</v>
      </c>
    </row>
    <row r="518" spans="1:8" ht="16.5" customHeight="1" x14ac:dyDescent="0.25">
      <c r="A518" s="10">
        <v>517</v>
      </c>
      <c r="B518" s="10">
        <v>2806</v>
      </c>
      <c r="C518" s="10">
        <v>123</v>
      </c>
      <c r="D518" s="10">
        <v>2</v>
      </c>
      <c r="E518" s="10">
        <v>57</v>
      </c>
      <c r="F518" s="10">
        <v>35</v>
      </c>
      <c r="G518" s="11">
        <v>43201</v>
      </c>
      <c r="H518" s="10" t="b">
        <v>1</v>
      </c>
    </row>
    <row r="519" spans="1:8" ht="16.5" customHeight="1" x14ac:dyDescent="0.25">
      <c r="A519" s="10">
        <v>518</v>
      </c>
      <c r="B519" s="10">
        <v>2031</v>
      </c>
      <c r="C519" s="10">
        <v>415</v>
      </c>
      <c r="D519" s="10">
        <v>5</v>
      </c>
      <c r="E519" s="10">
        <v>30</v>
      </c>
      <c r="F519" s="10">
        <v>28</v>
      </c>
      <c r="G519" s="11">
        <v>43201</v>
      </c>
      <c r="H519" s="10" t="b">
        <v>1</v>
      </c>
    </row>
    <row r="520" spans="1:8" ht="16.5" customHeight="1" x14ac:dyDescent="0.25">
      <c r="A520" s="10">
        <v>519</v>
      </c>
      <c r="B520" s="10">
        <v>2196</v>
      </c>
      <c r="C520" s="10">
        <v>225</v>
      </c>
      <c r="D520" s="10">
        <v>3</v>
      </c>
      <c r="E520" s="10">
        <v>526</v>
      </c>
      <c r="F520" s="10">
        <v>26</v>
      </c>
      <c r="G520" s="11">
        <v>43201</v>
      </c>
      <c r="H520" s="10" t="b">
        <v>1</v>
      </c>
    </row>
    <row r="521" spans="1:8" ht="16.5" customHeight="1" x14ac:dyDescent="0.25">
      <c r="A521" s="10">
        <v>520</v>
      </c>
      <c r="B521" s="10">
        <v>2723</v>
      </c>
      <c r="C521" s="10">
        <v>163</v>
      </c>
      <c r="D521" s="10">
        <v>3</v>
      </c>
      <c r="E521" s="10">
        <v>692</v>
      </c>
      <c r="F521" s="10">
        <v>25</v>
      </c>
      <c r="G521" s="11">
        <v>43201</v>
      </c>
      <c r="H521" s="10" t="b">
        <v>1</v>
      </c>
    </row>
    <row r="522" spans="1:8" ht="16.5" customHeight="1" x14ac:dyDescent="0.25">
      <c r="A522" s="10">
        <v>521</v>
      </c>
      <c r="B522" s="10">
        <v>2181</v>
      </c>
      <c r="C522" s="10">
        <v>194</v>
      </c>
      <c r="D522" s="10">
        <v>2</v>
      </c>
      <c r="E522" s="10">
        <v>128</v>
      </c>
      <c r="F522" s="10">
        <v>26</v>
      </c>
      <c r="G522" s="11">
        <v>43201</v>
      </c>
      <c r="H522" s="10" t="b">
        <v>1</v>
      </c>
    </row>
    <row r="523" spans="1:8" ht="16.5" customHeight="1" x14ac:dyDescent="0.25">
      <c r="A523" s="10">
        <v>522</v>
      </c>
      <c r="B523" s="10">
        <v>2942</v>
      </c>
      <c r="C523" s="10">
        <v>168</v>
      </c>
      <c r="D523" s="10">
        <v>1</v>
      </c>
      <c r="E523" s="10">
        <v>71</v>
      </c>
      <c r="F523" s="10">
        <v>55</v>
      </c>
      <c r="G523" s="11">
        <v>43201</v>
      </c>
      <c r="H523" s="10" t="b">
        <v>1</v>
      </c>
    </row>
    <row r="524" spans="1:8" ht="16.5" customHeight="1" x14ac:dyDescent="0.25">
      <c r="A524" s="10">
        <v>523</v>
      </c>
      <c r="B524" s="10">
        <v>2254</v>
      </c>
      <c r="C524" s="10">
        <v>251</v>
      </c>
      <c r="D524" s="10">
        <v>1</v>
      </c>
      <c r="E524" s="10">
        <v>128</v>
      </c>
      <c r="F524" s="10">
        <v>135</v>
      </c>
      <c r="G524" s="11">
        <v>43201</v>
      </c>
      <c r="H524" s="10" t="b">
        <v>1</v>
      </c>
    </row>
    <row r="525" spans="1:8" ht="16.5" customHeight="1" x14ac:dyDescent="0.25">
      <c r="A525" s="10">
        <v>524</v>
      </c>
      <c r="B525" s="10">
        <v>2223</v>
      </c>
      <c r="C525" s="10">
        <v>355</v>
      </c>
      <c r="D525" s="10">
        <v>1</v>
      </c>
      <c r="E525" s="10">
        <v>526</v>
      </c>
      <c r="F525" s="10">
        <v>85</v>
      </c>
      <c r="G525" s="11">
        <v>43202</v>
      </c>
      <c r="H525" s="10" t="b">
        <v>1</v>
      </c>
    </row>
    <row r="526" spans="1:8" ht="16.5" customHeight="1" x14ac:dyDescent="0.25">
      <c r="A526" s="10">
        <v>525</v>
      </c>
      <c r="B526" s="10">
        <v>2973</v>
      </c>
      <c r="C526" s="10">
        <v>369</v>
      </c>
      <c r="D526" s="10">
        <v>2</v>
      </c>
      <c r="E526" s="10">
        <v>46</v>
      </c>
      <c r="F526" s="10">
        <v>15</v>
      </c>
      <c r="G526" s="11">
        <v>43202</v>
      </c>
      <c r="H526" s="10" t="b">
        <v>1</v>
      </c>
    </row>
    <row r="527" spans="1:8" ht="16.5" customHeight="1" x14ac:dyDescent="0.25">
      <c r="A527" s="10">
        <v>526</v>
      </c>
      <c r="B527" s="10">
        <v>2490</v>
      </c>
      <c r="C527" s="10">
        <v>324</v>
      </c>
      <c r="D527" s="10">
        <v>5</v>
      </c>
      <c r="E527" s="10">
        <v>57</v>
      </c>
      <c r="F527" s="10">
        <v>38</v>
      </c>
      <c r="G527" s="11">
        <v>43202</v>
      </c>
      <c r="H527" s="10" t="b">
        <v>1</v>
      </c>
    </row>
    <row r="528" spans="1:8" ht="16.5" customHeight="1" x14ac:dyDescent="0.25">
      <c r="A528" s="10">
        <v>527</v>
      </c>
      <c r="B528" s="10">
        <v>2652</v>
      </c>
      <c r="C528" s="10">
        <v>154</v>
      </c>
      <c r="D528" s="10">
        <v>1</v>
      </c>
      <c r="E528" s="10">
        <v>30</v>
      </c>
      <c r="F528" s="10">
        <v>25</v>
      </c>
      <c r="G528" s="11">
        <v>43202</v>
      </c>
      <c r="H528" s="10" t="b">
        <v>1</v>
      </c>
    </row>
    <row r="529" spans="1:8" ht="16.5" customHeight="1" x14ac:dyDescent="0.25">
      <c r="A529" s="10">
        <v>528</v>
      </c>
      <c r="B529" s="10">
        <v>2830</v>
      </c>
      <c r="C529" s="10">
        <v>285</v>
      </c>
      <c r="D529" s="10">
        <v>3</v>
      </c>
      <c r="E529" s="10">
        <v>143</v>
      </c>
      <c r="F529" s="10">
        <v>38</v>
      </c>
      <c r="G529" s="11">
        <v>43202</v>
      </c>
      <c r="H529" s="10" t="b">
        <v>1</v>
      </c>
    </row>
    <row r="530" spans="1:8" ht="16.5" customHeight="1" x14ac:dyDescent="0.25">
      <c r="A530" s="10">
        <v>529</v>
      </c>
      <c r="B530" s="10">
        <v>2384</v>
      </c>
      <c r="C530" s="10">
        <v>185</v>
      </c>
      <c r="D530" s="10">
        <v>1</v>
      </c>
      <c r="E530" s="10">
        <v>733</v>
      </c>
      <c r="F530" s="10">
        <v>55</v>
      </c>
      <c r="G530" s="11">
        <v>43202</v>
      </c>
      <c r="H530" s="10" t="b">
        <v>1</v>
      </c>
    </row>
    <row r="531" spans="1:8" ht="16.5" customHeight="1" x14ac:dyDescent="0.25">
      <c r="A531" s="10">
        <v>530</v>
      </c>
      <c r="B531" s="10">
        <v>2822</v>
      </c>
      <c r="C531" s="10">
        <v>431</v>
      </c>
      <c r="D531" s="10">
        <v>3</v>
      </c>
      <c r="E531" s="10">
        <v>172</v>
      </c>
      <c r="F531" s="10">
        <v>28</v>
      </c>
      <c r="G531" s="11">
        <v>43202</v>
      </c>
      <c r="H531" s="10" t="b">
        <v>1</v>
      </c>
    </row>
    <row r="532" spans="1:8" ht="16.5" customHeight="1" x14ac:dyDescent="0.25">
      <c r="A532" s="10">
        <v>531</v>
      </c>
      <c r="B532" s="10">
        <v>2321</v>
      </c>
      <c r="C532" s="10">
        <v>399</v>
      </c>
      <c r="D532" s="10">
        <v>5</v>
      </c>
      <c r="E532" s="10">
        <v>733</v>
      </c>
      <c r="F532" s="10">
        <v>28</v>
      </c>
      <c r="G532" s="11">
        <v>43202</v>
      </c>
      <c r="H532" s="10" t="b">
        <v>1</v>
      </c>
    </row>
    <row r="533" spans="1:8" ht="16.5" customHeight="1" x14ac:dyDescent="0.25">
      <c r="A533" s="10">
        <v>532</v>
      </c>
      <c r="B533" s="10">
        <v>2416</v>
      </c>
      <c r="C533" s="10">
        <v>158</v>
      </c>
      <c r="D533" s="10">
        <v>1</v>
      </c>
      <c r="E533" s="10">
        <v>261</v>
      </c>
      <c r="F533" s="10">
        <v>25</v>
      </c>
      <c r="G533" s="11">
        <v>43202</v>
      </c>
      <c r="H533" s="10" t="b">
        <v>1</v>
      </c>
    </row>
    <row r="534" spans="1:8" ht="16.5" customHeight="1" x14ac:dyDescent="0.25">
      <c r="A534" s="10">
        <v>533</v>
      </c>
      <c r="B534" s="10">
        <v>2595</v>
      </c>
      <c r="C534" s="10">
        <v>380</v>
      </c>
      <c r="D534" s="10">
        <v>5</v>
      </c>
      <c r="E534" s="10">
        <v>71</v>
      </c>
      <c r="F534" s="10">
        <v>15</v>
      </c>
      <c r="G534" s="11">
        <v>43202</v>
      </c>
      <c r="H534" s="10" t="b">
        <v>1</v>
      </c>
    </row>
    <row r="535" spans="1:8" ht="16.5" customHeight="1" x14ac:dyDescent="0.25">
      <c r="A535" s="10">
        <v>534</v>
      </c>
      <c r="B535" s="10">
        <v>2277</v>
      </c>
      <c r="C535" s="10">
        <v>110</v>
      </c>
      <c r="D535" s="10">
        <v>2</v>
      </c>
      <c r="E535" s="10">
        <v>196</v>
      </c>
      <c r="F535" s="10">
        <v>35</v>
      </c>
      <c r="G535" s="11">
        <v>43202</v>
      </c>
      <c r="H535" s="10" t="b">
        <v>1</v>
      </c>
    </row>
    <row r="536" spans="1:8" ht="16.5" customHeight="1" x14ac:dyDescent="0.25">
      <c r="A536" s="10">
        <v>535</v>
      </c>
      <c r="B536" s="10">
        <v>2502</v>
      </c>
      <c r="C536" s="10">
        <v>112</v>
      </c>
      <c r="D536" s="10">
        <v>1</v>
      </c>
      <c r="E536" s="10">
        <v>128</v>
      </c>
      <c r="F536" s="10">
        <v>35</v>
      </c>
      <c r="G536" s="11">
        <v>43202</v>
      </c>
      <c r="H536" s="10" t="b">
        <v>1</v>
      </c>
    </row>
    <row r="537" spans="1:8" ht="16.5" customHeight="1" x14ac:dyDescent="0.25">
      <c r="A537" s="10">
        <v>536</v>
      </c>
      <c r="B537" s="10">
        <v>2991</v>
      </c>
      <c r="C537" s="10">
        <v>435</v>
      </c>
      <c r="D537" s="10">
        <v>5</v>
      </c>
      <c r="E537" s="10">
        <v>143</v>
      </c>
      <c r="F537" s="10">
        <v>75</v>
      </c>
      <c r="G537" s="11">
        <v>43203</v>
      </c>
      <c r="H537" s="10" t="b">
        <v>1</v>
      </c>
    </row>
    <row r="538" spans="1:8" ht="16.5" customHeight="1" x14ac:dyDescent="0.25">
      <c r="A538" s="10">
        <v>537</v>
      </c>
      <c r="B538" s="10">
        <v>2370</v>
      </c>
      <c r="C538" s="10">
        <v>398</v>
      </c>
      <c r="D538" s="10">
        <v>2</v>
      </c>
      <c r="E538" s="10">
        <v>71</v>
      </c>
      <c r="F538" s="10">
        <v>28</v>
      </c>
      <c r="G538" s="11">
        <v>43203</v>
      </c>
      <c r="H538" s="10" t="b">
        <v>1</v>
      </c>
    </row>
    <row r="539" spans="1:8" ht="16.5" customHeight="1" x14ac:dyDescent="0.25">
      <c r="A539" s="10">
        <v>538</v>
      </c>
      <c r="B539" s="10">
        <v>2124</v>
      </c>
      <c r="C539" s="10">
        <v>139</v>
      </c>
      <c r="D539" s="10">
        <v>2</v>
      </c>
      <c r="E539" s="10">
        <v>568</v>
      </c>
      <c r="F539" s="10">
        <v>20</v>
      </c>
      <c r="G539" s="11">
        <v>43203</v>
      </c>
      <c r="H539" s="10" t="b">
        <v>1</v>
      </c>
    </row>
    <row r="540" spans="1:8" ht="16.5" customHeight="1" x14ac:dyDescent="0.25">
      <c r="A540" s="10">
        <v>539</v>
      </c>
      <c r="B540" s="10">
        <v>2546</v>
      </c>
      <c r="C540" s="10">
        <v>470</v>
      </c>
      <c r="D540" s="10">
        <v>2</v>
      </c>
      <c r="E540" s="10">
        <v>537</v>
      </c>
      <c r="F540" s="10">
        <v>95</v>
      </c>
      <c r="G540" s="11">
        <v>43204</v>
      </c>
      <c r="H540" s="10" t="b">
        <v>1</v>
      </c>
    </row>
    <row r="541" spans="1:8" ht="16.5" customHeight="1" x14ac:dyDescent="0.25">
      <c r="A541" s="10">
        <v>540</v>
      </c>
      <c r="B541" s="10">
        <v>2097</v>
      </c>
      <c r="C541" s="10">
        <v>419</v>
      </c>
      <c r="D541" s="10">
        <v>1</v>
      </c>
      <c r="E541" s="10">
        <v>196</v>
      </c>
      <c r="F541" s="10">
        <v>28</v>
      </c>
      <c r="G541" s="11">
        <v>43204</v>
      </c>
      <c r="H541" s="10" t="b">
        <v>1</v>
      </c>
    </row>
    <row r="542" spans="1:8" ht="16.5" customHeight="1" x14ac:dyDescent="0.25">
      <c r="A542" s="10">
        <v>541</v>
      </c>
      <c r="B542" s="10">
        <v>2387</v>
      </c>
      <c r="C542" s="10">
        <v>389</v>
      </c>
      <c r="D542" s="10">
        <v>1</v>
      </c>
      <c r="E542" s="10">
        <v>196</v>
      </c>
      <c r="F542" s="10">
        <v>28</v>
      </c>
      <c r="G542" s="11">
        <v>43204</v>
      </c>
      <c r="H542" s="10" t="b">
        <v>0</v>
      </c>
    </row>
    <row r="543" spans="1:8" ht="16.5" customHeight="1" x14ac:dyDescent="0.25">
      <c r="A543" s="10">
        <v>542</v>
      </c>
      <c r="B543" s="10">
        <v>2084</v>
      </c>
      <c r="C543" s="10">
        <v>103</v>
      </c>
      <c r="D543" s="10">
        <v>1</v>
      </c>
      <c r="E543" s="10">
        <v>229</v>
      </c>
      <c r="F543" s="10">
        <v>35</v>
      </c>
      <c r="G543" s="11">
        <v>43204</v>
      </c>
      <c r="H543" s="10" t="b">
        <v>1</v>
      </c>
    </row>
    <row r="544" spans="1:8" ht="16.5" customHeight="1" x14ac:dyDescent="0.25">
      <c r="A544" s="10">
        <v>543</v>
      </c>
      <c r="B544" s="10">
        <v>2216</v>
      </c>
      <c r="C544" s="10">
        <v>266</v>
      </c>
      <c r="D544" s="10">
        <v>1</v>
      </c>
      <c r="E544" s="10">
        <v>537</v>
      </c>
      <c r="F544" s="10">
        <v>135</v>
      </c>
      <c r="G544" s="11">
        <v>43205</v>
      </c>
      <c r="H544" s="10" t="b">
        <v>1</v>
      </c>
    </row>
    <row r="545" spans="1:8" ht="16.5" customHeight="1" x14ac:dyDescent="0.25">
      <c r="A545" s="10">
        <v>544</v>
      </c>
      <c r="B545" s="10">
        <v>2204</v>
      </c>
      <c r="C545" s="10">
        <v>294</v>
      </c>
      <c r="D545" s="10">
        <v>1</v>
      </c>
      <c r="E545" s="10">
        <v>261</v>
      </c>
      <c r="F545" s="10">
        <v>38</v>
      </c>
      <c r="G545" s="11">
        <v>43206</v>
      </c>
      <c r="H545" s="10" t="b">
        <v>1</v>
      </c>
    </row>
    <row r="546" spans="1:8" ht="16.5" customHeight="1" x14ac:dyDescent="0.25">
      <c r="A546" s="10">
        <v>545</v>
      </c>
      <c r="B546" s="10">
        <v>2343</v>
      </c>
      <c r="C546" s="10">
        <v>113</v>
      </c>
      <c r="D546" s="10">
        <v>4</v>
      </c>
      <c r="E546" s="10">
        <v>143</v>
      </c>
      <c r="F546" s="10">
        <v>35</v>
      </c>
      <c r="G546" s="11">
        <v>43206</v>
      </c>
      <c r="H546" s="10" t="b">
        <v>1</v>
      </c>
    </row>
    <row r="547" spans="1:8" ht="16.5" customHeight="1" x14ac:dyDescent="0.25">
      <c r="A547" s="10">
        <v>546</v>
      </c>
      <c r="B547" s="10">
        <v>2436</v>
      </c>
      <c r="C547" s="10">
        <v>186</v>
      </c>
      <c r="D547" s="10">
        <v>2</v>
      </c>
      <c r="E547" s="10">
        <v>319</v>
      </c>
      <c r="F547" s="10">
        <v>55</v>
      </c>
      <c r="G547" s="11">
        <v>43206</v>
      </c>
      <c r="H547" s="10" t="b">
        <v>1</v>
      </c>
    </row>
    <row r="548" spans="1:8" ht="16.5" customHeight="1" x14ac:dyDescent="0.25">
      <c r="A548" s="10">
        <v>547</v>
      </c>
      <c r="B548" s="10">
        <v>2741</v>
      </c>
      <c r="C548" s="10">
        <v>285</v>
      </c>
      <c r="D548" s="10">
        <v>3</v>
      </c>
      <c r="E548" s="10">
        <v>615</v>
      </c>
      <c r="F548" s="10">
        <v>38</v>
      </c>
      <c r="G548" s="11">
        <v>43206</v>
      </c>
      <c r="H548" s="10" t="b">
        <v>1</v>
      </c>
    </row>
    <row r="549" spans="1:8" ht="16.5" customHeight="1" x14ac:dyDescent="0.25">
      <c r="A549" s="10">
        <v>548</v>
      </c>
      <c r="B549" s="10">
        <v>2736</v>
      </c>
      <c r="C549" s="10">
        <v>460</v>
      </c>
      <c r="D549" s="10">
        <v>2</v>
      </c>
      <c r="E549" s="10">
        <v>692</v>
      </c>
      <c r="F549" s="10">
        <v>35</v>
      </c>
      <c r="G549" s="11">
        <v>43206</v>
      </c>
      <c r="H549" s="10" t="b">
        <v>1</v>
      </c>
    </row>
    <row r="550" spans="1:8" ht="16.5" customHeight="1" x14ac:dyDescent="0.25">
      <c r="A550" s="10">
        <v>549</v>
      </c>
      <c r="B550" s="10">
        <v>2083</v>
      </c>
      <c r="C550" s="10">
        <v>351</v>
      </c>
      <c r="D550" s="10">
        <v>2</v>
      </c>
      <c r="E550" s="10">
        <v>71</v>
      </c>
      <c r="F550" s="10">
        <v>85</v>
      </c>
      <c r="G550" s="11">
        <v>43206</v>
      </c>
      <c r="H550" s="10" t="b">
        <v>1</v>
      </c>
    </row>
    <row r="551" spans="1:8" ht="16.5" customHeight="1" x14ac:dyDescent="0.25">
      <c r="A551" s="10">
        <v>550</v>
      </c>
      <c r="B551" s="10">
        <v>2835</v>
      </c>
      <c r="C551" s="10">
        <v>361</v>
      </c>
      <c r="D551" s="10">
        <v>4</v>
      </c>
      <c r="E551" s="10">
        <v>537</v>
      </c>
      <c r="F551" s="10">
        <v>15</v>
      </c>
      <c r="G551" s="11">
        <v>43206</v>
      </c>
      <c r="H551" s="10" t="b">
        <v>1</v>
      </c>
    </row>
    <row r="552" spans="1:8" ht="16.5" customHeight="1" x14ac:dyDescent="0.25">
      <c r="A552" s="10">
        <v>551</v>
      </c>
      <c r="B552" s="10">
        <v>2834</v>
      </c>
      <c r="C552" s="10">
        <v>361</v>
      </c>
      <c r="D552" s="10">
        <v>5</v>
      </c>
      <c r="E552" s="10">
        <v>30</v>
      </c>
      <c r="F552" s="10">
        <v>15</v>
      </c>
      <c r="G552" s="11">
        <v>43206</v>
      </c>
      <c r="H552" s="10" t="b">
        <v>1</v>
      </c>
    </row>
    <row r="553" spans="1:8" ht="16.5" customHeight="1" x14ac:dyDescent="0.25">
      <c r="A553" s="10">
        <v>552</v>
      </c>
      <c r="B553" s="10">
        <v>2752</v>
      </c>
      <c r="C553" s="10">
        <v>197</v>
      </c>
      <c r="D553" s="10">
        <v>4</v>
      </c>
      <c r="E553" s="10">
        <v>692</v>
      </c>
      <c r="F553" s="10">
        <v>26</v>
      </c>
      <c r="G553" s="11">
        <v>43206</v>
      </c>
      <c r="H553" s="10" t="b">
        <v>1</v>
      </c>
    </row>
    <row r="554" spans="1:8" ht="16.5" customHeight="1" x14ac:dyDescent="0.25">
      <c r="A554" s="10">
        <v>553</v>
      </c>
      <c r="B554" s="10">
        <v>2355</v>
      </c>
      <c r="C554" s="10">
        <v>196</v>
      </c>
      <c r="D554" s="10">
        <v>2</v>
      </c>
      <c r="E554" s="10">
        <v>568</v>
      </c>
      <c r="F554" s="10">
        <v>26</v>
      </c>
      <c r="G554" s="11">
        <v>43207</v>
      </c>
      <c r="H554" s="10" t="b">
        <v>1</v>
      </c>
    </row>
    <row r="555" spans="1:8" ht="16.5" customHeight="1" x14ac:dyDescent="0.25">
      <c r="A555" s="10">
        <v>554</v>
      </c>
      <c r="B555" s="10">
        <v>2329</v>
      </c>
      <c r="C555" s="10">
        <v>252</v>
      </c>
      <c r="D555" s="10">
        <v>1</v>
      </c>
      <c r="E555" s="10">
        <v>30</v>
      </c>
      <c r="F555" s="10">
        <v>135</v>
      </c>
      <c r="G555" s="11">
        <v>43207</v>
      </c>
      <c r="H555" s="10" t="b">
        <v>1</v>
      </c>
    </row>
    <row r="556" spans="1:8" ht="16.5" customHeight="1" x14ac:dyDescent="0.25">
      <c r="A556" s="10">
        <v>555</v>
      </c>
      <c r="B556" s="10">
        <v>2171</v>
      </c>
      <c r="C556" s="10">
        <v>480</v>
      </c>
      <c r="D556" s="10">
        <v>1</v>
      </c>
      <c r="E556" s="10">
        <v>233</v>
      </c>
      <c r="F556" s="10">
        <v>95</v>
      </c>
      <c r="G556" s="11">
        <v>43207</v>
      </c>
      <c r="H556" s="10" t="b">
        <v>1</v>
      </c>
    </row>
    <row r="557" spans="1:8" ht="16.5" customHeight="1" x14ac:dyDescent="0.25">
      <c r="A557" s="10">
        <v>556</v>
      </c>
      <c r="B557" s="10">
        <v>2416</v>
      </c>
      <c r="C557" s="10">
        <v>139</v>
      </c>
      <c r="D557" s="10">
        <v>3</v>
      </c>
      <c r="E557" s="10">
        <v>143</v>
      </c>
      <c r="F557" s="10">
        <v>20</v>
      </c>
      <c r="G557" s="11">
        <v>43207</v>
      </c>
      <c r="H557" s="10" t="b">
        <v>1</v>
      </c>
    </row>
    <row r="558" spans="1:8" ht="16.5" customHeight="1" x14ac:dyDescent="0.25">
      <c r="A558" s="10">
        <v>557</v>
      </c>
      <c r="B558" s="10">
        <v>2314</v>
      </c>
      <c r="C558" s="10">
        <v>287</v>
      </c>
      <c r="D558" s="10">
        <v>1</v>
      </c>
      <c r="E558" s="10">
        <v>615</v>
      </c>
      <c r="F558" s="10">
        <v>38</v>
      </c>
      <c r="G558" s="11">
        <v>43207</v>
      </c>
      <c r="H558" s="10" t="b">
        <v>1</v>
      </c>
    </row>
    <row r="559" spans="1:8" ht="16.5" customHeight="1" x14ac:dyDescent="0.25">
      <c r="A559" s="10">
        <v>558</v>
      </c>
      <c r="B559" s="10">
        <v>2442</v>
      </c>
      <c r="C559" s="10">
        <v>258</v>
      </c>
      <c r="D559" s="10">
        <v>5</v>
      </c>
      <c r="E559" s="10">
        <v>128</v>
      </c>
      <c r="F559" s="10">
        <v>135</v>
      </c>
      <c r="G559" s="11">
        <v>43207</v>
      </c>
      <c r="H559" s="10" t="b">
        <v>1</v>
      </c>
    </row>
    <row r="560" spans="1:8" ht="16.5" customHeight="1" x14ac:dyDescent="0.25">
      <c r="A560" s="10">
        <v>559</v>
      </c>
      <c r="B560" s="10">
        <v>2867</v>
      </c>
      <c r="C560" s="10">
        <v>222</v>
      </c>
      <c r="D560" s="10">
        <v>1</v>
      </c>
      <c r="E560" s="10">
        <v>733</v>
      </c>
      <c r="F560" s="10">
        <v>26</v>
      </c>
      <c r="G560" s="11">
        <v>43208</v>
      </c>
      <c r="H560" s="10" t="b">
        <v>1</v>
      </c>
    </row>
    <row r="561" spans="1:8" ht="16.5" customHeight="1" x14ac:dyDescent="0.25">
      <c r="A561" s="10">
        <v>560</v>
      </c>
      <c r="B561" s="10">
        <v>2469</v>
      </c>
      <c r="C561" s="10">
        <v>202</v>
      </c>
      <c r="D561" s="10">
        <v>1</v>
      </c>
      <c r="E561" s="10">
        <v>733</v>
      </c>
      <c r="F561" s="10">
        <v>26</v>
      </c>
      <c r="G561" s="11">
        <v>43208</v>
      </c>
      <c r="H561" s="10" t="b">
        <v>0</v>
      </c>
    </row>
    <row r="562" spans="1:8" ht="16.5" customHeight="1" x14ac:dyDescent="0.25">
      <c r="A562" s="10">
        <v>561</v>
      </c>
      <c r="B562" s="10">
        <v>2269</v>
      </c>
      <c r="C562" s="10">
        <v>333</v>
      </c>
      <c r="D562" s="10">
        <v>2</v>
      </c>
      <c r="E562" s="10">
        <v>143</v>
      </c>
      <c r="F562" s="10">
        <v>90</v>
      </c>
      <c r="G562" s="11">
        <v>43208</v>
      </c>
      <c r="H562" s="10" t="b">
        <v>1</v>
      </c>
    </row>
    <row r="563" spans="1:8" ht="16.5" customHeight="1" x14ac:dyDescent="0.25">
      <c r="A563" s="10">
        <v>562</v>
      </c>
      <c r="B563" s="10">
        <v>2718</v>
      </c>
      <c r="C563" s="10">
        <v>145</v>
      </c>
      <c r="D563" s="10">
        <v>1</v>
      </c>
      <c r="E563" s="10">
        <v>712</v>
      </c>
      <c r="F563" s="10">
        <v>20</v>
      </c>
      <c r="G563" s="11">
        <v>43208</v>
      </c>
      <c r="H563" s="10" t="b">
        <v>1</v>
      </c>
    </row>
    <row r="564" spans="1:8" ht="16.5" customHeight="1" x14ac:dyDescent="0.25">
      <c r="A564" s="10">
        <v>563</v>
      </c>
      <c r="B564" s="10">
        <v>2643</v>
      </c>
      <c r="C564" s="10">
        <v>423</v>
      </c>
      <c r="D564" s="10">
        <v>1</v>
      </c>
      <c r="E564" s="10">
        <v>692</v>
      </c>
      <c r="F564" s="10">
        <v>28</v>
      </c>
      <c r="G564" s="11">
        <v>43208</v>
      </c>
      <c r="H564" s="10" t="b">
        <v>1</v>
      </c>
    </row>
    <row r="565" spans="1:8" ht="16.5" customHeight="1" x14ac:dyDescent="0.25">
      <c r="A565" s="10">
        <v>564</v>
      </c>
      <c r="B565" s="10">
        <v>2927</v>
      </c>
      <c r="C565" s="10">
        <v>258</v>
      </c>
      <c r="D565" s="10">
        <v>2</v>
      </c>
      <c r="E565" s="10">
        <v>196</v>
      </c>
      <c r="F565" s="10">
        <v>135</v>
      </c>
      <c r="G565" s="11">
        <v>43208</v>
      </c>
      <c r="H565" s="10" t="b">
        <v>1</v>
      </c>
    </row>
    <row r="566" spans="1:8" ht="16.5" customHeight="1" x14ac:dyDescent="0.25">
      <c r="A566" s="10">
        <v>565</v>
      </c>
      <c r="B566" s="10">
        <v>2938</v>
      </c>
      <c r="C566" s="10">
        <v>483</v>
      </c>
      <c r="D566" s="10">
        <v>1</v>
      </c>
      <c r="E566" s="10">
        <v>128</v>
      </c>
      <c r="F566" s="10">
        <v>95</v>
      </c>
      <c r="G566" s="11">
        <v>43208</v>
      </c>
      <c r="H566" s="10" t="b">
        <v>1</v>
      </c>
    </row>
    <row r="567" spans="1:8" ht="16.5" customHeight="1" x14ac:dyDescent="0.25">
      <c r="A567" s="10">
        <v>566</v>
      </c>
      <c r="B567" s="10">
        <v>2357</v>
      </c>
      <c r="C567" s="10">
        <v>364</v>
      </c>
      <c r="D567" s="10">
        <v>5</v>
      </c>
      <c r="E567" s="10">
        <v>606</v>
      </c>
      <c r="F567" s="10">
        <v>15</v>
      </c>
      <c r="G567" s="11">
        <v>43208</v>
      </c>
      <c r="H567" s="10" t="b">
        <v>1</v>
      </c>
    </row>
    <row r="568" spans="1:8" ht="16.5" customHeight="1" x14ac:dyDescent="0.25">
      <c r="A568" s="10">
        <v>567</v>
      </c>
      <c r="B568" s="10">
        <v>2420</v>
      </c>
      <c r="C568" s="10">
        <v>165</v>
      </c>
      <c r="D568" s="10">
        <v>1</v>
      </c>
      <c r="E568" s="10">
        <v>196</v>
      </c>
      <c r="F568" s="10">
        <v>55</v>
      </c>
      <c r="G568" s="11">
        <v>43208</v>
      </c>
      <c r="H568" s="10" t="b">
        <v>1</v>
      </c>
    </row>
    <row r="569" spans="1:8" ht="16.5" customHeight="1" x14ac:dyDescent="0.25">
      <c r="A569" s="10">
        <v>568</v>
      </c>
      <c r="B569" s="10">
        <v>2147</v>
      </c>
      <c r="C569" s="10">
        <v>118</v>
      </c>
      <c r="D569" s="10">
        <v>3</v>
      </c>
      <c r="E569" s="10">
        <v>57</v>
      </c>
      <c r="F569" s="10">
        <v>35</v>
      </c>
      <c r="G569" s="11">
        <v>43208</v>
      </c>
      <c r="H569" s="10" t="b">
        <v>1</v>
      </c>
    </row>
    <row r="570" spans="1:8" ht="16.5" customHeight="1" x14ac:dyDescent="0.25">
      <c r="A570" s="10">
        <v>569</v>
      </c>
      <c r="B570" s="10">
        <v>2271</v>
      </c>
      <c r="C570" s="10">
        <v>340</v>
      </c>
      <c r="D570" s="10">
        <v>3</v>
      </c>
      <c r="E570" s="10">
        <v>606</v>
      </c>
      <c r="F570" s="10">
        <v>90</v>
      </c>
      <c r="G570" s="11">
        <v>43209</v>
      </c>
      <c r="H570" s="10" t="b">
        <v>1</v>
      </c>
    </row>
    <row r="571" spans="1:8" ht="16.5" customHeight="1" x14ac:dyDescent="0.25">
      <c r="A571" s="10">
        <v>570</v>
      </c>
      <c r="B571" s="10">
        <v>2264</v>
      </c>
      <c r="C571" s="10">
        <v>122</v>
      </c>
      <c r="D571" s="10">
        <v>4</v>
      </c>
      <c r="E571" s="10">
        <v>712</v>
      </c>
      <c r="F571" s="10">
        <v>35</v>
      </c>
      <c r="G571" s="11">
        <v>43209</v>
      </c>
      <c r="H571" s="10" t="b">
        <v>1</v>
      </c>
    </row>
    <row r="572" spans="1:8" ht="16.5" customHeight="1" x14ac:dyDescent="0.25">
      <c r="A572" s="10">
        <v>571</v>
      </c>
      <c r="B572" s="10">
        <v>2523</v>
      </c>
      <c r="C572" s="10">
        <v>426</v>
      </c>
      <c r="D572" s="10">
        <v>1</v>
      </c>
      <c r="E572" s="10">
        <v>712</v>
      </c>
      <c r="F572" s="10">
        <v>28</v>
      </c>
      <c r="G572" s="11">
        <v>43209</v>
      </c>
      <c r="H572" s="10" t="b">
        <v>1</v>
      </c>
    </row>
    <row r="573" spans="1:8" ht="16.5" customHeight="1" x14ac:dyDescent="0.25">
      <c r="A573" s="10">
        <v>572</v>
      </c>
      <c r="B573" s="10">
        <v>2489</v>
      </c>
      <c r="C573" s="10">
        <v>193</v>
      </c>
      <c r="D573" s="10">
        <v>3</v>
      </c>
      <c r="E573" s="10">
        <v>568</v>
      </c>
      <c r="F573" s="10">
        <v>26</v>
      </c>
      <c r="G573" s="11">
        <v>43209</v>
      </c>
      <c r="H573" s="10" t="b">
        <v>1</v>
      </c>
    </row>
    <row r="574" spans="1:8" ht="16.5" customHeight="1" x14ac:dyDescent="0.25">
      <c r="A574" s="10">
        <v>573</v>
      </c>
      <c r="B574" s="10">
        <v>2226</v>
      </c>
      <c r="C574" s="10">
        <v>460</v>
      </c>
      <c r="D574" s="10">
        <v>5</v>
      </c>
      <c r="E574" s="10">
        <v>692</v>
      </c>
      <c r="F574" s="10">
        <v>35</v>
      </c>
      <c r="G574" s="11">
        <v>43209</v>
      </c>
      <c r="H574" s="10" t="b">
        <v>1</v>
      </c>
    </row>
    <row r="575" spans="1:8" ht="16.5" customHeight="1" x14ac:dyDescent="0.25">
      <c r="A575" s="10">
        <v>574</v>
      </c>
      <c r="B575" s="10">
        <v>2658</v>
      </c>
      <c r="C575" s="10">
        <v>320</v>
      </c>
      <c r="D575" s="10">
        <v>1</v>
      </c>
      <c r="E575" s="10">
        <v>606</v>
      </c>
      <c r="F575" s="10">
        <v>38</v>
      </c>
      <c r="G575" s="11">
        <v>43209</v>
      </c>
      <c r="H575" s="10" t="b">
        <v>1</v>
      </c>
    </row>
    <row r="576" spans="1:8" ht="16.5" customHeight="1" x14ac:dyDescent="0.25">
      <c r="A576" s="10">
        <v>575</v>
      </c>
      <c r="B576" s="10">
        <v>2880</v>
      </c>
      <c r="C576" s="10">
        <v>116</v>
      </c>
      <c r="D576" s="10">
        <v>4</v>
      </c>
      <c r="E576" s="10">
        <v>196</v>
      </c>
      <c r="F576" s="10">
        <v>35</v>
      </c>
      <c r="G576" s="11">
        <v>43210</v>
      </c>
      <c r="H576" s="10" t="b">
        <v>1</v>
      </c>
    </row>
    <row r="577" spans="1:8" ht="16.5" customHeight="1" x14ac:dyDescent="0.25">
      <c r="A577" s="10">
        <v>576</v>
      </c>
      <c r="B577" s="10">
        <v>2224</v>
      </c>
      <c r="C577" s="10">
        <v>409</v>
      </c>
      <c r="D577" s="10">
        <v>1</v>
      </c>
      <c r="E577" s="10">
        <v>733</v>
      </c>
      <c r="F577" s="10">
        <v>28</v>
      </c>
      <c r="G577" s="11">
        <v>43210</v>
      </c>
      <c r="H577" s="10" t="b">
        <v>1</v>
      </c>
    </row>
    <row r="578" spans="1:8" ht="16.5" customHeight="1" x14ac:dyDescent="0.25">
      <c r="A578" s="10">
        <v>577</v>
      </c>
      <c r="B578" s="10">
        <v>2640</v>
      </c>
      <c r="C578" s="10">
        <v>105</v>
      </c>
      <c r="D578" s="10">
        <v>1</v>
      </c>
      <c r="E578" s="10">
        <v>229</v>
      </c>
      <c r="F578" s="10">
        <v>35</v>
      </c>
      <c r="G578" s="11">
        <v>43210</v>
      </c>
      <c r="H578" s="10" t="b">
        <v>1</v>
      </c>
    </row>
    <row r="579" spans="1:8" ht="16.5" customHeight="1" x14ac:dyDescent="0.25">
      <c r="A579" s="10">
        <v>578</v>
      </c>
      <c r="B579" s="10">
        <v>2388</v>
      </c>
      <c r="C579" s="10">
        <v>283</v>
      </c>
      <c r="D579" s="10">
        <v>1</v>
      </c>
      <c r="E579" s="10">
        <v>712</v>
      </c>
      <c r="F579" s="10">
        <v>38</v>
      </c>
      <c r="G579" s="11">
        <v>43210</v>
      </c>
      <c r="H579" s="10" t="b">
        <v>0</v>
      </c>
    </row>
    <row r="580" spans="1:8" ht="16.5" customHeight="1" x14ac:dyDescent="0.25">
      <c r="A580" s="10">
        <v>579</v>
      </c>
      <c r="B580" s="10">
        <v>2687</v>
      </c>
      <c r="C580" s="10">
        <v>408</v>
      </c>
      <c r="D580" s="10">
        <v>1</v>
      </c>
      <c r="E580" s="10">
        <v>606</v>
      </c>
      <c r="F580" s="10">
        <v>28</v>
      </c>
      <c r="G580" s="11">
        <v>43210</v>
      </c>
      <c r="H580" s="10" t="b">
        <v>1</v>
      </c>
    </row>
    <row r="581" spans="1:8" ht="16.5" customHeight="1" x14ac:dyDescent="0.25">
      <c r="A581" s="10">
        <v>580</v>
      </c>
      <c r="B581" s="10">
        <v>2878</v>
      </c>
      <c r="C581" s="10">
        <v>426</v>
      </c>
      <c r="D581" s="10">
        <v>2</v>
      </c>
      <c r="E581" s="10">
        <v>233</v>
      </c>
      <c r="F581" s="10">
        <v>28</v>
      </c>
      <c r="G581" s="11">
        <v>43211</v>
      </c>
      <c r="H581" s="10" t="b">
        <v>1</v>
      </c>
    </row>
    <row r="582" spans="1:8" ht="16.5" customHeight="1" x14ac:dyDescent="0.25">
      <c r="A582" s="10">
        <v>581</v>
      </c>
      <c r="B582" s="10">
        <v>2021</v>
      </c>
      <c r="C582" s="10">
        <v>467</v>
      </c>
      <c r="D582" s="10">
        <v>3</v>
      </c>
      <c r="E582" s="10">
        <v>558</v>
      </c>
      <c r="F582" s="10">
        <v>95</v>
      </c>
      <c r="G582" s="11">
        <v>43211</v>
      </c>
      <c r="H582" s="10" t="b">
        <v>1</v>
      </c>
    </row>
    <row r="583" spans="1:8" ht="16.5" customHeight="1" x14ac:dyDescent="0.25">
      <c r="A583" s="10">
        <v>582</v>
      </c>
      <c r="B583" s="10">
        <v>2066</v>
      </c>
      <c r="C583" s="10">
        <v>214</v>
      </c>
      <c r="D583" s="10">
        <v>3</v>
      </c>
      <c r="E583" s="10">
        <v>143</v>
      </c>
      <c r="F583" s="10">
        <v>26</v>
      </c>
      <c r="G583" s="11">
        <v>43211</v>
      </c>
      <c r="H583" s="10" t="b">
        <v>1</v>
      </c>
    </row>
    <row r="584" spans="1:8" ht="16.5" customHeight="1" x14ac:dyDescent="0.25">
      <c r="A584" s="10">
        <v>583</v>
      </c>
      <c r="B584" s="10">
        <v>2807</v>
      </c>
      <c r="C584" s="10">
        <v>139</v>
      </c>
      <c r="D584" s="10">
        <v>1</v>
      </c>
      <c r="E584" s="10">
        <v>526</v>
      </c>
      <c r="F584" s="10">
        <v>20</v>
      </c>
      <c r="G584" s="11">
        <v>43211</v>
      </c>
      <c r="H584" s="10" t="b">
        <v>1</v>
      </c>
    </row>
    <row r="585" spans="1:8" ht="16.5" customHeight="1" x14ac:dyDescent="0.25">
      <c r="A585" s="10">
        <v>584</v>
      </c>
      <c r="B585" s="10">
        <v>2082</v>
      </c>
      <c r="C585" s="10">
        <v>180</v>
      </c>
      <c r="D585" s="10">
        <v>1</v>
      </c>
      <c r="E585" s="10">
        <v>615</v>
      </c>
      <c r="F585" s="10">
        <v>55</v>
      </c>
      <c r="G585" s="11">
        <v>43212</v>
      </c>
      <c r="H585" s="10" t="b">
        <v>1</v>
      </c>
    </row>
    <row r="586" spans="1:8" ht="16.5" customHeight="1" x14ac:dyDescent="0.25">
      <c r="A586" s="10">
        <v>585</v>
      </c>
      <c r="B586" s="10">
        <v>2896</v>
      </c>
      <c r="C586" s="10">
        <v>368</v>
      </c>
      <c r="D586" s="10">
        <v>3</v>
      </c>
      <c r="E586" s="10">
        <v>30</v>
      </c>
      <c r="F586" s="10">
        <v>15</v>
      </c>
      <c r="G586" s="11">
        <v>43212</v>
      </c>
      <c r="H586" s="10" t="b">
        <v>1</v>
      </c>
    </row>
    <row r="587" spans="1:8" ht="16.5" customHeight="1" x14ac:dyDescent="0.25">
      <c r="A587" s="10">
        <v>586</v>
      </c>
      <c r="B587" s="10">
        <v>2354</v>
      </c>
      <c r="C587" s="10">
        <v>185</v>
      </c>
      <c r="D587" s="10">
        <v>2</v>
      </c>
      <c r="E587" s="10">
        <v>30</v>
      </c>
      <c r="F587" s="10">
        <v>55</v>
      </c>
      <c r="G587" s="11">
        <v>43212</v>
      </c>
      <c r="H587" s="10" t="b">
        <v>1</v>
      </c>
    </row>
    <row r="588" spans="1:8" ht="16.5" customHeight="1" x14ac:dyDescent="0.25">
      <c r="A588" s="10">
        <v>587</v>
      </c>
      <c r="B588" s="10">
        <v>2622</v>
      </c>
      <c r="C588" s="10">
        <v>161</v>
      </c>
      <c r="D588" s="10">
        <v>3</v>
      </c>
      <c r="E588" s="10">
        <v>196</v>
      </c>
      <c r="F588" s="10">
        <v>25</v>
      </c>
      <c r="G588" s="11">
        <v>43212</v>
      </c>
      <c r="H588" s="10" t="b">
        <v>1</v>
      </c>
    </row>
    <row r="589" spans="1:8" ht="16.5" customHeight="1" x14ac:dyDescent="0.25">
      <c r="A589" s="10">
        <v>588</v>
      </c>
      <c r="B589" s="10">
        <v>2936</v>
      </c>
      <c r="C589" s="10">
        <v>270</v>
      </c>
      <c r="D589" s="10">
        <v>2</v>
      </c>
      <c r="E589" s="10">
        <v>128</v>
      </c>
      <c r="F589" s="10">
        <v>135</v>
      </c>
      <c r="G589" s="11">
        <v>43212</v>
      </c>
      <c r="H589" s="10" t="b">
        <v>1</v>
      </c>
    </row>
    <row r="590" spans="1:8" ht="16.5" customHeight="1" x14ac:dyDescent="0.25">
      <c r="A590" s="10">
        <v>589</v>
      </c>
      <c r="B590" s="10">
        <v>2110</v>
      </c>
      <c r="C590" s="10">
        <v>184</v>
      </c>
      <c r="D590" s="10">
        <v>1</v>
      </c>
      <c r="E590" s="10">
        <v>712</v>
      </c>
      <c r="F590" s="10">
        <v>55</v>
      </c>
      <c r="G590" s="11">
        <v>43212</v>
      </c>
      <c r="H590" s="10" t="b">
        <v>1</v>
      </c>
    </row>
    <row r="591" spans="1:8" ht="16.5" customHeight="1" x14ac:dyDescent="0.25">
      <c r="A591" s="10">
        <v>590</v>
      </c>
      <c r="B591" s="10">
        <v>2138</v>
      </c>
      <c r="C591" s="10">
        <v>447</v>
      </c>
      <c r="D591" s="10">
        <v>2</v>
      </c>
      <c r="E591" s="10">
        <v>606</v>
      </c>
      <c r="F591" s="10">
        <v>35</v>
      </c>
      <c r="G591" s="11">
        <v>43213</v>
      </c>
      <c r="H591" s="10" t="b">
        <v>1</v>
      </c>
    </row>
    <row r="592" spans="1:8" ht="16.5" customHeight="1" x14ac:dyDescent="0.25">
      <c r="A592" s="10">
        <v>591</v>
      </c>
      <c r="B592" s="10">
        <v>2658</v>
      </c>
      <c r="C592" s="10">
        <v>154</v>
      </c>
      <c r="D592" s="10">
        <v>3</v>
      </c>
      <c r="E592" s="10">
        <v>712</v>
      </c>
      <c r="F592" s="10">
        <v>25</v>
      </c>
      <c r="G592" s="11">
        <v>43213</v>
      </c>
      <c r="H592" s="10" t="b">
        <v>1</v>
      </c>
    </row>
    <row r="593" spans="1:8" ht="16.5" customHeight="1" x14ac:dyDescent="0.25">
      <c r="A593" s="10">
        <v>592</v>
      </c>
      <c r="B593" s="10">
        <v>2879</v>
      </c>
      <c r="C593" s="10">
        <v>330</v>
      </c>
      <c r="D593" s="10">
        <v>3</v>
      </c>
      <c r="E593" s="10">
        <v>615</v>
      </c>
      <c r="F593" s="10">
        <v>90</v>
      </c>
      <c r="G593" s="11">
        <v>43213</v>
      </c>
      <c r="H593" s="10" t="b">
        <v>1</v>
      </c>
    </row>
    <row r="594" spans="1:8" ht="16.5" customHeight="1" x14ac:dyDescent="0.25">
      <c r="A594" s="10">
        <v>593</v>
      </c>
      <c r="B594" s="10">
        <v>2372</v>
      </c>
      <c r="C594" s="10">
        <v>137</v>
      </c>
      <c r="D594" s="10">
        <v>2</v>
      </c>
      <c r="E594" s="10">
        <v>261</v>
      </c>
      <c r="F594" s="10">
        <v>20</v>
      </c>
      <c r="G594" s="11">
        <v>43213</v>
      </c>
      <c r="H594" s="10" t="b">
        <v>1</v>
      </c>
    </row>
    <row r="595" spans="1:8" ht="16.5" customHeight="1" x14ac:dyDescent="0.25">
      <c r="A595" s="10">
        <v>594</v>
      </c>
      <c r="B595" s="10">
        <v>2604</v>
      </c>
      <c r="C595" s="10">
        <v>463</v>
      </c>
      <c r="D595" s="10">
        <v>1</v>
      </c>
      <c r="E595" s="10">
        <v>712</v>
      </c>
      <c r="F595" s="10">
        <v>95</v>
      </c>
      <c r="G595" s="11">
        <v>43214</v>
      </c>
      <c r="H595" s="10" t="b">
        <v>1</v>
      </c>
    </row>
    <row r="596" spans="1:8" ht="16.5" customHeight="1" x14ac:dyDescent="0.25">
      <c r="A596" s="10">
        <v>595</v>
      </c>
      <c r="B596" s="10">
        <v>2483</v>
      </c>
      <c r="C596" s="10">
        <v>344</v>
      </c>
      <c r="D596" s="10">
        <v>1</v>
      </c>
      <c r="E596" s="10">
        <v>692</v>
      </c>
      <c r="F596" s="10">
        <v>85</v>
      </c>
      <c r="G596" s="11">
        <v>43214</v>
      </c>
      <c r="H596" s="10" t="b">
        <v>1</v>
      </c>
    </row>
    <row r="597" spans="1:8" ht="16.5" customHeight="1" x14ac:dyDescent="0.25">
      <c r="A597" s="10">
        <v>596</v>
      </c>
      <c r="B597" s="10">
        <v>2041</v>
      </c>
      <c r="C597" s="10">
        <v>338</v>
      </c>
      <c r="D597" s="10">
        <v>1</v>
      </c>
      <c r="E597" s="10">
        <v>319</v>
      </c>
      <c r="F597" s="10">
        <v>90</v>
      </c>
      <c r="G597" s="11">
        <v>43214</v>
      </c>
      <c r="H597" s="10" t="b">
        <v>1</v>
      </c>
    </row>
    <row r="598" spans="1:8" ht="16.5" customHeight="1" x14ac:dyDescent="0.25">
      <c r="A598" s="10">
        <v>597</v>
      </c>
      <c r="B598" s="10">
        <v>2380</v>
      </c>
      <c r="C598" s="10">
        <v>239</v>
      </c>
      <c r="D598" s="10">
        <v>3</v>
      </c>
      <c r="E598" s="10">
        <v>733</v>
      </c>
      <c r="F598" s="10">
        <v>26</v>
      </c>
      <c r="G598" s="11">
        <v>43214</v>
      </c>
      <c r="H598" s="10" t="b">
        <v>1</v>
      </c>
    </row>
    <row r="599" spans="1:8" ht="16.5" customHeight="1" x14ac:dyDescent="0.25">
      <c r="A599" s="10">
        <v>598</v>
      </c>
      <c r="B599" s="10">
        <v>2414</v>
      </c>
      <c r="C599" s="10">
        <v>424</v>
      </c>
      <c r="D599" s="10">
        <v>4</v>
      </c>
      <c r="E599" s="10">
        <v>46</v>
      </c>
      <c r="F599" s="10">
        <v>28</v>
      </c>
      <c r="G599" s="11">
        <v>43214</v>
      </c>
      <c r="H599" s="10" t="b">
        <v>1</v>
      </c>
    </row>
    <row r="600" spans="1:8" ht="16.5" customHeight="1" x14ac:dyDescent="0.25">
      <c r="A600" s="10">
        <v>599</v>
      </c>
      <c r="B600" s="10">
        <v>2132</v>
      </c>
      <c r="C600" s="10">
        <v>197</v>
      </c>
      <c r="D600" s="10">
        <v>2</v>
      </c>
      <c r="E600" s="10">
        <v>615</v>
      </c>
      <c r="F600" s="10">
        <v>26</v>
      </c>
      <c r="G600" s="11">
        <v>43215</v>
      </c>
      <c r="H600" s="10" t="b">
        <v>1</v>
      </c>
    </row>
    <row r="601" spans="1:8" ht="16.5" customHeight="1" x14ac:dyDescent="0.25">
      <c r="A601" s="10">
        <v>600</v>
      </c>
      <c r="B601" s="10">
        <v>2146</v>
      </c>
      <c r="C601" s="10">
        <v>404</v>
      </c>
      <c r="D601" s="10">
        <v>4</v>
      </c>
      <c r="E601" s="10">
        <v>172</v>
      </c>
      <c r="F601" s="10">
        <v>28</v>
      </c>
      <c r="G601" s="11">
        <v>43215</v>
      </c>
      <c r="H601" s="10" t="b">
        <v>1</v>
      </c>
    </row>
    <row r="602" spans="1:8" ht="16.5" customHeight="1" x14ac:dyDescent="0.25">
      <c r="A602" s="10">
        <v>601</v>
      </c>
      <c r="B602" s="10">
        <v>2156</v>
      </c>
      <c r="C602" s="10">
        <v>145</v>
      </c>
      <c r="D602" s="10">
        <v>4</v>
      </c>
      <c r="E602" s="10">
        <v>57</v>
      </c>
      <c r="F602" s="10">
        <v>20</v>
      </c>
      <c r="G602" s="11">
        <v>43215</v>
      </c>
      <c r="H602" s="10" t="b">
        <v>1</v>
      </c>
    </row>
    <row r="603" spans="1:8" ht="16.5" customHeight="1" x14ac:dyDescent="0.25">
      <c r="A603" s="10">
        <v>602</v>
      </c>
      <c r="B603" s="10">
        <v>2080</v>
      </c>
      <c r="C603" s="10">
        <v>169</v>
      </c>
      <c r="D603" s="10">
        <v>2</v>
      </c>
      <c r="E603" s="10">
        <v>526</v>
      </c>
      <c r="F603" s="10">
        <v>55</v>
      </c>
      <c r="G603" s="11">
        <v>43215</v>
      </c>
      <c r="H603" s="10" t="b">
        <v>1</v>
      </c>
    </row>
    <row r="604" spans="1:8" ht="16.5" customHeight="1" x14ac:dyDescent="0.25">
      <c r="A604" s="10">
        <v>603</v>
      </c>
      <c r="B604" s="10">
        <v>2417</v>
      </c>
      <c r="C604" s="10">
        <v>121</v>
      </c>
      <c r="D604" s="10">
        <v>1</v>
      </c>
      <c r="E604" s="10">
        <v>558</v>
      </c>
      <c r="F604" s="10">
        <v>35</v>
      </c>
      <c r="G604" s="11">
        <v>43215</v>
      </c>
      <c r="H604" s="10" t="b">
        <v>1</v>
      </c>
    </row>
    <row r="605" spans="1:8" ht="16.5" customHeight="1" x14ac:dyDescent="0.25">
      <c r="A605" s="10">
        <v>604</v>
      </c>
      <c r="B605" s="10">
        <v>2538</v>
      </c>
      <c r="C605" s="10">
        <v>142</v>
      </c>
      <c r="D605" s="10">
        <v>1</v>
      </c>
      <c r="E605" s="10">
        <v>46</v>
      </c>
      <c r="F605" s="10">
        <v>20</v>
      </c>
      <c r="G605" s="11">
        <v>43215</v>
      </c>
      <c r="H605" s="10" t="b">
        <v>1</v>
      </c>
    </row>
    <row r="606" spans="1:8" ht="16.5" customHeight="1" x14ac:dyDescent="0.25">
      <c r="A606" s="10">
        <v>605</v>
      </c>
      <c r="B606" s="10">
        <v>2763</v>
      </c>
      <c r="C606" s="10">
        <v>242</v>
      </c>
      <c r="D606" s="10">
        <v>1</v>
      </c>
      <c r="E606" s="10">
        <v>46</v>
      </c>
      <c r="F606" s="10">
        <v>26</v>
      </c>
      <c r="G606" s="11">
        <v>43216</v>
      </c>
      <c r="H606" s="10" t="b">
        <v>0</v>
      </c>
    </row>
    <row r="607" spans="1:8" ht="16.5" customHeight="1" x14ac:dyDescent="0.25">
      <c r="A607" s="10">
        <v>606</v>
      </c>
      <c r="B607" s="10">
        <v>2351</v>
      </c>
      <c r="C607" s="10">
        <v>432</v>
      </c>
      <c r="D607" s="10">
        <v>3</v>
      </c>
      <c r="E607" s="10">
        <v>196</v>
      </c>
      <c r="F607" s="10">
        <v>28</v>
      </c>
      <c r="G607" s="11">
        <v>43216</v>
      </c>
      <c r="H607" s="10" t="b">
        <v>1</v>
      </c>
    </row>
    <row r="608" spans="1:8" ht="16.5" customHeight="1" x14ac:dyDescent="0.25">
      <c r="A608" s="10">
        <v>607</v>
      </c>
      <c r="B608" s="10">
        <v>2962</v>
      </c>
      <c r="C608" s="10">
        <v>397</v>
      </c>
      <c r="D608" s="10">
        <v>2</v>
      </c>
      <c r="E608" s="10">
        <v>30</v>
      </c>
      <c r="F608" s="10">
        <v>28</v>
      </c>
      <c r="G608" s="11">
        <v>43216</v>
      </c>
      <c r="H608" s="10" t="b">
        <v>1</v>
      </c>
    </row>
    <row r="609" spans="1:8" ht="16.5" customHeight="1" x14ac:dyDescent="0.25">
      <c r="A609" s="10">
        <v>608</v>
      </c>
      <c r="B609" s="10">
        <v>2151</v>
      </c>
      <c r="C609" s="10">
        <v>282</v>
      </c>
      <c r="D609" s="10">
        <v>1</v>
      </c>
      <c r="E609" s="10">
        <v>196</v>
      </c>
      <c r="F609" s="10">
        <v>38</v>
      </c>
      <c r="G609" s="11">
        <v>43216</v>
      </c>
      <c r="H609" s="10" t="b">
        <v>1</v>
      </c>
    </row>
    <row r="610" spans="1:8" ht="16.5" customHeight="1" x14ac:dyDescent="0.25">
      <c r="A610" s="10">
        <v>609</v>
      </c>
      <c r="B610" s="10">
        <v>2704</v>
      </c>
      <c r="C610" s="10">
        <v>354</v>
      </c>
      <c r="D610" s="10">
        <v>1</v>
      </c>
      <c r="E610" s="10">
        <v>30</v>
      </c>
      <c r="F610" s="10">
        <v>85</v>
      </c>
      <c r="G610" s="11">
        <v>43216</v>
      </c>
      <c r="H610" s="10" t="b">
        <v>1</v>
      </c>
    </row>
    <row r="611" spans="1:8" ht="16.5" customHeight="1" x14ac:dyDescent="0.25">
      <c r="A611" s="10">
        <v>610</v>
      </c>
      <c r="B611" s="10">
        <v>2297</v>
      </c>
      <c r="C611" s="10">
        <v>230</v>
      </c>
      <c r="D611" s="10">
        <v>1</v>
      </c>
      <c r="E611" s="10">
        <v>57</v>
      </c>
      <c r="F611" s="10">
        <v>26</v>
      </c>
      <c r="G611" s="11">
        <v>43216</v>
      </c>
      <c r="H611" s="10" t="b">
        <v>1</v>
      </c>
    </row>
    <row r="612" spans="1:8" ht="16.5" customHeight="1" x14ac:dyDescent="0.25">
      <c r="A612" s="10">
        <v>611</v>
      </c>
      <c r="B612" s="10">
        <v>2716</v>
      </c>
      <c r="C612" s="10">
        <v>334</v>
      </c>
      <c r="D612" s="10">
        <v>2</v>
      </c>
      <c r="E612" s="10">
        <v>615</v>
      </c>
      <c r="F612" s="10">
        <v>90</v>
      </c>
      <c r="G612" s="11">
        <v>43216</v>
      </c>
      <c r="H612" s="10" t="b">
        <v>1</v>
      </c>
    </row>
    <row r="613" spans="1:8" ht="16.5" customHeight="1" x14ac:dyDescent="0.25">
      <c r="A613" s="10">
        <v>612</v>
      </c>
      <c r="B613" s="10">
        <v>2158</v>
      </c>
      <c r="C613" s="10">
        <v>352</v>
      </c>
      <c r="D613" s="10">
        <v>2</v>
      </c>
      <c r="E613" s="10">
        <v>526</v>
      </c>
      <c r="F613" s="10">
        <v>85</v>
      </c>
      <c r="G613" s="11">
        <v>43216</v>
      </c>
      <c r="H613" s="10" t="b">
        <v>1</v>
      </c>
    </row>
    <row r="614" spans="1:8" ht="16.5" customHeight="1" x14ac:dyDescent="0.25">
      <c r="A614" s="10">
        <v>613</v>
      </c>
      <c r="B614" s="10">
        <v>2261</v>
      </c>
      <c r="C614" s="10">
        <v>284</v>
      </c>
      <c r="D614" s="10">
        <v>1</v>
      </c>
      <c r="E614" s="10">
        <v>30</v>
      </c>
      <c r="F614" s="10">
        <v>38</v>
      </c>
      <c r="G614" s="11">
        <v>43216</v>
      </c>
      <c r="H614" s="10" t="b">
        <v>1</v>
      </c>
    </row>
    <row r="615" spans="1:8" ht="16.5" customHeight="1" x14ac:dyDescent="0.25">
      <c r="A615" s="10">
        <v>614</v>
      </c>
      <c r="B615" s="10">
        <v>2094</v>
      </c>
      <c r="C615" s="10">
        <v>473</v>
      </c>
      <c r="D615" s="10">
        <v>1</v>
      </c>
      <c r="E615" s="10">
        <v>172</v>
      </c>
      <c r="F615" s="10">
        <v>95</v>
      </c>
      <c r="G615" s="11">
        <v>43216</v>
      </c>
      <c r="H615" s="10" t="b">
        <v>1</v>
      </c>
    </row>
    <row r="616" spans="1:8" ht="16.5" customHeight="1" x14ac:dyDescent="0.25">
      <c r="A616" s="10">
        <v>615</v>
      </c>
      <c r="B616" s="10">
        <v>2681</v>
      </c>
      <c r="C616" s="10">
        <v>302</v>
      </c>
      <c r="D616" s="10">
        <v>5</v>
      </c>
      <c r="E616" s="10">
        <v>46</v>
      </c>
      <c r="F616" s="10">
        <v>38</v>
      </c>
      <c r="G616" s="11">
        <v>43216</v>
      </c>
      <c r="H616" s="10" t="b">
        <v>1</v>
      </c>
    </row>
    <row r="617" spans="1:8" ht="16.5" customHeight="1" x14ac:dyDescent="0.25">
      <c r="A617" s="10">
        <v>616</v>
      </c>
      <c r="B617" s="10">
        <v>2589</v>
      </c>
      <c r="C617" s="10">
        <v>185</v>
      </c>
      <c r="D617" s="10">
        <v>3</v>
      </c>
      <c r="E617" s="10">
        <v>733</v>
      </c>
      <c r="F617" s="10">
        <v>55</v>
      </c>
      <c r="G617" s="11">
        <v>43217</v>
      </c>
      <c r="H617" s="10" t="b">
        <v>1</v>
      </c>
    </row>
    <row r="618" spans="1:8" ht="16.5" customHeight="1" x14ac:dyDescent="0.25">
      <c r="A618" s="10">
        <v>617</v>
      </c>
      <c r="B618" s="10">
        <v>2614</v>
      </c>
      <c r="C618" s="10">
        <v>385</v>
      </c>
      <c r="D618" s="10">
        <v>5</v>
      </c>
      <c r="E618" s="10">
        <v>172</v>
      </c>
      <c r="F618" s="10">
        <v>28</v>
      </c>
      <c r="G618" s="11">
        <v>43217</v>
      </c>
      <c r="H618" s="10" t="b">
        <v>1</v>
      </c>
    </row>
    <row r="619" spans="1:8" ht="16.5" customHeight="1" x14ac:dyDescent="0.25">
      <c r="A619" s="10">
        <v>618</v>
      </c>
      <c r="B619" s="10">
        <v>2553</v>
      </c>
      <c r="C619" s="10">
        <v>163</v>
      </c>
      <c r="D619" s="10">
        <v>1</v>
      </c>
      <c r="E619" s="10">
        <v>558</v>
      </c>
      <c r="F619" s="10">
        <v>25</v>
      </c>
      <c r="G619" s="11">
        <v>43217</v>
      </c>
      <c r="H619" s="10" t="b">
        <v>1</v>
      </c>
    </row>
    <row r="620" spans="1:8" ht="16.5" customHeight="1" x14ac:dyDescent="0.25">
      <c r="A620" s="10">
        <v>619</v>
      </c>
      <c r="B620" s="10">
        <v>2948</v>
      </c>
      <c r="C620" s="10">
        <v>193</v>
      </c>
      <c r="D620" s="10">
        <v>2</v>
      </c>
      <c r="E620" s="10">
        <v>568</v>
      </c>
      <c r="F620" s="10">
        <v>26</v>
      </c>
      <c r="G620" s="11">
        <v>43217</v>
      </c>
      <c r="H620" s="10" t="b">
        <v>1</v>
      </c>
    </row>
    <row r="621" spans="1:8" ht="16.5" customHeight="1" x14ac:dyDescent="0.25">
      <c r="A621" s="10">
        <v>620</v>
      </c>
      <c r="B621" s="10">
        <v>2277</v>
      </c>
      <c r="C621" s="10">
        <v>307</v>
      </c>
      <c r="D621" s="10">
        <v>2</v>
      </c>
      <c r="E621" s="10">
        <v>692</v>
      </c>
      <c r="F621" s="10">
        <v>38</v>
      </c>
      <c r="G621" s="11">
        <v>43218</v>
      </c>
      <c r="H621" s="10" t="b">
        <v>1</v>
      </c>
    </row>
    <row r="622" spans="1:8" ht="16.5" customHeight="1" x14ac:dyDescent="0.25">
      <c r="A622" s="10">
        <v>621</v>
      </c>
      <c r="B622" s="10">
        <v>2363</v>
      </c>
      <c r="C622" s="10">
        <v>149</v>
      </c>
      <c r="D622" s="10">
        <v>2</v>
      </c>
      <c r="E622" s="10">
        <v>261</v>
      </c>
      <c r="F622" s="10">
        <v>25</v>
      </c>
      <c r="G622" s="11">
        <v>43218</v>
      </c>
      <c r="H622" s="10" t="b">
        <v>0</v>
      </c>
    </row>
    <row r="623" spans="1:8" ht="16.5" customHeight="1" x14ac:dyDescent="0.25">
      <c r="A623" s="10">
        <v>622</v>
      </c>
      <c r="B623" s="10">
        <v>2978</v>
      </c>
      <c r="C623" s="10">
        <v>325</v>
      </c>
      <c r="D623" s="10">
        <v>1</v>
      </c>
      <c r="E623" s="10">
        <v>733</v>
      </c>
      <c r="F623" s="10">
        <v>38</v>
      </c>
      <c r="G623" s="11">
        <v>43218</v>
      </c>
      <c r="H623" s="10" t="b">
        <v>1</v>
      </c>
    </row>
    <row r="624" spans="1:8" ht="16.5" customHeight="1" x14ac:dyDescent="0.25">
      <c r="A624" s="10">
        <v>623</v>
      </c>
      <c r="B624" s="10">
        <v>2215</v>
      </c>
      <c r="C624" s="10">
        <v>199</v>
      </c>
      <c r="D624" s="10">
        <v>3</v>
      </c>
      <c r="E624" s="10">
        <v>196</v>
      </c>
      <c r="F624" s="10">
        <v>26</v>
      </c>
      <c r="G624" s="11">
        <v>43218</v>
      </c>
      <c r="H624" s="10" t="b">
        <v>1</v>
      </c>
    </row>
    <row r="625" spans="1:8" ht="16.5" customHeight="1" x14ac:dyDescent="0.25">
      <c r="A625" s="10">
        <v>624</v>
      </c>
      <c r="B625" s="10">
        <v>2958</v>
      </c>
      <c r="C625" s="10">
        <v>291</v>
      </c>
      <c r="D625" s="10">
        <v>5</v>
      </c>
      <c r="E625" s="10">
        <v>71</v>
      </c>
      <c r="F625" s="10">
        <v>38</v>
      </c>
      <c r="G625" s="11">
        <v>43218</v>
      </c>
      <c r="H625" s="10" t="b">
        <v>1</v>
      </c>
    </row>
    <row r="626" spans="1:8" ht="16.5" customHeight="1" x14ac:dyDescent="0.25">
      <c r="A626" s="10">
        <v>625</v>
      </c>
      <c r="B626" s="10">
        <v>2497</v>
      </c>
      <c r="C626" s="10">
        <v>423</v>
      </c>
      <c r="D626" s="10">
        <v>1</v>
      </c>
      <c r="E626" s="10">
        <v>526</v>
      </c>
      <c r="F626" s="10">
        <v>28</v>
      </c>
      <c r="G626" s="11">
        <v>43218</v>
      </c>
      <c r="H626" s="10" t="b">
        <v>1</v>
      </c>
    </row>
    <row r="627" spans="1:8" ht="16.5" customHeight="1" x14ac:dyDescent="0.25">
      <c r="A627" s="10">
        <v>626</v>
      </c>
      <c r="B627" s="10">
        <v>2325</v>
      </c>
      <c r="C627" s="10">
        <v>160</v>
      </c>
      <c r="D627" s="10">
        <v>2</v>
      </c>
      <c r="E627" s="10">
        <v>692</v>
      </c>
      <c r="F627" s="10">
        <v>25</v>
      </c>
      <c r="G627" s="11">
        <v>43218</v>
      </c>
      <c r="H627" s="10" t="b">
        <v>1</v>
      </c>
    </row>
    <row r="628" spans="1:8" ht="16.5" customHeight="1" x14ac:dyDescent="0.25">
      <c r="A628" s="10">
        <v>627</v>
      </c>
      <c r="B628" s="10">
        <v>2993</v>
      </c>
      <c r="C628" s="10">
        <v>372</v>
      </c>
      <c r="D628" s="10">
        <v>2</v>
      </c>
      <c r="E628" s="10">
        <v>692</v>
      </c>
      <c r="F628" s="10">
        <v>15</v>
      </c>
      <c r="G628" s="11">
        <v>43218</v>
      </c>
      <c r="H628" s="10" t="b">
        <v>1</v>
      </c>
    </row>
    <row r="629" spans="1:8" ht="16.5" customHeight="1" x14ac:dyDescent="0.25">
      <c r="A629" s="10">
        <v>628</v>
      </c>
      <c r="B629" s="10">
        <v>2689</v>
      </c>
      <c r="C629" s="10">
        <v>481</v>
      </c>
      <c r="D629" s="10">
        <v>3</v>
      </c>
      <c r="E629" s="10">
        <v>57</v>
      </c>
      <c r="F629" s="10">
        <v>95</v>
      </c>
      <c r="G629" s="11">
        <v>43218</v>
      </c>
      <c r="H629" s="10" t="b">
        <v>1</v>
      </c>
    </row>
    <row r="630" spans="1:8" ht="16.5" customHeight="1" x14ac:dyDescent="0.25">
      <c r="A630" s="10">
        <v>629</v>
      </c>
      <c r="B630" s="10">
        <v>2197</v>
      </c>
      <c r="C630" s="10">
        <v>242</v>
      </c>
      <c r="D630" s="10">
        <v>5</v>
      </c>
      <c r="E630" s="10">
        <v>196</v>
      </c>
      <c r="F630" s="10">
        <v>26</v>
      </c>
      <c r="G630" s="11">
        <v>43218</v>
      </c>
      <c r="H630" s="10" t="b">
        <v>1</v>
      </c>
    </row>
    <row r="631" spans="1:8" ht="16.5" customHeight="1" x14ac:dyDescent="0.25">
      <c r="A631" s="10">
        <v>630</v>
      </c>
      <c r="B631" s="10">
        <v>2259</v>
      </c>
      <c r="C631" s="10">
        <v>412</v>
      </c>
      <c r="D631" s="10">
        <v>3</v>
      </c>
      <c r="E631" s="10">
        <v>692</v>
      </c>
      <c r="F631" s="10">
        <v>28</v>
      </c>
      <c r="G631" s="11">
        <v>43219</v>
      </c>
      <c r="H631" s="10" t="b">
        <v>1</v>
      </c>
    </row>
    <row r="632" spans="1:8" ht="16.5" customHeight="1" x14ac:dyDescent="0.25">
      <c r="A632" s="10">
        <v>631</v>
      </c>
      <c r="B632" s="10">
        <v>2768</v>
      </c>
      <c r="C632" s="10">
        <v>169</v>
      </c>
      <c r="D632" s="10">
        <v>2</v>
      </c>
      <c r="E632" s="10">
        <v>692</v>
      </c>
      <c r="F632" s="10">
        <v>55</v>
      </c>
      <c r="G632" s="11">
        <v>43219</v>
      </c>
      <c r="H632" s="10" t="b">
        <v>1</v>
      </c>
    </row>
    <row r="633" spans="1:8" ht="16.5" customHeight="1" x14ac:dyDescent="0.25">
      <c r="A633" s="10">
        <v>632</v>
      </c>
      <c r="B633" s="10">
        <v>2279</v>
      </c>
      <c r="C633" s="10">
        <v>249</v>
      </c>
      <c r="D633" s="10">
        <v>2</v>
      </c>
      <c r="E633" s="10">
        <v>261</v>
      </c>
      <c r="F633" s="10">
        <v>135</v>
      </c>
      <c r="G633" s="11">
        <v>43219</v>
      </c>
      <c r="H633" s="10" t="b">
        <v>1</v>
      </c>
    </row>
    <row r="634" spans="1:8" ht="16.5" customHeight="1" x14ac:dyDescent="0.25">
      <c r="A634" s="10">
        <v>633</v>
      </c>
      <c r="B634" s="10">
        <v>2156</v>
      </c>
      <c r="C634" s="10">
        <v>130</v>
      </c>
      <c r="D634" s="10">
        <v>4</v>
      </c>
      <c r="E634" s="10">
        <v>143</v>
      </c>
      <c r="F634" s="10">
        <v>35</v>
      </c>
      <c r="G634" s="11">
        <v>43219</v>
      </c>
      <c r="H634" s="10" t="b">
        <v>1</v>
      </c>
    </row>
    <row r="635" spans="1:8" ht="16.5" customHeight="1" x14ac:dyDescent="0.25">
      <c r="A635" s="10">
        <v>634</v>
      </c>
      <c r="B635" s="10">
        <v>2188</v>
      </c>
      <c r="C635" s="10">
        <v>263</v>
      </c>
      <c r="D635" s="10">
        <v>1</v>
      </c>
      <c r="E635" s="10">
        <v>615</v>
      </c>
      <c r="F635" s="10">
        <v>135</v>
      </c>
      <c r="G635" s="11">
        <v>43219</v>
      </c>
      <c r="H635" s="10" t="b">
        <v>1</v>
      </c>
    </row>
    <row r="636" spans="1:8" ht="16.5" customHeight="1" x14ac:dyDescent="0.25">
      <c r="A636" s="10">
        <v>635</v>
      </c>
      <c r="B636" s="10">
        <v>2770</v>
      </c>
      <c r="C636" s="10">
        <v>271</v>
      </c>
      <c r="D636" s="10">
        <v>1</v>
      </c>
      <c r="E636" s="10">
        <v>30</v>
      </c>
      <c r="F636" s="10">
        <v>135</v>
      </c>
      <c r="G636" s="11">
        <v>43219</v>
      </c>
      <c r="H636" s="10" t="b">
        <v>1</v>
      </c>
    </row>
    <row r="637" spans="1:8" ht="16.5" customHeight="1" x14ac:dyDescent="0.25">
      <c r="A637" s="10">
        <v>636</v>
      </c>
      <c r="B637" s="10">
        <v>2966</v>
      </c>
      <c r="C637" s="10">
        <v>183</v>
      </c>
      <c r="D637" s="10">
        <v>4</v>
      </c>
      <c r="E637" s="10">
        <v>172</v>
      </c>
      <c r="F637" s="10">
        <v>55</v>
      </c>
      <c r="G637" s="11">
        <v>43219</v>
      </c>
      <c r="H637" s="10" t="b">
        <v>1</v>
      </c>
    </row>
    <row r="638" spans="1:8" ht="16.5" customHeight="1" x14ac:dyDescent="0.25">
      <c r="A638" s="10">
        <v>637</v>
      </c>
      <c r="B638" s="10">
        <v>2177</v>
      </c>
      <c r="C638" s="10">
        <v>462</v>
      </c>
      <c r="D638" s="10">
        <v>4</v>
      </c>
      <c r="E638" s="10">
        <v>233</v>
      </c>
      <c r="F638" s="10">
        <v>95</v>
      </c>
      <c r="G638" s="11">
        <v>43220</v>
      </c>
      <c r="H638" s="10" t="b">
        <v>1</v>
      </c>
    </row>
    <row r="639" spans="1:8" ht="16.5" customHeight="1" x14ac:dyDescent="0.25">
      <c r="A639" s="10">
        <v>638</v>
      </c>
      <c r="B639" s="10">
        <v>2078</v>
      </c>
      <c r="C639" s="10">
        <v>247</v>
      </c>
      <c r="D639" s="10">
        <v>1</v>
      </c>
      <c r="E639" s="10">
        <v>128</v>
      </c>
      <c r="F639" s="10">
        <v>26</v>
      </c>
      <c r="G639" s="11">
        <v>43220</v>
      </c>
      <c r="H639" s="10" t="b">
        <v>1</v>
      </c>
    </row>
    <row r="640" spans="1:8" ht="16.5" customHeight="1" x14ac:dyDescent="0.25">
      <c r="A640" s="10">
        <v>639</v>
      </c>
      <c r="B640" s="10">
        <v>2153</v>
      </c>
      <c r="C640" s="10">
        <v>287</v>
      </c>
      <c r="D640" s="10">
        <v>1</v>
      </c>
      <c r="E640" s="10">
        <v>319</v>
      </c>
      <c r="F640" s="10">
        <v>38</v>
      </c>
      <c r="G640" s="11">
        <v>43220</v>
      </c>
      <c r="H640" s="10" t="b">
        <v>1</v>
      </c>
    </row>
    <row r="641" spans="1:8" ht="16.5" customHeight="1" x14ac:dyDescent="0.25">
      <c r="A641" s="10">
        <v>640</v>
      </c>
      <c r="B641" s="10">
        <v>2626</v>
      </c>
      <c r="C641" s="10">
        <v>178</v>
      </c>
      <c r="D641" s="10">
        <v>1</v>
      </c>
      <c r="E641" s="10">
        <v>71</v>
      </c>
      <c r="F641" s="10">
        <v>55</v>
      </c>
      <c r="G641" s="11">
        <v>43220</v>
      </c>
      <c r="H641" s="10" t="b">
        <v>1</v>
      </c>
    </row>
    <row r="642" spans="1:8" ht="16.5" customHeight="1" x14ac:dyDescent="0.25">
      <c r="A642" s="10">
        <v>641</v>
      </c>
      <c r="B642" s="10">
        <v>2527</v>
      </c>
      <c r="C642" s="10">
        <v>242</v>
      </c>
      <c r="D642" s="10">
        <v>2</v>
      </c>
      <c r="E642" s="10">
        <v>526</v>
      </c>
      <c r="F642" s="10">
        <v>26</v>
      </c>
      <c r="G642" s="11">
        <v>43220</v>
      </c>
      <c r="H642" s="10" t="b">
        <v>1</v>
      </c>
    </row>
    <row r="643" spans="1:8" ht="16.5" customHeight="1" x14ac:dyDescent="0.25">
      <c r="A643" s="10">
        <v>642</v>
      </c>
      <c r="B643" s="10">
        <v>2646</v>
      </c>
      <c r="C643" s="10">
        <v>395</v>
      </c>
      <c r="D643" s="10">
        <v>2</v>
      </c>
      <c r="E643" s="10">
        <v>261</v>
      </c>
      <c r="F643" s="10">
        <v>28</v>
      </c>
      <c r="G643" s="11">
        <v>43220</v>
      </c>
      <c r="H643" s="10" t="b">
        <v>1</v>
      </c>
    </row>
    <row r="644" spans="1:8" ht="16.5" customHeight="1" x14ac:dyDescent="0.25">
      <c r="A644" s="10">
        <v>643</v>
      </c>
      <c r="B644" s="10">
        <v>2061</v>
      </c>
      <c r="C644" s="10">
        <v>322</v>
      </c>
      <c r="D644" s="10">
        <v>1</v>
      </c>
      <c r="E644" s="10">
        <v>319</v>
      </c>
      <c r="F644" s="10">
        <v>38</v>
      </c>
      <c r="G644" s="11">
        <v>43220</v>
      </c>
      <c r="H644" s="10" t="b">
        <v>1</v>
      </c>
    </row>
    <row r="645" spans="1:8" ht="16.5" customHeight="1" x14ac:dyDescent="0.25">
      <c r="A645" s="10">
        <v>644</v>
      </c>
      <c r="B645" s="10">
        <v>2998</v>
      </c>
      <c r="C645" s="10">
        <v>344</v>
      </c>
      <c r="D645" s="10">
        <v>3</v>
      </c>
      <c r="E645" s="10">
        <v>712</v>
      </c>
      <c r="F645" s="10">
        <v>85</v>
      </c>
      <c r="G645" s="11">
        <v>43220</v>
      </c>
      <c r="H645" s="10" t="b">
        <v>1</v>
      </c>
    </row>
    <row r="646" spans="1:8" ht="16.5" customHeight="1" x14ac:dyDescent="0.25">
      <c r="A646" s="10">
        <v>645</v>
      </c>
      <c r="B646" s="10">
        <v>2937</v>
      </c>
      <c r="C646" s="10">
        <v>279</v>
      </c>
      <c r="D646" s="10">
        <v>1</v>
      </c>
      <c r="E646" s="10">
        <v>712</v>
      </c>
      <c r="F646" s="10">
        <v>38</v>
      </c>
      <c r="G646" s="11">
        <v>43220</v>
      </c>
      <c r="H646" s="10" t="b">
        <v>1</v>
      </c>
    </row>
    <row r="647" spans="1:8" ht="16.5" customHeight="1" x14ac:dyDescent="0.25">
      <c r="A647" s="10">
        <v>646</v>
      </c>
      <c r="B647" s="10">
        <v>2680</v>
      </c>
      <c r="C647" s="10">
        <v>283</v>
      </c>
      <c r="D647" s="10">
        <v>3</v>
      </c>
      <c r="E647" s="10">
        <v>143</v>
      </c>
      <c r="F647" s="10">
        <v>38</v>
      </c>
      <c r="G647" s="11">
        <v>43220</v>
      </c>
      <c r="H647" s="10" t="b">
        <v>1</v>
      </c>
    </row>
    <row r="648" spans="1:8" ht="16.5" customHeight="1" x14ac:dyDescent="0.25">
      <c r="A648" s="10">
        <v>647</v>
      </c>
      <c r="B648" s="10">
        <v>2180</v>
      </c>
      <c r="C648" s="10">
        <v>151</v>
      </c>
      <c r="D648" s="10">
        <v>2</v>
      </c>
      <c r="E648" s="10">
        <v>526</v>
      </c>
      <c r="F648" s="10">
        <v>25</v>
      </c>
      <c r="G648" s="11">
        <v>43220</v>
      </c>
      <c r="H648" s="10" t="b">
        <v>1</v>
      </c>
    </row>
    <row r="649" spans="1:8" ht="16.5" customHeight="1" x14ac:dyDescent="0.25">
      <c r="A649" s="10">
        <v>648</v>
      </c>
      <c r="B649" s="10">
        <v>2911</v>
      </c>
      <c r="C649" s="10">
        <v>239</v>
      </c>
      <c r="D649" s="10">
        <v>2</v>
      </c>
      <c r="E649" s="10">
        <v>261</v>
      </c>
      <c r="F649" s="10">
        <v>26</v>
      </c>
      <c r="G649" s="11">
        <v>43220</v>
      </c>
      <c r="H649" s="10" t="b">
        <v>1</v>
      </c>
    </row>
    <row r="650" spans="1:8" ht="16.5" customHeight="1" x14ac:dyDescent="0.25">
      <c r="A650" s="10">
        <v>649</v>
      </c>
      <c r="B650" s="10">
        <v>2738</v>
      </c>
      <c r="C650" s="10">
        <v>268</v>
      </c>
      <c r="D650" s="10">
        <v>2</v>
      </c>
      <c r="E650" s="10">
        <v>261</v>
      </c>
      <c r="F650" s="10">
        <v>135</v>
      </c>
      <c r="G650" s="11">
        <v>43221</v>
      </c>
      <c r="H650" s="10" t="b">
        <v>1</v>
      </c>
    </row>
    <row r="651" spans="1:8" ht="16.5" customHeight="1" x14ac:dyDescent="0.25">
      <c r="A651" s="10">
        <v>650</v>
      </c>
      <c r="B651" s="10">
        <v>2811</v>
      </c>
      <c r="C651" s="10">
        <v>224</v>
      </c>
      <c r="D651" s="10">
        <v>1</v>
      </c>
      <c r="E651" s="10">
        <v>712</v>
      </c>
      <c r="F651" s="10">
        <v>26</v>
      </c>
      <c r="G651" s="11">
        <v>43221</v>
      </c>
      <c r="H651" s="10" t="b">
        <v>1</v>
      </c>
    </row>
    <row r="652" spans="1:8" ht="16.5" customHeight="1" x14ac:dyDescent="0.25">
      <c r="A652" s="10">
        <v>651</v>
      </c>
      <c r="B652" s="10">
        <v>2882</v>
      </c>
      <c r="C652" s="10">
        <v>340</v>
      </c>
      <c r="D652" s="10">
        <v>3</v>
      </c>
      <c r="E652" s="10">
        <v>196</v>
      </c>
      <c r="F652" s="10">
        <v>90</v>
      </c>
      <c r="G652" s="11">
        <v>43221</v>
      </c>
      <c r="H652" s="10" t="b">
        <v>1</v>
      </c>
    </row>
    <row r="653" spans="1:8" ht="16.5" customHeight="1" x14ac:dyDescent="0.25">
      <c r="A653" s="10">
        <v>652</v>
      </c>
      <c r="B653" s="10">
        <v>2741</v>
      </c>
      <c r="C653" s="10">
        <v>429</v>
      </c>
      <c r="D653" s="10">
        <v>1</v>
      </c>
      <c r="E653" s="10">
        <v>261</v>
      </c>
      <c r="F653" s="10">
        <v>28</v>
      </c>
      <c r="G653" s="11">
        <v>43221</v>
      </c>
      <c r="H653" s="10" t="b">
        <v>1</v>
      </c>
    </row>
    <row r="654" spans="1:8" ht="16.5" customHeight="1" x14ac:dyDescent="0.25">
      <c r="A654" s="10">
        <v>653</v>
      </c>
      <c r="B654" s="10">
        <v>2672</v>
      </c>
      <c r="C654" s="10">
        <v>385</v>
      </c>
      <c r="D654" s="10">
        <v>2</v>
      </c>
      <c r="E654" s="10">
        <v>568</v>
      </c>
      <c r="F654" s="10">
        <v>28</v>
      </c>
      <c r="G654" s="11">
        <v>43221</v>
      </c>
      <c r="H654" s="10" t="b">
        <v>1</v>
      </c>
    </row>
    <row r="655" spans="1:8" ht="16.5" customHeight="1" x14ac:dyDescent="0.25">
      <c r="A655" s="10">
        <v>654</v>
      </c>
      <c r="B655" s="10">
        <v>2096</v>
      </c>
      <c r="C655" s="10">
        <v>224</v>
      </c>
      <c r="D655" s="10">
        <v>1</v>
      </c>
      <c r="E655" s="10">
        <v>606</v>
      </c>
      <c r="F655" s="10">
        <v>26</v>
      </c>
      <c r="G655" s="11">
        <v>43222</v>
      </c>
      <c r="H655" s="10" t="b">
        <v>1</v>
      </c>
    </row>
    <row r="656" spans="1:8" ht="16.5" customHeight="1" x14ac:dyDescent="0.25">
      <c r="A656" s="10">
        <v>655</v>
      </c>
      <c r="B656" s="10">
        <v>2389</v>
      </c>
      <c r="C656" s="10">
        <v>397</v>
      </c>
      <c r="D656" s="10">
        <v>5</v>
      </c>
      <c r="E656" s="10">
        <v>233</v>
      </c>
      <c r="F656" s="10">
        <v>28</v>
      </c>
      <c r="G656" s="11">
        <v>43222</v>
      </c>
      <c r="H656" s="10" t="b">
        <v>1</v>
      </c>
    </row>
    <row r="657" spans="1:8" ht="16.5" customHeight="1" x14ac:dyDescent="0.25">
      <c r="A657" s="10">
        <v>656</v>
      </c>
      <c r="B657" s="10">
        <v>2746</v>
      </c>
      <c r="C657" s="10">
        <v>211</v>
      </c>
      <c r="D657" s="10">
        <v>2</v>
      </c>
      <c r="E657" s="10">
        <v>196</v>
      </c>
      <c r="F657" s="10">
        <v>26</v>
      </c>
      <c r="G657" s="11">
        <v>43222</v>
      </c>
      <c r="H657" s="10" t="b">
        <v>1</v>
      </c>
    </row>
    <row r="658" spans="1:8" ht="16.5" customHeight="1" x14ac:dyDescent="0.25">
      <c r="A658" s="10">
        <v>657</v>
      </c>
      <c r="B658" s="10">
        <v>2886</v>
      </c>
      <c r="C658" s="10">
        <v>296</v>
      </c>
      <c r="D658" s="10">
        <v>2</v>
      </c>
      <c r="E658" s="10">
        <v>526</v>
      </c>
      <c r="F658" s="10">
        <v>38</v>
      </c>
      <c r="G658" s="11">
        <v>43222</v>
      </c>
      <c r="H658" s="10" t="b">
        <v>1</v>
      </c>
    </row>
    <row r="659" spans="1:8" ht="16.5" customHeight="1" x14ac:dyDescent="0.25">
      <c r="A659" s="10">
        <v>658</v>
      </c>
      <c r="B659" s="10">
        <v>2946</v>
      </c>
      <c r="C659" s="10">
        <v>136</v>
      </c>
      <c r="D659" s="10">
        <v>2</v>
      </c>
      <c r="E659" s="10">
        <v>128</v>
      </c>
      <c r="F659" s="10">
        <v>20</v>
      </c>
      <c r="G659" s="11">
        <v>43222</v>
      </c>
      <c r="H659" s="10" t="b">
        <v>1</v>
      </c>
    </row>
    <row r="660" spans="1:8" ht="16.5" customHeight="1" x14ac:dyDescent="0.25">
      <c r="A660" s="10">
        <v>659</v>
      </c>
      <c r="B660" s="10">
        <v>2487</v>
      </c>
      <c r="C660" s="10">
        <v>373</v>
      </c>
      <c r="D660" s="10">
        <v>5</v>
      </c>
      <c r="E660" s="10">
        <v>57</v>
      </c>
      <c r="F660" s="10">
        <v>15</v>
      </c>
      <c r="G660" s="11">
        <v>43222</v>
      </c>
      <c r="H660" s="10" t="b">
        <v>1</v>
      </c>
    </row>
    <row r="661" spans="1:8" ht="16.5" customHeight="1" x14ac:dyDescent="0.25">
      <c r="A661" s="10">
        <v>660</v>
      </c>
      <c r="B661" s="10">
        <v>2303</v>
      </c>
      <c r="C661" s="10">
        <v>213</v>
      </c>
      <c r="D661" s="10">
        <v>1</v>
      </c>
      <c r="E661" s="10">
        <v>71</v>
      </c>
      <c r="F661" s="10">
        <v>26</v>
      </c>
      <c r="G661" s="11">
        <v>43222</v>
      </c>
      <c r="H661" s="10" t="b">
        <v>1</v>
      </c>
    </row>
    <row r="662" spans="1:8" ht="16.5" customHeight="1" x14ac:dyDescent="0.25">
      <c r="A662" s="10">
        <v>661</v>
      </c>
      <c r="B662" s="10">
        <v>2269</v>
      </c>
      <c r="C662" s="10">
        <v>206</v>
      </c>
      <c r="D662" s="10">
        <v>4</v>
      </c>
      <c r="E662" s="10">
        <v>526</v>
      </c>
      <c r="F662" s="10">
        <v>26</v>
      </c>
      <c r="G662" s="11">
        <v>43222</v>
      </c>
      <c r="H662" s="10" t="b">
        <v>1</v>
      </c>
    </row>
    <row r="663" spans="1:8" ht="16.5" customHeight="1" x14ac:dyDescent="0.25">
      <c r="A663" s="10">
        <v>662</v>
      </c>
      <c r="B663" s="10">
        <v>2700</v>
      </c>
      <c r="C663" s="10">
        <v>436</v>
      </c>
      <c r="D663" s="10">
        <v>3</v>
      </c>
      <c r="E663" s="10">
        <v>233</v>
      </c>
      <c r="F663" s="10">
        <v>75</v>
      </c>
      <c r="G663" s="11">
        <v>43222</v>
      </c>
      <c r="H663" s="10" t="b">
        <v>1</v>
      </c>
    </row>
    <row r="664" spans="1:8" ht="16.5" customHeight="1" x14ac:dyDescent="0.25">
      <c r="A664" s="10">
        <v>663</v>
      </c>
      <c r="B664" s="10">
        <v>2149</v>
      </c>
      <c r="C664" s="10">
        <v>296</v>
      </c>
      <c r="D664" s="10">
        <v>3</v>
      </c>
      <c r="E664" s="10">
        <v>172</v>
      </c>
      <c r="F664" s="10">
        <v>38</v>
      </c>
      <c r="G664" s="11">
        <v>43222</v>
      </c>
      <c r="H664" s="10" t="b">
        <v>1</v>
      </c>
    </row>
    <row r="665" spans="1:8" ht="16.5" customHeight="1" x14ac:dyDescent="0.25">
      <c r="A665" s="10">
        <v>664</v>
      </c>
      <c r="B665" s="10">
        <v>2489</v>
      </c>
      <c r="C665" s="10">
        <v>406</v>
      </c>
      <c r="D665" s="10">
        <v>2</v>
      </c>
      <c r="E665" s="10">
        <v>196</v>
      </c>
      <c r="F665" s="10">
        <v>28</v>
      </c>
      <c r="G665" s="11">
        <v>43222</v>
      </c>
      <c r="H665" s="10" t="b">
        <v>1</v>
      </c>
    </row>
    <row r="666" spans="1:8" ht="16.5" customHeight="1" x14ac:dyDescent="0.25">
      <c r="A666" s="10">
        <v>665</v>
      </c>
      <c r="B666" s="10">
        <v>2704</v>
      </c>
      <c r="C666" s="10">
        <v>254</v>
      </c>
      <c r="D666" s="10">
        <v>1</v>
      </c>
      <c r="E666" s="10">
        <v>692</v>
      </c>
      <c r="F666" s="10">
        <v>135</v>
      </c>
      <c r="G666" s="11">
        <v>43222</v>
      </c>
      <c r="H666" s="10" t="b">
        <v>1</v>
      </c>
    </row>
    <row r="667" spans="1:8" ht="16.5" customHeight="1" x14ac:dyDescent="0.25">
      <c r="A667" s="10">
        <v>666</v>
      </c>
      <c r="B667" s="10">
        <v>2353</v>
      </c>
      <c r="C667" s="10">
        <v>469</v>
      </c>
      <c r="D667" s="10">
        <v>4</v>
      </c>
      <c r="E667" s="10">
        <v>30</v>
      </c>
      <c r="F667" s="10">
        <v>95</v>
      </c>
      <c r="G667" s="11">
        <v>43222</v>
      </c>
      <c r="H667" s="10" t="b">
        <v>1</v>
      </c>
    </row>
    <row r="668" spans="1:8" ht="16.5" customHeight="1" x14ac:dyDescent="0.25">
      <c r="A668" s="10">
        <v>667</v>
      </c>
      <c r="B668" s="10">
        <v>2885</v>
      </c>
      <c r="C668" s="10">
        <v>408</v>
      </c>
      <c r="D668" s="10">
        <v>3</v>
      </c>
      <c r="E668" s="10">
        <v>319</v>
      </c>
      <c r="F668" s="10">
        <v>28</v>
      </c>
      <c r="G668" s="11">
        <v>43223</v>
      </c>
      <c r="H668" s="10" t="b">
        <v>0</v>
      </c>
    </row>
    <row r="669" spans="1:8" ht="16.5" customHeight="1" x14ac:dyDescent="0.25">
      <c r="A669" s="10">
        <v>668</v>
      </c>
      <c r="B669" s="10">
        <v>2481</v>
      </c>
      <c r="C669" s="10">
        <v>442</v>
      </c>
      <c r="D669" s="10">
        <v>1</v>
      </c>
      <c r="E669" s="10">
        <v>615</v>
      </c>
      <c r="F669" s="10">
        <v>35</v>
      </c>
      <c r="G669" s="11">
        <v>43223</v>
      </c>
      <c r="H669" s="10" t="b">
        <v>1</v>
      </c>
    </row>
    <row r="670" spans="1:8" ht="16.5" customHeight="1" x14ac:dyDescent="0.25">
      <c r="A670" s="10">
        <v>669</v>
      </c>
      <c r="B670" s="10">
        <v>2341</v>
      </c>
      <c r="C670" s="10">
        <v>255</v>
      </c>
      <c r="D670" s="10">
        <v>2</v>
      </c>
      <c r="E670" s="10">
        <v>261</v>
      </c>
      <c r="F670" s="10">
        <v>135</v>
      </c>
      <c r="G670" s="11">
        <v>43223</v>
      </c>
      <c r="H670" s="10" t="b">
        <v>1</v>
      </c>
    </row>
    <row r="671" spans="1:8" ht="16.5" customHeight="1" x14ac:dyDescent="0.25">
      <c r="A671" s="10">
        <v>670</v>
      </c>
      <c r="B671" s="10">
        <v>2445</v>
      </c>
      <c r="C671" s="10">
        <v>206</v>
      </c>
      <c r="D671" s="10">
        <v>3</v>
      </c>
      <c r="E671" s="10">
        <v>712</v>
      </c>
      <c r="F671" s="10">
        <v>26</v>
      </c>
      <c r="G671" s="11">
        <v>43223</v>
      </c>
      <c r="H671" s="10" t="b">
        <v>1</v>
      </c>
    </row>
    <row r="672" spans="1:8" ht="16.5" customHeight="1" x14ac:dyDescent="0.25">
      <c r="A672" s="10">
        <v>671</v>
      </c>
      <c r="B672" s="10">
        <v>2634</v>
      </c>
      <c r="C672" s="10">
        <v>228</v>
      </c>
      <c r="D672" s="10">
        <v>2</v>
      </c>
      <c r="E672" s="10">
        <v>526</v>
      </c>
      <c r="F672" s="10">
        <v>26</v>
      </c>
      <c r="G672" s="11">
        <v>43224</v>
      </c>
      <c r="H672" s="10" t="b">
        <v>1</v>
      </c>
    </row>
    <row r="673" spans="1:8" ht="16.5" customHeight="1" x14ac:dyDescent="0.25">
      <c r="A673" s="10">
        <v>672</v>
      </c>
      <c r="B673" s="10">
        <v>2111</v>
      </c>
      <c r="C673" s="10">
        <v>385</v>
      </c>
      <c r="D673" s="10">
        <v>1</v>
      </c>
      <c r="E673" s="10">
        <v>733</v>
      </c>
      <c r="F673" s="10">
        <v>28</v>
      </c>
      <c r="G673" s="11">
        <v>43224</v>
      </c>
      <c r="H673" s="10" t="b">
        <v>1</v>
      </c>
    </row>
    <row r="674" spans="1:8" ht="16.5" customHeight="1" x14ac:dyDescent="0.25">
      <c r="A674" s="10">
        <v>673</v>
      </c>
      <c r="B674" s="10">
        <v>2749</v>
      </c>
      <c r="C674" s="10">
        <v>410</v>
      </c>
      <c r="D674" s="10">
        <v>3</v>
      </c>
      <c r="E674" s="10">
        <v>319</v>
      </c>
      <c r="F674" s="10">
        <v>28</v>
      </c>
      <c r="G674" s="11">
        <v>43224</v>
      </c>
      <c r="H674" s="10" t="b">
        <v>1</v>
      </c>
    </row>
    <row r="675" spans="1:8" ht="16.5" customHeight="1" x14ac:dyDescent="0.25">
      <c r="A675" s="10">
        <v>674</v>
      </c>
      <c r="B675" s="10">
        <v>2510</v>
      </c>
      <c r="C675" s="10">
        <v>380</v>
      </c>
      <c r="D675" s="10">
        <v>2</v>
      </c>
      <c r="E675" s="10">
        <v>229</v>
      </c>
      <c r="F675" s="10">
        <v>15</v>
      </c>
      <c r="G675" s="11">
        <v>43224</v>
      </c>
      <c r="H675" s="10" t="b">
        <v>1</v>
      </c>
    </row>
    <row r="676" spans="1:8" ht="16.5" customHeight="1" x14ac:dyDescent="0.25">
      <c r="A676" s="10">
        <v>675</v>
      </c>
      <c r="B676" s="10">
        <v>2417</v>
      </c>
      <c r="C676" s="10">
        <v>287</v>
      </c>
      <c r="D676" s="10">
        <v>1</v>
      </c>
      <c r="E676" s="10">
        <v>692</v>
      </c>
      <c r="F676" s="10">
        <v>38</v>
      </c>
      <c r="G676" s="11">
        <v>43224</v>
      </c>
      <c r="H676" s="10" t="b">
        <v>1</v>
      </c>
    </row>
    <row r="677" spans="1:8" ht="16.5" customHeight="1" x14ac:dyDescent="0.25">
      <c r="A677" s="10">
        <v>676</v>
      </c>
      <c r="B677" s="10">
        <v>2028</v>
      </c>
      <c r="C677" s="10">
        <v>277</v>
      </c>
      <c r="D677" s="10">
        <v>2</v>
      </c>
      <c r="E677" s="10">
        <v>319</v>
      </c>
      <c r="F677" s="10">
        <v>38</v>
      </c>
      <c r="G677" s="11">
        <v>43224</v>
      </c>
      <c r="H677" s="10" t="b">
        <v>1</v>
      </c>
    </row>
    <row r="678" spans="1:8" ht="16.5" customHeight="1" x14ac:dyDescent="0.25">
      <c r="A678" s="10">
        <v>677</v>
      </c>
      <c r="B678" s="10">
        <v>2776</v>
      </c>
      <c r="C678" s="10">
        <v>344</v>
      </c>
      <c r="D678" s="10">
        <v>4</v>
      </c>
      <c r="E678" s="10">
        <v>692</v>
      </c>
      <c r="F678" s="10">
        <v>85</v>
      </c>
      <c r="G678" s="11">
        <v>43225</v>
      </c>
      <c r="H678" s="10" t="b">
        <v>1</v>
      </c>
    </row>
    <row r="679" spans="1:8" ht="16.5" customHeight="1" x14ac:dyDescent="0.25">
      <c r="A679" s="10">
        <v>678</v>
      </c>
      <c r="B679" s="10">
        <v>2589</v>
      </c>
      <c r="C679" s="10">
        <v>478</v>
      </c>
      <c r="D679" s="10">
        <v>3</v>
      </c>
      <c r="E679" s="10">
        <v>172</v>
      </c>
      <c r="F679" s="10">
        <v>95</v>
      </c>
      <c r="G679" s="11">
        <v>43225</v>
      </c>
      <c r="H679" s="10" t="b">
        <v>1</v>
      </c>
    </row>
    <row r="680" spans="1:8" ht="16.5" customHeight="1" x14ac:dyDescent="0.25">
      <c r="A680" s="10">
        <v>679</v>
      </c>
      <c r="B680" s="10">
        <v>2307</v>
      </c>
      <c r="C680" s="10">
        <v>281</v>
      </c>
      <c r="D680" s="10">
        <v>1</v>
      </c>
      <c r="E680" s="10">
        <v>319</v>
      </c>
      <c r="F680" s="10">
        <v>38</v>
      </c>
      <c r="G680" s="11">
        <v>43225</v>
      </c>
      <c r="H680" s="10" t="b">
        <v>1</v>
      </c>
    </row>
    <row r="681" spans="1:8" ht="16.5" customHeight="1" x14ac:dyDescent="0.25">
      <c r="A681" s="10">
        <v>680</v>
      </c>
      <c r="B681" s="10">
        <v>2780</v>
      </c>
      <c r="C681" s="10">
        <v>233</v>
      </c>
      <c r="D681" s="10">
        <v>3</v>
      </c>
      <c r="E681" s="10">
        <v>606</v>
      </c>
      <c r="F681" s="10">
        <v>26</v>
      </c>
      <c r="G681" s="11">
        <v>43225</v>
      </c>
      <c r="H681" s="10" t="b">
        <v>1</v>
      </c>
    </row>
    <row r="682" spans="1:8" ht="16.5" customHeight="1" x14ac:dyDescent="0.25">
      <c r="A682" s="10">
        <v>681</v>
      </c>
      <c r="B682" s="10">
        <v>2149</v>
      </c>
      <c r="C682" s="10">
        <v>136</v>
      </c>
      <c r="D682" s="10">
        <v>1</v>
      </c>
      <c r="E682" s="10">
        <v>30</v>
      </c>
      <c r="F682" s="10">
        <v>20</v>
      </c>
      <c r="G682" s="11">
        <v>43225</v>
      </c>
      <c r="H682" s="10" t="b">
        <v>1</v>
      </c>
    </row>
    <row r="683" spans="1:8" ht="16.5" customHeight="1" x14ac:dyDescent="0.25">
      <c r="A683" s="10">
        <v>682</v>
      </c>
      <c r="B683" s="10">
        <v>2538</v>
      </c>
      <c r="C683" s="10">
        <v>375</v>
      </c>
      <c r="D683" s="10">
        <v>1</v>
      </c>
      <c r="E683" s="10">
        <v>143</v>
      </c>
      <c r="F683" s="10">
        <v>15</v>
      </c>
      <c r="G683" s="11">
        <v>43226</v>
      </c>
      <c r="H683" s="10" t="b">
        <v>1</v>
      </c>
    </row>
    <row r="684" spans="1:8" ht="16.5" customHeight="1" x14ac:dyDescent="0.25">
      <c r="A684" s="10">
        <v>683</v>
      </c>
      <c r="B684" s="10">
        <v>2181</v>
      </c>
      <c r="C684" s="10">
        <v>104</v>
      </c>
      <c r="D684" s="10">
        <v>2</v>
      </c>
      <c r="E684" s="10">
        <v>733</v>
      </c>
      <c r="F684" s="10">
        <v>35</v>
      </c>
      <c r="G684" s="11">
        <v>43226</v>
      </c>
      <c r="H684" s="10" t="b">
        <v>1</v>
      </c>
    </row>
    <row r="685" spans="1:8" ht="16.5" customHeight="1" x14ac:dyDescent="0.25">
      <c r="A685" s="10">
        <v>684</v>
      </c>
      <c r="B685" s="10">
        <v>2467</v>
      </c>
      <c r="C685" s="10">
        <v>316</v>
      </c>
      <c r="D685" s="10">
        <v>3</v>
      </c>
      <c r="E685" s="10">
        <v>128</v>
      </c>
      <c r="F685" s="10">
        <v>38</v>
      </c>
      <c r="G685" s="11">
        <v>43226</v>
      </c>
      <c r="H685" s="10" t="b">
        <v>1</v>
      </c>
    </row>
    <row r="686" spans="1:8" ht="16.5" customHeight="1" x14ac:dyDescent="0.25">
      <c r="A686" s="10">
        <v>685</v>
      </c>
      <c r="B686" s="10">
        <v>2744</v>
      </c>
      <c r="C686" s="10">
        <v>426</v>
      </c>
      <c r="D686" s="10">
        <v>2</v>
      </c>
      <c r="E686" s="10">
        <v>537</v>
      </c>
      <c r="F686" s="10">
        <v>28</v>
      </c>
      <c r="G686" s="11">
        <v>43226</v>
      </c>
      <c r="H686" s="10" t="b">
        <v>1</v>
      </c>
    </row>
    <row r="687" spans="1:8" ht="16.5" customHeight="1" x14ac:dyDescent="0.25">
      <c r="A687" s="10">
        <v>686</v>
      </c>
      <c r="B687" s="10">
        <v>2017</v>
      </c>
      <c r="C687" s="10">
        <v>473</v>
      </c>
      <c r="D687" s="10">
        <v>2</v>
      </c>
      <c r="E687" s="10">
        <v>537</v>
      </c>
      <c r="F687" s="10">
        <v>95</v>
      </c>
      <c r="G687" s="11">
        <v>43226</v>
      </c>
      <c r="H687" s="10" t="b">
        <v>1</v>
      </c>
    </row>
    <row r="688" spans="1:8" ht="16.5" customHeight="1" x14ac:dyDescent="0.25">
      <c r="A688" s="10">
        <v>687</v>
      </c>
      <c r="B688" s="10">
        <v>2415</v>
      </c>
      <c r="C688" s="10">
        <v>309</v>
      </c>
      <c r="D688" s="10">
        <v>3</v>
      </c>
      <c r="E688" s="10">
        <v>526</v>
      </c>
      <c r="F688" s="10">
        <v>38</v>
      </c>
      <c r="G688" s="11">
        <v>43226</v>
      </c>
      <c r="H688" s="10" t="b">
        <v>1</v>
      </c>
    </row>
    <row r="689" spans="1:8" ht="16.5" customHeight="1" x14ac:dyDescent="0.25">
      <c r="A689" s="10">
        <v>688</v>
      </c>
      <c r="B689" s="10">
        <v>2448</v>
      </c>
      <c r="C689" s="10">
        <v>122</v>
      </c>
      <c r="D689" s="10">
        <v>1</v>
      </c>
      <c r="E689" s="10">
        <v>526</v>
      </c>
      <c r="F689" s="10">
        <v>35</v>
      </c>
      <c r="G689" s="11">
        <v>43226</v>
      </c>
      <c r="H689" s="10" t="b">
        <v>1</v>
      </c>
    </row>
    <row r="690" spans="1:8" ht="16.5" customHeight="1" x14ac:dyDescent="0.25">
      <c r="A690" s="10">
        <v>689</v>
      </c>
      <c r="B690" s="10">
        <v>2698</v>
      </c>
      <c r="C690" s="10">
        <v>105</v>
      </c>
      <c r="D690" s="10">
        <v>3</v>
      </c>
      <c r="E690" s="10">
        <v>526</v>
      </c>
      <c r="F690" s="10">
        <v>35</v>
      </c>
      <c r="G690" s="11">
        <v>43226</v>
      </c>
      <c r="H690" s="10" t="b">
        <v>1</v>
      </c>
    </row>
    <row r="691" spans="1:8" ht="16.5" customHeight="1" x14ac:dyDescent="0.25">
      <c r="A691" s="10">
        <v>690</v>
      </c>
      <c r="B691" s="10">
        <v>2400</v>
      </c>
      <c r="C691" s="10">
        <v>165</v>
      </c>
      <c r="D691" s="10">
        <v>1</v>
      </c>
      <c r="E691" s="10">
        <v>229</v>
      </c>
      <c r="F691" s="10">
        <v>55</v>
      </c>
      <c r="G691" s="11">
        <v>43226</v>
      </c>
      <c r="H691" s="10" t="b">
        <v>1</v>
      </c>
    </row>
    <row r="692" spans="1:8" ht="16.5" customHeight="1" x14ac:dyDescent="0.25">
      <c r="A692" s="10">
        <v>691</v>
      </c>
      <c r="B692" s="10">
        <v>2207</v>
      </c>
      <c r="C692" s="10">
        <v>188</v>
      </c>
      <c r="D692" s="10">
        <v>4</v>
      </c>
      <c r="E692" s="10">
        <v>196</v>
      </c>
      <c r="F692" s="10">
        <v>55</v>
      </c>
      <c r="G692" s="11">
        <v>43227</v>
      </c>
      <c r="H692" s="10" t="b">
        <v>1</v>
      </c>
    </row>
    <row r="693" spans="1:8" ht="16.5" customHeight="1" x14ac:dyDescent="0.25">
      <c r="A693" s="10">
        <v>692</v>
      </c>
      <c r="B693" s="10">
        <v>2209</v>
      </c>
      <c r="C693" s="10">
        <v>413</v>
      </c>
      <c r="D693" s="10">
        <v>1</v>
      </c>
      <c r="E693" s="10">
        <v>692</v>
      </c>
      <c r="F693" s="10">
        <v>28</v>
      </c>
      <c r="G693" s="11">
        <v>43227</v>
      </c>
      <c r="H693" s="10" t="b">
        <v>1</v>
      </c>
    </row>
    <row r="694" spans="1:8" ht="16.5" customHeight="1" x14ac:dyDescent="0.25">
      <c r="A694" s="10">
        <v>693</v>
      </c>
      <c r="B694" s="10">
        <v>2574</v>
      </c>
      <c r="C694" s="10">
        <v>309</v>
      </c>
      <c r="D694" s="10">
        <v>2</v>
      </c>
      <c r="E694" s="10">
        <v>143</v>
      </c>
      <c r="F694" s="10">
        <v>38</v>
      </c>
      <c r="G694" s="11">
        <v>43227</v>
      </c>
      <c r="H694" s="10" t="b">
        <v>1</v>
      </c>
    </row>
    <row r="695" spans="1:8" ht="16.5" customHeight="1" x14ac:dyDescent="0.25">
      <c r="A695" s="10">
        <v>694</v>
      </c>
      <c r="B695" s="10">
        <v>2205</v>
      </c>
      <c r="C695" s="10">
        <v>124</v>
      </c>
      <c r="D695" s="10">
        <v>1</v>
      </c>
      <c r="E695" s="10">
        <v>196</v>
      </c>
      <c r="F695" s="10">
        <v>35</v>
      </c>
      <c r="G695" s="11">
        <v>43227</v>
      </c>
      <c r="H695" s="10" t="b">
        <v>1</v>
      </c>
    </row>
    <row r="696" spans="1:8" ht="16.5" customHeight="1" x14ac:dyDescent="0.25">
      <c r="A696" s="10">
        <v>695</v>
      </c>
      <c r="B696" s="10">
        <v>2017</v>
      </c>
      <c r="C696" s="10">
        <v>329</v>
      </c>
      <c r="D696" s="10">
        <v>1</v>
      </c>
      <c r="E696" s="10">
        <v>46</v>
      </c>
      <c r="F696" s="10">
        <v>90</v>
      </c>
      <c r="G696" s="11">
        <v>43227</v>
      </c>
      <c r="H696" s="10" t="b">
        <v>1</v>
      </c>
    </row>
    <row r="697" spans="1:8" ht="16.5" customHeight="1" x14ac:dyDescent="0.25">
      <c r="A697" s="10">
        <v>696</v>
      </c>
      <c r="B697" s="10">
        <v>2874</v>
      </c>
      <c r="C697" s="10">
        <v>468</v>
      </c>
      <c r="D697" s="10">
        <v>2</v>
      </c>
      <c r="E697" s="10">
        <v>692</v>
      </c>
      <c r="F697" s="10">
        <v>95</v>
      </c>
      <c r="G697" s="11">
        <v>43227</v>
      </c>
      <c r="H697" s="10" t="b">
        <v>1</v>
      </c>
    </row>
    <row r="698" spans="1:8" ht="16.5" customHeight="1" x14ac:dyDescent="0.25">
      <c r="A698" s="10">
        <v>697</v>
      </c>
      <c r="B698" s="10">
        <v>2484</v>
      </c>
      <c r="C698" s="10">
        <v>166</v>
      </c>
      <c r="D698" s="10">
        <v>3</v>
      </c>
      <c r="E698" s="10">
        <v>261</v>
      </c>
      <c r="F698" s="10">
        <v>55</v>
      </c>
      <c r="G698" s="11">
        <v>43228</v>
      </c>
      <c r="H698" s="10" t="b">
        <v>1</v>
      </c>
    </row>
    <row r="699" spans="1:8" ht="16.5" customHeight="1" x14ac:dyDescent="0.25">
      <c r="A699" s="10">
        <v>698</v>
      </c>
      <c r="B699" s="10">
        <v>2951</v>
      </c>
      <c r="C699" s="10">
        <v>153</v>
      </c>
      <c r="D699" s="10">
        <v>2</v>
      </c>
      <c r="E699" s="10">
        <v>606</v>
      </c>
      <c r="F699" s="10">
        <v>25</v>
      </c>
      <c r="G699" s="11">
        <v>43228</v>
      </c>
      <c r="H699" s="10" t="b">
        <v>1</v>
      </c>
    </row>
    <row r="700" spans="1:8" ht="16.5" customHeight="1" x14ac:dyDescent="0.25">
      <c r="A700" s="10">
        <v>699</v>
      </c>
      <c r="B700" s="10">
        <v>2895</v>
      </c>
      <c r="C700" s="10">
        <v>458</v>
      </c>
      <c r="D700" s="10">
        <v>1</v>
      </c>
      <c r="E700" s="10">
        <v>733</v>
      </c>
      <c r="F700" s="10">
        <v>35</v>
      </c>
      <c r="G700" s="11">
        <v>43228</v>
      </c>
      <c r="H700" s="10" t="b">
        <v>1</v>
      </c>
    </row>
    <row r="701" spans="1:8" ht="16.5" customHeight="1" x14ac:dyDescent="0.25">
      <c r="A701" s="10">
        <v>700</v>
      </c>
      <c r="B701" s="10">
        <v>2686</v>
      </c>
      <c r="C701" s="10">
        <v>300</v>
      </c>
      <c r="D701" s="10">
        <v>5</v>
      </c>
      <c r="E701" s="10">
        <v>733</v>
      </c>
      <c r="F701" s="10">
        <v>38</v>
      </c>
      <c r="G701" s="11">
        <v>43228</v>
      </c>
      <c r="H701" s="10" t="b">
        <v>1</v>
      </c>
    </row>
    <row r="702" spans="1:8" ht="16.5" customHeight="1" x14ac:dyDescent="0.25">
      <c r="A702" s="10">
        <v>701</v>
      </c>
      <c r="B702" s="10">
        <v>2149</v>
      </c>
      <c r="C702" s="10">
        <v>162</v>
      </c>
      <c r="D702" s="10">
        <v>1</v>
      </c>
      <c r="E702" s="10">
        <v>46</v>
      </c>
      <c r="F702" s="10">
        <v>25</v>
      </c>
      <c r="G702" s="11">
        <v>43228</v>
      </c>
      <c r="H702" s="10" t="b">
        <v>1</v>
      </c>
    </row>
    <row r="703" spans="1:8" ht="16.5" customHeight="1" x14ac:dyDescent="0.25">
      <c r="A703" s="10">
        <v>702</v>
      </c>
      <c r="B703" s="10">
        <v>2179</v>
      </c>
      <c r="C703" s="10">
        <v>183</v>
      </c>
      <c r="D703" s="10">
        <v>2</v>
      </c>
      <c r="E703" s="10">
        <v>143</v>
      </c>
      <c r="F703" s="10">
        <v>55</v>
      </c>
      <c r="G703" s="11">
        <v>43228</v>
      </c>
      <c r="H703" s="10" t="b">
        <v>1</v>
      </c>
    </row>
    <row r="704" spans="1:8" ht="16.5" customHeight="1" x14ac:dyDescent="0.25">
      <c r="A704" s="10">
        <v>703</v>
      </c>
      <c r="B704" s="10">
        <v>2622</v>
      </c>
      <c r="C704" s="10">
        <v>321</v>
      </c>
      <c r="D704" s="10">
        <v>1</v>
      </c>
      <c r="E704" s="10">
        <v>537</v>
      </c>
      <c r="F704" s="10">
        <v>38</v>
      </c>
      <c r="G704" s="11">
        <v>43228</v>
      </c>
      <c r="H704" s="10" t="b">
        <v>1</v>
      </c>
    </row>
    <row r="705" spans="1:8" ht="16.5" customHeight="1" x14ac:dyDescent="0.25">
      <c r="A705" s="10">
        <v>704</v>
      </c>
      <c r="B705" s="10">
        <v>2252</v>
      </c>
      <c r="C705" s="10">
        <v>222</v>
      </c>
      <c r="D705" s="10">
        <v>2</v>
      </c>
      <c r="E705" s="10">
        <v>46</v>
      </c>
      <c r="F705" s="10">
        <v>26</v>
      </c>
      <c r="G705" s="11">
        <v>43228</v>
      </c>
      <c r="H705" s="10" t="b">
        <v>1</v>
      </c>
    </row>
    <row r="706" spans="1:8" ht="16.5" customHeight="1" x14ac:dyDescent="0.25">
      <c r="A706" s="10">
        <v>705</v>
      </c>
      <c r="B706" s="10">
        <v>2478</v>
      </c>
      <c r="C706" s="10">
        <v>173</v>
      </c>
      <c r="D706" s="10">
        <v>1</v>
      </c>
      <c r="E706" s="10">
        <v>143</v>
      </c>
      <c r="F706" s="10">
        <v>55</v>
      </c>
      <c r="G706" s="11">
        <v>43228</v>
      </c>
      <c r="H706" s="10" t="b">
        <v>1</v>
      </c>
    </row>
    <row r="707" spans="1:8" ht="16.5" customHeight="1" x14ac:dyDescent="0.25">
      <c r="A707" s="10">
        <v>706</v>
      </c>
      <c r="B707" s="10">
        <v>2720</v>
      </c>
      <c r="C707" s="10">
        <v>213</v>
      </c>
      <c r="D707" s="10">
        <v>3</v>
      </c>
      <c r="E707" s="10">
        <v>526</v>
      </c>
      <c r="F707" s="10">
        <v>26</v>
      </c>
      <c r="G707" s="11">
        <v>43228</v>
      </c>
      <c r="H707" s="10" t="b">
        <v>1</v>
      </c>
    </row>
    <row r="708" spans="1:8" ht="16.5" customHeight="1" x14ac:dyDescent="0.25">
      <c r="A708" s="10">
        <v>707</v>
      </c>
      <c r="B708" s="10">
        <v>2169</v>
      </c>
      <c r="C708" s="10">
        <v>374</v>
      </c>
      <c r="D708" s="10">
        <v>1</v>
      </c>
      <c r="E708" s="10">
        <v>568</v>
      </c>
      <c r="F708" s="10">
        <v>15</v>
      </c>
      <c r="G708" s="11">
        <v>43229</v>
      </c>
      <c r="H708" s="10" t="b">
        <v>1</v>
      </c>
    </row>
    <row r="709" spans="1:8" ht="16.5" customHeight="1" x14ac:dyDescent="0.25">
      <c r="A709" s="10">
        <v>708</v>
      </c>
      <c r="B709" s="10">
        <v>2121</v>
      </c>
      <c r="C709" s="10">
        <v>227</v>
      </c>
      <c r="D709" s="10">
        <v>5</v>
      </c>
      <c r="E709" s="10">
        <v>233</v>
      </c>
      <c r="F709" s="10">
        <v>26</v>
      </c>
      <c r="G709" s="11">
        <v>43229</v>
      </c>
      <c r="H709" s="10" t="b">
        <v>1</v>
      </c>
    </row>
    <row r="710" spans="1:8" ht="16.5" customHeight="1" x14ac:dyDescent="0.25">
      <c r="A710" s="10">
        <v>709</v>
      </c>
      <c r="B710" s="10">
        <v>2620</v>
      </c>
      <c r="C710" s="10">
        <v>116</v>
      </c>
      <c r="D710" s="10">
        <v>2</v>
      </c>
      <c r="E710" s="10">
        <v>319</v>
      </c>
      <c r="F710" s="10">
        <v>35</v>
      </c>
      <c r="G710" s="11">
        <v>43229</v>
      </c>
      <c r="H710" s="10" t="b">
        <v>1</v>
      </c>
    </row>
    <row r="711" spans="1:8" ht="16.5" customHeight="1" x14ac:dyDescent="0.25">
      <c r="A711" s="10">
        <v>710</v>
      </c>
      <c r="B711" s="10">
        <v>2061</v>
      </c>
      <c r="C711" s="10">
        <v>197</v>
      </c>
      <c r="D711" s="10">
        <v>4</v>
      </c>
      <c r="E711" s="10">
        <v>143</v>
      </c>
      <c r="F711" s="10">
        <v>26</v>
      </c>
      <c r="G711" s="11">
        <v>43229</v>
      </c>
      <c r="H711" s="10" t="b">
        <v>1</v>
      </c>
    </row>
    <row r="712" spans="1:8" ht="16.5" customHeight="1" x14ac:dyDescent="0.25">
      <c r="A712" s="10">
        <v>711</v>
      </c>
      <c r="B712" s="10">
        <v>2761</v>
      </c>
      <c r="C712" s="10">
        <v>378</v>
      </c>
      <c r="D712" s="10">
        <v>4</v>
      </c>
      <c r="E712" s="10">
        <v>568</v>
      </c>
      <c r="F712" s="10">
        <v>15</v>
      </c>
      <c r="G712" s="11">
        <v>43229</v>
      </c>
      <c r="H712" s="10" t="b">
        <v>1</v>
      </c>
    </row>
    <row r="713" spans="1:8" ht="16.5" customHeight="1" x14ac:dyDescent="0.25">
      <c r="A713" s="10">
        <v>712</v>
      </c>
      <c r="B713" s="10">
        <v>2379</v>
      </c>
      <c r="C713" s="10">
        <v>382</v>
      </c>
      <c r="D713" s="10">
        <v>3</v>
      </c>
      <c r="E713" s="10">
        <v>733</v>
      </c>
      <c r="F713" s="10">
        <v>28</v>
      </c>
      <c r="G713" s="11">
        <v>43229</v>
      </c>
      <c r="H713" s="10" t="b">
        <v>1</v>
      </c>
    </row>
    <row r="714" spans="1:8" ht="16.5" customHeight="1" x14ac:dyDescent="0.25">
      <c r="A714" s="10">
        <v>713</v>
      </c>
      <c r="B714" s="10">
        <v>2079</v>
      </c>
      <c r="C714" s="10">
        <v>222</v>
      </c>
      <c r="D714" s="10">
        <v>5</v>
      </c>
      <c r="E714" s="10">
        <v>196</v>
      </c>
      <c r="F714" s="10">
        <v>26</v>
      </c>
      <c r="G714" s="11">
        <v>43230</v>
      </c>
      <c r="H714" s="10" t="b">
        <v>1</v>
      </c>
    </row>
    <row r="715" spans="1:8" ht="16.5" customHeight="1" x14ac:dyDescent="0.25">
      <c r="A715" s="10">
        <v>714</v>
      </c>
      <c r="B715" s="10">
        <v>2020</v>
      </c>
      <c r="C715" s="10">
        <v>333</v>
      </c>
      <c r="D715" s="10">
        <v>2</v>
      </c>
      <c r="E715" s="10">
        <v>71</v>
      </c>
      <c r="F715" s="10">
        <v>90</v>
      </c>
      <c r="G715" s="11">
        <v>43230</v>
      </c>
      <c r="H715" s="10" t="b">
        <v>1</v>
      </c>
    </row>
    <row r="716" spans="1:8" ht="16.5" customHeight="1" x14ac:dyDescent="0.25">
      <c r="A716" s="10">
        <v>715</v>
      </c>
      <c r="B716" s="10">
        <v>2234</v>
      </c>
      <c r="C716" s="10">
        <v>366</v>
      </c>
      <c r="D716" s="10">
        <v>2</v>
      </c>
      <c r="E716" s="10">
        <v>229</v>
      </c>
      <c r="F716" s="10">
        <v>15</v>
      </c>
      <c r="G716" s="11">
        <v>43230</v>
      </c>
      <c r="H716" s="10" t="b">
        <v>1</v>
      </c>
    </row>
    <row r="717" spans="1:8" ht="16.5" customHeight="1" x14ac:dyDescent="0.25">
      <c r="A717" s="10">
        <v>716</v>
      </c>
      <c r="B717" s="10">
        <v>2933</v>
      </c>
      <c r="C717" s="10">
        <v>211</v>
      </c>
      <c r="D717" s="10">
        <v>1</v>
      </c>
      <c r="E717" s="10">
        <v>30</v>
      </c>
      <c r="F717" s="10">
        <v>26</v>
      </c>
      <c r="G717" s="11">
        <v>43230</v>
      </c>
      <c r="H717" s="10" t="b">
        <v>1</v>
      </c>
    </row>
    <row r="718" spans="1:8" ht="16.5" customHeight="1" x14ac:dyDescent="0.25">
      <c r="A718" s="10">
        <v>717</v>
      </c>
      <c r="B718" s="10">
        <v>2743</v>
      </c>
      <c r="C718" s="10">
        <v>122</v>
      </c>
      <c r="D718" s="10">
        <v>3</v>
      </c>
      <c r="E718" s="10">
        <v>172</v>
      </c>
      <c r="F718" s="10">
        <v>35</v>
      </c>
      <c r="G718" s="11">
        <v>43230</v>
      </c>
      <c r="H718" s="10" t="b">
        <v>1</v>
      </c>
    </row>
    <row r="719" spans="1:8" ht="16.5" customHeight="1" x14ac:dyDescent="0.25">
      <c r="A719" s="10">
        <v>718</v>
      </c>
      <c r="B719" s="10">
        <v>2489</v>
      </c>
      <c r="C719" s="10">
        <v>269</v>
      </c>
      <c r="D719" s="10">
        <v>1</v>
      </c>
      <c r="E719" s="10">
        <v>712</v>
      </c>
      <c r="F719" s="10">
        <v>135</v>
      </c>
      <c r="G719" s="11">
        <v>43230</v>
      </c>
      <c r="H719" s="10" t="b">
        <v>1</v>
      </c>
    </row>
    <row r="720" spans="1:8" ht="16.5" customHeight="1" x14ac:dyDescent="0.25">
      <c r="A720" s="10">
        <v>719</v>
      </c>
      <c r="B720" s="10">
        <v>2276</v>
      </c>
      <c r="C720" s="10">
        <v>155</v>
      </c>
      <c r="D720" s="10">
        <v>4</v>
      </c>
      <c r="E720" s="10">
        <v>733</v>
      </c>
      <c r="F720" s="10">
        <v>25</v>
      </c>
      <c r="G720" s="11">
        <v>43231</v>
      </c>
      <c r="H720" s="10" t="b">
        <v>1</v>
      </c>
    </row>
    <row r="721" spans="1:8" ht="16.5" customHeight="1" x14ac:dyDescent="0.25">
      <c r="A721" s="10">
        <v>720</v>
      </c>
      <c r="B721" s="10">
        <v>2019</v>
      </c>
      <c r="C721" s="10">
        <v>299</v>
      </c>
      <c r="D721" s="10">
        <v>1</v>
      </c>
      <c r="E721" s="10">
        <v>568</v>
      </c>
      <c r="F721" s="10">
        <v>38</v>
      </c>
      <c r="G721" s="11">
        <v>43231</v>
      </c>
      <c r="H721" s="10" t="b">
        <v>1</v>
      </c>
    </row>
    <row r="722" spans="1:8" ht="16.5" customHeight="1" x14ac:dyDescent="0.25">
      <c r="A722" s="10">
        <v>721</v>
      </c>
      <c r="B722" s="10">
        <v>2565</v>
      </c>
      <c r="C722" s="10">
        <v>235</v>
      </c>
      <c r="D722" s="10">
        <v>5</v>
      </c>
      <c r="E722" s="10">
        <v>57</v>
      </c>
      <c r="F722" s="10">
        <v>26</v>
      </c>
      <c r="G722" s="11">
        <v>43231</v>
      </c>
      <c r="H722" s="10" t="b">
        <v>1</v>
      </c>
    </row>
    <row r="723" spans="1:8" ht="16.5" customHeight="1" x14ac:dyDescent="0.25">
      <c r="A723" s="10">
        <v>722</v>
      </c>
      <c r="B723" s="10">
        <v>2289</v>
      </c>
      <c r="C723" s="10">
        <v>436</v>
      </c>
      <c r="D723" s="10">
        <v>1</v>
      </c>
      <c r="E723" s="10">
        <v>229</v>
      </c>
      <c r="F723" s="10">
        <v>75</v>
      </c>
      <c r="G723" s="11">
        <v>43231</v>
      </c>
      <c r="H723" s="10" t="b">
        <v>1</v>
      </c>
    </row>
    <row r="724" spans="1:8" ht="16.5" customHeight="1" x14ac:dyDescent="0.25">
      <c r="A724" s="10">
        <v>723</v>
      </c>
      <c r="B724" s="10">
        <v>2165</v>
      </c>
      <c r="C724" s="10">
        <v>135</v>
      </c>
      <c r="D724" s="10">
        <v>5</v>
      </c>
      <c r="E724" s="10">
        <v>71</v>
      </c>
      <c r="F724" s="10">
        <v>20</v>
      </c>
      <c r="G724" s="11">
        <v>43231</v>
      </c>
      <c r="H724" s="10" t="b">
        <v>1</v>
      </c>
    </row>
    <row r="725" spans="1:8" ht="16.5" customHeight="1" x14ac:dyDescent="0.25">
      <c r="A725" s="10">
        <v>724</v>
      </c>
      <c r="B725" s="10">
        <v>2726</v>
      </c>
      <c r="C725" s="10">
        <v>352</v>
      </c>
      <c r="D725" s="10">
        <v>1</v>
      </c>
      <c r="E725" s="10">
        <v>172</v>
      </c>
      <c r="F725" s="10">
        <v>85</v>
      </c>
      <c r="G725" s="11">
        <v>43231</v>
      </c>
      <c r="H725" s="10" t="b">
        <v>1</v>
      </c>
    </row>
    <row r="726" spans="1:8" ht="16.5" customHeight="1" x14ac:dyDescent="0.25">
      <c r="A726" s="10">
        <v>725</v>
      </c>
      <c r="B726" s="10">
        <v>2852</v>
      </c>
      <c r="C726" s="10">
        <v>486</v>
      </c>
      <c r="D726" s="10">
        <v>1</v>
      </c>
      <c r="E726" s="10">
        <v>196</v>
      </c>
      <c r="F726" s="10">
        <v>95</v>
      </c>
      <c r="G726" s="11">
        <v>43231</v>
      </c>
      <c r="H726" s="10" t="b">
        <v>1</v>
      </c>
    </row>
    <row r="727" spans="1:8" ht="16.5" customHeight="1" x14ac:dyDescent="0.25">
      <c r="A727" s="10">
        <v>726</v>
      </c>
      <c r="B727" s="10">
        <v>2794</v>
      </c>
      <c r="C727" s="10">
        <v>230</v>
      </c>
      <c r="D727" s="10">
        <v>4</v>
      </c>
      <c r="E727" s="10">
        <v>46</v>
      </c>
      <c r="F727" s="10">
        <v>26</v>
      </c>
      <c r="G727" s="11">
        <v>43231</v>
      </c>
      <c r="H727" s="10" t="b">
        <v>1</v>
      </c>
    </row>
    <row r="728" spans="1:8" ht="16.5" customHeight="1" x14ac:dyDescent="0.25">
      <c r="A728" s="10">
        <v>727</v>
      </c>
      <c r="B728" s="10">
        <v>2246</v>
      </c>
      <c r="C728" s="10">
        <v>151</v>
      </c>
      <c r="D728" s="10">
        <v>4</v>
      </c>
      <c r="E728" s="10">
        <v>606</v>
      </c>
      <c r="F728" s="10">
        <v>25</v>
      </c>
      <c r="G728" s="11">
        <v>43231</v>
      </c>
      <c r="H728" s="10" t="b">
        <v>1</v>
      </c>
    </row>
    <row r="729" spans="1:8" ht="16.5" customHeight="1" x14ac:dyDescent="0.25">
      <c r="A729" s="10">
        <v>728</v>
      </c>
      <c r="B729" s="10">
        <v>2053</v>
      </c>
      <c r="C729" s="10">
        <v>316</v>
      </c>
      <c r="D729" s="10">
        <v>5</v>
      </c>
      <c r="E729" s="10">
        <v>558</v>
      </c>
      <c r="F729" s="10">
        <v>38</v>
      </c>
      <c r="G729" s="11">
        <v>43232</v>
      </c>
      <c r="H729" s="10" t="b">
        <v>1</v>
      </c>
    </row>
    <row r="730" spans="1:8" ht="16.5" customHeight="1" x14ac:dyDescent="0.25">
      <c r="A730" s="10">
        <v>729</v>
      </c>
      <c r="B730" s="10">
        <v>2466</v>
      </c>
      <c r="C730" s="10">
        <v>455</v>
      </c>
      <c r="D730" s="10">
        <v>2</v>
      </c>
      <c r="E730" s="10">
        <v>143</v>
      </c>
      <c r="F730" s="10">
        <v>35</v>
      </c>
      <c r="G730" s="11">
        <v>43233</v>
      </c>
      <c r="H730" s="10" t="b">
        <v>1</v>
      </c>
    </row>
    <row r="731" spans="1:8" ht="16.5" customHeight="1" x14ac:dyDescent="0.25">
      <c r="A731" s="10">
        <v>730</v>
      </c>
      <c r="B731" s="10">
        <v>2654</v>
      </c>
      <c r="C731" s="10">
        <v>111</v>
      </c>
      <c r="D731" s="10">
        <v>4</v>
      </c>
      <c r="E731" s="10">
        <v>143</v>
      </c>
      <c r="F731" s="10">
        <v>35</v>
      </c>
      <c r="G731" s="11">
        <v>43233</v>
      </c>
      <c r="H731" s="10" t="b">
        <v>1</v>
      </c>
    </row>
    <row r="732" spans="1:8" ht="16.5" customHeight="1" x14ac:dyDescent="0.25">
      <c r="A732" s="10">
        <v>731</v>
      </c>
      <c r="B732" s="10">
        <v>2028</v>
      </c>
      <c r="C732" s="10">
        <v>254</v>
      </c>
      <c r="D732" s="10">
        <v>3</v>
      </c>
      <c r="E732" s="10">
        <v>606</v>
      </c>
      <c r="F732" s="10">
        <v>135</v>
      </c>
      <c r="G732" s="11">
        <v>43233</v>
      </c>
      <c r="H732" s="10" t="b">
        <v>1</v>
      </c>
    </row>
    <row r="733" spans="1:8" ht="16.5" customHeight="1" x14ac:dyDescent="0.25">
      <c r="A733" s="10">
        <v>732</v>
      </c>
      <c r="B733" s="10">
        <v>2200</v>
      </c>
      <c r="C733" s="10">
        <v>151</v>
      </c>
      <c r="D733" s="10">
        <v>3</v>
      </c>
      <c r="E733" s="10">
        <v>143</v>
      </c>
      <c r="F733" s="10">
        <v>25</v>
      </c>
      <c r="G733" s="11">
        <v>43233</v>
      </c>
      <c r="H733" s="10" t="b">
        <v>1</v>
      </c>
    </row>
    <row r="734" spans="1:8" ht="16.5" customHeight="1" x14ac:dyDescent="0.25">
      <c r="A734" s="10">
        <v>733</v>
      </c>
      <c r="B734" s="10">
        <v>2946</v>
      </c>
      <c r="C734" s="10">
        <v>374</v>
      </c>
      <c r="D734" s="10">
        <v>3</v>
      </c>
      <c r="E734" s="10">
        <v>692</v>
      </c>
      <c r="F734" s="10">
        <v>15</v>
      </c>
      <c r="G734" s="11">
        <v>43233</v>
      </c>
      <c r="H734" s="10" t="b">
        <v>1</v>
      </c>
    </row>
    <row r="735" spans="1:8" ht="16.5" customHeight="1" x14ac:dyDescent="0.25">
      <c r="A735" s="10">
        <v>734</v>
      </c>
      <c r="B735" s="10">
        <v>2122</v>
      </c>
      <c r="C735" s="10">
        <v>256</v>
      </c>
      <c r="D735" s="10">
        <v>4</v>
      </c>
      <c r="E735" s="10">
        <v>143</v>
      </c>
      <c r="F735" s="10">
        <v>135</v>
      </c>
      <c r="G735" s="11">
        <v>43233</v>
      </c>
      <c r="H735" s="10" t="b">
        <v>1</v>
      </c>
    </row>
    <row r="736" spans="1:8" ht="16.5" customHeight="1" x14ac:dyDescent="0.25">
      <c r="A736" s="10">
        <v>735</v>
      </c>
      <c r="B736" s="10">
        <v>2790</v>
      </c>
      <c r="C736" s="10">
        <v>320</v>
      </c>
      <c r="D736" s="10">
        <v>1</v>
      </c>
      <c r="E736" s="10">
        <v>143</v>
      </c>
      <c r="F736" s="10">
        <v>38</v>
      </c>
      <c r="G736" s="11">
        <v>43233</v>
      </c>
      <c r="H736" s="10" t="b">
        <v>1</v>
      </c>
    </row>
    <row r="737" spans="1:8" ht="16.5" customHeight="1" x14ac:dyDescent="0.25">
      <c r="A737" s="10">
        <v>736</v>
      </c>
      <c r="B737" s="10">
        <v>2307</v>
      </c>
      <c r="C737" s="10">
        <v>389</v>
      </c>
      <c r="D737" s="10">
        <v>2</v>
      </c>
      <c r="E737" s="10">
        <v>692</v>
      </c>
      <c r="F737" s="10">
        <v>28</v>
      </c>
      <c r="G737" s="11">
        <v>43234</v>
      </c>
      <c r="H737" s="10" t="b">
        <v>1</v>
      </c>
    </row>
    <row r="738" spans="1:8" ht="16.5" customHeight="1" x14ac:dyDescent="0.25">
      <c r="A738" s="10">
        <v>737</v>
      </c>
      <c r="B738" s="10">
        <v>2294</v>
      </c>
      <c r="C738" s="10">
        <v>191</v>
      </c>
      <c r="D738" s="10">
        <v>4</v>
      </c>
      <c r="E738" s="10">
        <v>319</v>
      </c>
      <c r="F738" s="10">
        <v>26</v>
      </c>
      <c r="G738" s="11">
        <v>43234</v>
      </c>
      <c r="H738" s="10" t="b">
        <v>1</v>
      </c>
    </row>
    <row r="739" spans="1:8" ht="16.5" customHeight="1" x14ac:dyDescent="0.25">
      <c r="A739" s="10">
        <v>738</v>
      </c>
      <c r="B739" s="10">
        <v>2100</v>
      </c>
      <c r="C739" s="10">
        <v>265</v>
      </c>
      <c r="D739" s="10">
        <v>3</v>
      </c>
      <c r="E739" s="10">
        <v>57</v>
      </c>
      <c r="F739" s="10">
        <v>135</v>
      </c>
      <c r="G739" s="11">
        <v>43234</v>
      </c>
      <c r="H739" s="10" t="b">
        <v>1</v>
      </c>
    </row>
    <row r="740" spans="1:8" ht="16.5" customHeight="1" x14ac:dyDescent="0.25">
      <c r="A740" s="10">
        <v>739</v>
      </c>
      <c r="B740" s="10">
        <v>2993</v>
      </c>
      <c r="C740" s="10">
        <v>140</v>
      </c>
      <c r="D740" s="10">
        <v>2</v>
      </c>
      <c r="E740" s="10">
        <v>261</v>
      </c>
      <c r="F740" s="10">
        <v>20</v>
      </c>
      <c r="G740" s="11">
        <v>43234</v>
      </c>
      <c r="H740" s="10" t="b">
        <v>1</v>
      </c>
    </row>
    <row r="741" spans="1:8" ht="16.5" customHeight="1" x14ac:dyDescent="0.25">
      <c r="A741" s="10">
        <v>740</v>
      </c>
      <c r="B741" s="10">
        <v>2892</v>
      </c>
      <c r="C741" s="10">
        <v>180</v>
      </c>
      <c r="D741" s="10">
        <v>3</v>
      </c>
      <c r="E741" s="10">
        <v>71</v>
      </c>
      <c r="F741" s="10">
        <v>55</v>
      </c>
      <c r="G741" s="11">
        <v>43234</v>
      </c>
      <c r="H741" s="10" t="b">
        <v>1</v>
      </c>
    </row>
    <row r="742" spans="1:8" ht="16.5" customHeight="1" x14ac:dyDescent="0.25">
      <c r="A742" s="10">
        <v>741</v>
      </c>
      <c r="B742" s="10">
        <v>2981</v>
      </c>
      <c r="C742" s="10">
        <v>139</v>
      </c>
      <c r="D742" s="10">
        <v>2</v>
      </c>
      <c r="E742" s="10">
        <v>537</v>
      </c>
      <c r="F742" s="10">
        <v>20</v>
      </c>
      <c r="G742" s="11">
        <v>43235</v>
      </c>
      <c r="H742" s="10" t="b">
        <v>1</v>
      </c>
    </row>
    <row r="743" spans="1:8" ht="16.5" customHeight="1" x14ac:dyDescent="0.25">
      <c r="A743" s="10">
        <v>742</v>
      </c>
      <c r="B743" s="10">
        <v>2406</v>
      </c>
      <c r="C743" s="10">
        <v>202</v>
      </c>
      <c r="D743" s="10">
        <v>1</v>
      </c>
      <c r="E743" s="10">
        <v>606</v>
      </c>
      <c r="F743" s="10">
        <v>26</v>
      </c>
      <c r="G743" s="11">
        <v>43235</v>
      </c>
      <c r="H743" s="10" t="b">
        <v>1</v>
      </c>
    </row>
    <row r="744" spans="1:8" ht="16.5" customHeight="1" x14ac:dyDescent="0.25">
      <c r="A744" s="10">
        <v>743</v>
      </c>
      <c r="B744" s="10">
        <v>2407</v>
      </c>
      <c r="C744" s="10">
        <v>331</v>
      </c>
      <c r="D744" s="10">
        <v>3</v>
      </c>
      <c r="E744" s="10">
        <v>57</v>
      </c>
      <c r="F744" s="10">
        <v>90</v>
      </c>
      <c r="G744" s="11">
        <v>43235</v>
      </c>
      <c r="H744" s="10" t="b">
        <v>1</v>
      </c>
    </row>
    <row r="745" spans="1:8" ht="16.5" customHeight="1" x14ac:dyDescent="0.25">
      <c r="A745" s="10">
        <v>744</v>
      </c>
      <c r="B745" s="10">
        <v>2847</v>
      </c>
      <c r="C745" s="10">
        <v>203</v>
      </c>
      <c r="D745" s="10">
        <v>3</v>
      </c>
      <c r="E745" s="10">
        <v>537</v>
      </c>
      <c r="F745" s="10">
        <v>26</v>
      </c>
      <c r="G745" s="11">
        <v>43235</v>
      </c>
      <c r="H745" s="10" t="b">
        <v>1</v>
      </c>
    </row>
    <row r="746" spans="1:8" ht="16.5" customHeight="1" x14ac:dyDescent="0.25">
      <c r="A746" s="10">
        <v>745</v>
      </c>
      <c r="B746" s="10">
        <v>2382</v>
      </c>
      <c r="C746" s="10">
        <v>426</v>
      </c>
      <c r="D746" s="10">
        <v>4</v>
      </c>
      <c r="E746" s="10">
        <v>526</v>
      </c>
      <c r="F746" s="10">
        <v>28</v>
      </c>
      <c r="G746" s="11">
        <v>43235</v>
      </c>
      <c r="H746" s="10" t="b">
        <v>1</v>
      </c>
    </row>
    <row r="747" spans="1:8" ht="16.5" customHeight="1" x14ac:dyDescent="0.25">
      <c r="A747" s="10">
        <v>746</v>
      </c>
      <c r="B747" s="10">
        <v>2005</v>
      </c>
      <c r="C747" s="10">
        <v>354</v>
      </c>
      <c r="D747" s="10">
        <v>2</v>
      </c>
      <c r="E747" s="10">
        <v>172</v>
      </c>
      <c r="F747" s="10">
        <v>85</v>
      </c>
      <c r="G747" s="11">
        <v>43236</v>
      </c>
      <c r="H747" s="10" t="b">
        <v>1</v>
      </c>
    </row>
    <row r="748" spans="1:8" ht="16.5" customHeight="1" x14ac:dyDescent="0.25">
      <c r="A748" s="10">
        <v>747</v>
      </c>
      <c r="B748" s="10">
        <v>2137</v>
      </c>
      <c r="C748" s="10">
        <v>243</v>
      </c>
      <c r="D748" s="10">
        <v>2</v>
      </c>
      <c r="E748" s="10">
        <v>196</v>
      </c>
      <c r="F748" s="10">
        <v>26</v>
      </c>
      <c r="G748" s="11">
        <v>43236</v>
      </c>
      <c r="H748" s="10" t="b">
        <v>1</v>
      </c>
    </row>
    <row r="749" spans="1:8" ht="16.5" customHeight="1" x14ac:dyDescent="0.25">
      <c r="A749" s="10">
        <v>748</v>
      </c>
      <c r="B749" s="10">
        <v>2078</v>
      </c>
      <c r="C749" s="10">
        <v>446</v>
      </c>
      <c r="D749" s="10">
        <v>4</v>
      </c>
      <c r="E749" s="10">
        <v>261</v>
      </c>
      <c r="F749" s="10">
        <v>35</v>
      </c>
      <c r="G749" s="11">
        <v>43236</v>
      </c>
      <c r="H749" s="10" t="b">
        <v>1</v>
      </c>
    </row>
    <row r="750" spans="1:8" ht="16.5" customHeight="1" x14ac:dyDescent="0.25">
      <c r="A750" s="10">
        <v>749</v>
      </c>
      <c r="B750" s="10">
        <v>2078</v>
      </c>
      <c r="C750" s="10">
        <v>446</v>
      </c>
      <c r="D750" s="10">
        <v>4</v>
      </c>
      <c r="E750" s="10">
        <v>261</v>
      </c>
      <c r="F750" s="10">
        <v>35</v>
      </c>
      <c r="G750" s="11">
        <v>43236</v>
      </c>
      <c r="H750" s="10" t="b">
        <v>1</v>
      </c>
    </row>
    <row r="751" spans="1:8" ht="16.5" customHeight="1" x14ac:dyDescent="0.25">
      <c r="A751" s="10">
        <v>750</v>
      </c>
      <c r="B751" s="10">
        <v>2928</v>
      </c>
      <c r="C751" s="10">
        <v>186</v>
      </c>
      <c r="D751" s="10">
        <v>1</v>
      </c>
      <c r="E751" s="10">
        <v>568</v>
      </c>
      <c r="F751" s="10">
        <v>55</v>
      </c>
      <c r="G751" s="11">
        <v>43237</v>
      </c>
      <c r="H751" s="10" t="b">
        <v>1</v>
      </c>
    </row>
    <row r="752" spans="1:8" ht="16.5" customHeight="1" x14ac:dyDescent="0.25">
      <c r="A752" s="10">
        <v>751</v>
      </c>
      <c r="B752" s="10">
        <v>2157</v>
      </c>
      <c r="C752" s="10">
        <v>192</v>
      </c>
      <c r="D752" s="10">
        <v>1</v>
      </c>
      <c r="E752" s="10">
        <v>558</v>
      </c>
      <c r="F752" s="10">
        <v>26</v>
      </c>
      <c r="G752" s="11">
        <v>43237</v>
      </c>
      <c r="H752" s="10" t="b">
        <v>1</v>
      </c>
    </row>
    <row r="753" spans="1:8" ht="16.5" customHeight="1" x14ac:dyDescent="0.25">
      <c r="A753" s="10">
        <v>752</v>
      </c>
      <c r="B753" s="10">
        <v>2386</v>
      </c>
      <c r="C753" s="10">
        <v>199</v>
      </c>
      <c r="D753" s="10">
        <v>3</v>
      </c>
      <c r="E753" s="10">
        <v>172</v>
      </c>
      <c r="F753" s="10">
        <v>26</v>
      </c>
      <c r="G753" s="11">
        <v>43237</v>
      </c>
      <c r="H753" s="10" t="b">
        <v>1</v>
      </c>
    </row>
    <row r="754" spans="1:8" ht="16.5" customHeight="1" x14ac:dyDescent="0.25">
      <c r="A754" s="10">
        <v>753</v>
      </c>
      <c r="B754" s="10">
        <v>2873</v>
      </c>
      <c r="C754" s="10">
        <v>390</v>
      </c>
      <c r="D754" s="10">
        <v>2</v>
      </c>
      <c r="E754" s="10">
        <v>537</v>
      </c>
      <c r="F754" s="10">
        <v>28</v>
      </c>
      <c r="G754" s="11">
        <v>43237</v>
      </c>
      <c r="H754" s="10" t="b">
        <v>1</v>
      </c>
    </row>
    <row r="755" spans="1:8" ht="16.5" customHeight="1" x14ac:dyDescent="0.25">
      <c r="A755" s="10">
        <v>754</v>
      </c>
      <c r="B755" s="10">
        <v>2944</v>
      </c>
      <c r="C755" s="10">
        <v>264</v>
      </c>
      <c r="D755" s="10">
        <v>2</v>
      </c>
      <c r="E755" s="10">
        <v>30</v>
      </c>
      <c r="F755" s="10">
        <v>135</v>
      </c>
      <c r="G755" s="11">
        <v>43237</v>
      </c>
      <c r="H755" s="10" t="b">
        <v>1</v>
      </c>
    </row>
    <row r="756" spans="1:8" ht="16.5" customHeight="1" x14ac:dyDescent="0.25">
      <c r="A756" s="10">
        <v>755</v>
      </c>
      <c r="B756" s="10">
        <v>2799</v>
      </c>
      <c r="C756" s="10">
        <v>228</v>
      </c>
      <c r="D756" s="10">
        <v>3</v>
      </c>
      <c r="E756" s="10">
        <v>606</v>
      </c>
      <c r="F756" s="10">
        <v>26</v>
      </c>
      <c r="G756" s="11">
        <v>43237</v>
      </c>
      <c r="H756" s="10" t="b">
        <v>1</v>
      </c>
    </row>
    <row r="757" spans="1:8" ht="16.5" customHeight="1" x14ac:dyDescent="0.25">
      <c r="A757" s="10">
        <v>756</v>
      </c>
      <c r="B757" s="10">
        <v>2440</v>
      </c>
      <c r="C757" s="10">
        <v>236</v>
      </c>
      <c r="D757" s="10">
        <v>2</v>
      </c>
      <c r="E757" s="10">
        <v>526</v>
      </c>
      <c r="F757" s="10">
        <v>26</v>
      </c>
      <c r="G757" s="11">
        <v>43238</v>
      </c>
      <c r="H757" s="10" t="b">
        <v>1</v>
      </c>
    </row>
    <row r="758" spans="1:8" ht="16.5" customHeight="1" x14ac:dyDescent="0.25">
      <c r="A758" s="10">
        <v>757</v>
      </c>
      <c r="B758" s="10">
        <v>2065</v>
      </c>
      <c r="C758" s="10">
        <v>448</v>
      </c>
      <c r="D758" s="10">
        <v>2</v>
      </c>
      <c r="E758" s="10">
        <v>615</v>
      </c>
      <c r="F758" s="10">
        <v>35</v>
      </c>
      <c r="G758" s="11">
        <v>43238</v>
      </c>
      <c r="H758" s="10" t="b">
        <v>1</v>
      </c>
    </row>
    <row r="759" spans="1:8" ht="16.5" customHeight="1" x14ac:dyDescent="0.25">
      <c r="A759" s="10">
        <v>758</v>
      </c>
      <c r="B759" s="10">
        <v>2743</v>
      </c>
      <c r="C759" s="10">
        <v>101</v>
      </c>
      <c r="D759" s="10">
        <v>4</v>
      </c>
      <c r="E759" s="10">
        <v>30</v>
      </c>
      <c r="F759" s="10">
        <v>35</v>
      </c>
      <c r="G759" s="11">
        <v>43238</v>
      </c>
      <c r="H759" s="10" t="b">
        <v>1</v>
      </c>
    </row>
    <row r="760" spans="1:8" ht="16.5" customHeight="1" x14ac:dyDescent="0.25">
      <c r="A760" s="10">
        <v>759</v>
      </c>
      <c r="B760" s="10">
        <v>2850</v>
      </c>
      <c r="C760" s="10">
        <v>114</v>
      </c>
      <c r="D760" s="10">
        <v>1</v>
      </c>
      <c r="E760" s="10">
        <v>526</v>
      </c>
      <c r="F760" s="10">
        <v>35</v>
      </c>
      <c r="G760" s="11">
        <v>43239</v>
      </c>
      <c r="H760" s="10" t="b">
        <v>1</v>
      </c>
    </row>
    <row r="761" spans="1:8" ht="16.5" customHeight="1" x14ac:dyDescent="0.25">
      <c r="A761" s="10">
        <v>760</v>
      </c>
      <c r="B761" s="10">
        <v>2242</v>
      </c>
      <c r="C761" s="10">
        <v>464</v>
      </c>
      <c r="D761" s="10">
        <v>1</v>
      </c>
      <c r="E761" s="10">
        <v>30</v>
      </c>
      <c r="F761" s="10">
        <v>95</v>
      </c>
      <c r="G761" s="11">
        <v>43239</v>
      </c>
      <c r="H761" s="10" t="b">
        <v>1</v>
      </c>
    </row>
    <row r="762" spans="1:8" ht="16.5" customHeight="1" x14ac:dyDescent="0.25">
      <c r="A762" s="10">
        <v>761</v>
      </c>
      <c r="B762" s="10">
        <v>2536</v>
      </c>
      <c r="C762" s="10">
        <v>470</v>
      </c>
      <c r="D762" s="10">
        <v>2</v>
      </c>
      <c r="E762" s="10">
        <v>261</v>
      </c>
      <c r="F762" s="10">
        <v>95</v>
      </c>
      <c r="G762" s="11">
        <v>43239</v>
      </c>
      <c r="H762" s="10" t="b">
        <v>0</v>
      </c>
    </row>
    <row r="763" spans="1:8" ht="16.5" customHeight="1" x14ac:dyDescent="0.25">
      <c r="A763" s="10">
        <v>762</v>
      </c>
      <c r="B763" s="10">
        <v>2428</v>
      </c>
      <c r="C763" s="10">
        <v>160</v>
      </c>
      <c r="D763" s="10">
        <v>1</v>
      </c>
      <c r="E763" s="10">
        <v>537</v>
      </c>
      <c r="F763" s="10">
        <v>25</v>
      </c>
      <c r="G763" s="11">
        <v>43239</v>
      </c>
      <c r="H763" s="10" t="b">
        <v>0</v>
      </c>
    </row>
    <row r="764" spans="1:8" ht="16.5" customHeight="1" x14ac:dyDescent="0.25">
      <c r="A764" s="10">
        <v>763</v>
      </c>
      <c r="B764" s="10">
        <v>2725</v>
      </c>
      <c r="C764" s="10">
        <v>331</v>
      </c>
      <c r="D764" s="10">
        <v>2</v>
      </c>
      <c r="E764" s="10">
        <v>71</v>
      </c>
      <c r="F764" s="10">
        <v>90</v>
      </c>
      <c r="G764" s="11">
        <v>43240</v>
      </c>
      <c r="H764" s="10" t="b">
        <v>1</v>
      </c>
    </row>
    <row r="765" spans="1:8" ht="16.5" customHeight="1" x14ac:dyDescent="0.25">
      <c r="A765" s="10">
        <v>764</v>
      </c>
      <c r="B765" s="10">
        <v>2800</v>
      </c>
      <c r="C765" s="10">
        <v>389</v>
      </c>
      <c r="D765" s="10">
        <v>2</v>
      </c>
      <c r="E765" s="10">
        <v>712</v>
      </c>
      <c r="F765" s="10">
        <v>28</v>
      </c>
      <c r="G765" s="11">
        <v>43240</v>
      </c>
      <c r="H765" s="10" t="b">
        <v>1</v>
      </c>
    </row>
    <row r="766" spans="1:8" ht="16.5" customHeight="1" x14ac:dyDescent="0.25">
      <c r="A766" s="10">
        <v>765</v>
      </c>
      <c r="B766" s="10">
        <v>2650</v>
      </c>
      <c r="C766" s="10">
        <v>314</v>
      </c>
      <c r="D766" s="10">
        <v>2</v>
      </c>
      <c r="E766" s="10">
        <v>172</v>
      </c>
      <c r="F766" s="10">
        <v>38</v>
      </c>
      <c r="G766" s="11">
        <v>43240</v>
      </c>
      <c r="H766" s="10" t="b">
        <v>1</v>
      </c>
    </row>
    <row r="767" spans="1:8" ht="16.5" customHeight="1" x14ac:dyDescent="0.25">
      <c r="A767" s="10">
        <v>766</v>
      </c>
      <c r="B767" s="10">
        <v>2225</v>
      </c>
      <c r="C767" s="10">
        <v>486</v>
      </c>
      <c r="D767" s="10">
        <v>1</v>
      </c>
      <c r="E767" s="10">
        <v>537</v>
      </c>
      <c r="F767" s="10">
        <v>95</v>
      </c>
      <c r="G767" s="11">
        <v>43240</v>
      </c>
      <c r="H767" s="10" t="b">
        <v>1</v>
      </c>
    </row>
    <row r="768" spans="1:8" ht="16.5" customHeight="1" x14ac:dyDescent="0.25">
      <c r="A768" s="10">
        <v>767</v>
      </c>
      <c r="B768" s="10">
        <v>2671</v>
      </c>
      <c r="C768" s="10">
        <v>228</v>
      </c>
      <c r="D768" s="10">
        <v>1</v>
      </c>
      <c r="E768" s="10">
        <v>196</v>
      </c>
      <c r="F768" s="10">
        <v>26</v>
      </c>
      <c r="G768" s="11">
        <v>43241</v>
      </c>
      <c r="H768" s="10" t="b">
        <v>1</v>
      </c>
    </row>
    <row r="769" spans="1:8" ht="16.5" customHeight="1" x14ac:dyDescent="0.25">
      <c r="A769" s="10">
        <v>768</v>
      </c>
      <c r="B769" s="10">
        <v>2627</v>
      </c>
      <c r="C769" s="10">
        <v>299</v>
      </c>
      <c r="D769" s="10">
        <v>3</v>
      </c>
      <c r="E769" s="10">
        <v>733</v>
      </c>
      <c r="F769" s="10">
        <v>38</v>
      </c>
      <c r="G769" s="11">
        <v>43241</v>
      </c>
      <c r="H769" s="10" t="b">
        <v>1</v>
      </c>
    </row>
    <row r="770" spans="1:8" ht="16.5" customHeight="1" x14ac:dyDescent="0.25">
      <c r="A770" s="10">
        <v>769</v>
      </c>
      <c r="B770" s="10">
        <v>2619</v>
      </c>
      <c r="C770" s="10">
        <v>152</v>
      </c>
      <c r="D770" s="10">
        <v>2</v>
      </c>
      <c r="E770" s="10">
        <v>537</v>
      </c>
      <c r="F770" s="10">
        <v>25</v>
      </c>
      <c r="G770" s="11">
        <v>43242</v>
      </c>
      <c r="H770" s="10" t="b">
        <v>1</v>
      </c>
    </row>
    <row r="771" spans="1:8" ht="16.5" customHeight="1" x14ac:dyDescent="0.25">
      <c r="A771" s="10">
        <v>770</v>
      </c>
      <c r="B771" s="10">
        <v>2853</v>
      </c>
      <c r="C771" s="10">
        <v>458</v>
      </c>
      <c r="D771" s="10">
        <v>3</v>
      </c>
      <c r="E771" s="10">
        <v>30</v>
      </c>
      <c r="F771" s="10">
        <v>35</v>
      </c>
      <c r="G771" s="11">
        <v>43242</v>
      </c>
      <c r="H771" s="10" t="b">
        <v>1</v>
      </c>
    </row>
    <row r="772" spans="1:8" ht="16.5" customHeight="1" x14ac:dyDescent="0.25">
      <c r="A772" s="10">
        <v>771</v>
      </c>
      <c r="B772" s="10">
        <v>2370</v>
      </c>
      <c r="C772" s="10">
        <v>109</v>
      </c>
      <c r="D772" s="10">
        <v>1</v>
      </c>
      <c r="E772" s="10">
        <v>143</v>
      </c>
      <c r="F772" s="10">
        <v>35</v>
      </c>
      <c r="G772" s="11">
        <v>43242</v>
      </c>
      <c r="H772" s="10" t="b">
        <v>1</v>
      </c>
    </row>
    <row r="773" spans="1:8" ht="16.5" customHeight="1" x14ac:dyDescent="0.25">
      <c r="A773" s="10">
        <v>772</v>
      </c>
      <c r="B773" s="10">
        <v>2557</v>
      </c>
      <c r="C773" s="10">
        <v>408</v>
      </c>
      <c r="D773" s="10">
        <v>4</v>
      </c>
      <c r="E773" s="10">
        <v>568</v>
      </c>
      <c r="F773" s="10">
        <v>28</v>
      </c>
      <c r="G773" s="11">
        <v>43242</v>
      </c>
      <c r="H773" s="10" t="b">
        <v>1</v>
      </c>
    </row>
    <row r="774" spans="1:8" ht="16.5" customHeight="1" x14ac:dyDescent="0.25">
      <c r="A774" s="10">
        <v>773</v>
      </c>
      <c r="B774" s="10">
        <v>2299</v>
      </c>
      <c r="C774" s="10">
        <v>344</v>
      </c>
      <c r="D774" s="10">
        <v>1</v>
      </c>
      <c r="E774" s="10">
        <v>229</v>
      </c>
      <c r="F774" s="10">
        <v>85</v>
      </c>
      <c r="G774" s="11">
        <v>43243</v>
      </c>
      <c r="H774" s="10" t="b">
        <v>0</v>
      </c>
    </row>
    <row r="775" spans="1:8" ht="16.5" customHeight="1" x14ac:dyDescent="0.25">
      <c r="A775" s="10">
        <v>774</v>
      </c>
      <c r="B775" s="10">
        <v>2824</v>
      </c>
      <c r="C775" s="10">
        <v>361</v>
      </c>
      <c r="D775" s="10">
        <v>2</v>
      </c>
      <c r="E775" s="10">
        <v>128</v>
      </c>
      <c r="F775" s="10">
        <v>15</v>
      </c>
      <c r="G775" s="11">
        <v>43243</v>
      </c>
      <c r="H775" s="10" t="b">
        <v>1</v>
      </c>
    </row>
    <row r="776" spans="1:8" ht="16.5" customHeight="1" x14ac:dyDescent="0.25">
      <c r="A776" s="10">
        <v>775</v>
      </c>
      <c r="B776" s="10">
        <v>2166</v>
      </c>
      <c r="C776" s="10">
        <v>124</v>
      </c>
      <c r="D776" s="10">
        <v>2</v>
      </c>
      <c r="E776" s="10">
        <v>30</v>
      </c>
      <c r="F776" s="10">
        <v>35</v>
      </c>
      <c r="G776" s="11">
        <v>43243</v>
      </c>
      <c r="H776" s="10" t="b">
        <v>1</v>
      </c>
    </row>
    <row r="777" spans="1:8" ht="16.5" customHeight="1" x14ac:dyDescent="0.25">
      <c r="A777" s="10">
        <v>776</v>
      </c>
      <c r="B777" s="10">
        <v>2179</v>
      </c>
      <c r="C777" s="10">
        <v>388</v>
      </c>
      <c r="D777" s="10">
        <v>1</v>
      </c>
      <c r="E777" s="10">
        <v>71</v>
      </c>
      <c r="F777" s="10">
        <v>28</v>
      </c>
      <c r="G777" s="11">
        <v>43243</v>
      </c>
      <c r="H777" s="10" t="b">
        <v>1</v>
      </c>
    </row>
    <row r="778" spans="1:8" ht="16.5" customHeight="1" x14ac:dyDescent="0.25">
      <c r="A778" s="10">
        <v>777</v>
      </c>
      <c r="B778" s="10">
        <v>2848</v>
      </c>
      <c r="C778" s="10">
        <v>442</v>
      </c>
      <c r="D778" s="10">
        <v>2</v>
      </c>
      <c r="E778" s="10">
        <v>568</v>
      </c>
      <c r="F778" s="10">
        <v>35</v>
      </c>
      <c r="G778" s="11">
        <v>43243</v>
      </c>
      <c r="H778" s="10" t="b">
        <v>1</v>
      </c>
    </row>
    <row r="779" spans="1:8" ht="16.5" customHeight="1" x14ac:dyDescent="0.25">
      <c r="A779" s="10">
        <v>778</v>
      </c>
      <c r="B779" s="10">
        <v>2610</v>
      </c>
      <c r="C779" s="10">
        <v>102</v>
      </c>
      <c r="D779" s="10">
        <v>3</v>
      </c>
      <c r="E779" s="10">
        <v>172</v>
      </c>
      <c r="F779" s="10">
        <v>35</v>
      </c>
      <c r="G779" s="11">
        <v>43243</v>
      </c>
      <c r="H779" s="10" t="b">
        <v>1</v>
      </c>
    </row>
    <row r="780" spans="1:8" ht="16.5" customHeight="1" x14ac:dyDescent="0.25">
      <c r="A780" s="10">
        <v>779</v>
      </c>
      <c r="B780" s="10">
        <v>2116</v>
      </c>
      <c r="C780" s="10">
        <v>171</v>
      </c>
      <c r="D780" s="10">
        <v>2</v>
      </c>
      <c r="E780" s="10">
        <v>319</v>
      </c>
      <c r="F780" s="10">
        <v>55</v>
      </c>
      <c r="G780" s="11">
        <v>43244</v>
      </c>
      <c r="H780" s="10" t="b">
        <v>1</v>
      </c>
    </row>
    <row r="781" spans="1:8" ht="16.5" customHeight="1" x14ac:dyDescent="0.25">
      <c r="A781" s="10">
        <v>780</v>
      </c>
      <c r="B781" s="10">
        <v>2116</v>
      </c>
      <c r="C781" s="10">
        <v>171</v>
      </c>
      <c r="D781" s="10">
        <v>2</v>
      </c>
      <c r="E781" s="10">
        <v>319</v>
      </c>
      <c r="F781" s="10">
        <v>55</v>
      </c>
      <c r="G781" s="11">
        <v>43244</v>
      </c>
      <c r="H781" s="10" t="b">
        <v>1</v>
      </c>
    </row>
    <row r="782" spans="1:8" ht="16.5" customHeight="1" x14ac:dyDescent="0.25">
      <c r="A782" s="10">
        <v>781</v>
      </c>
      <c r="B782" s="10">
        <v>2890</v>
      </c>
      <c r="C782" s="10">
        <v>105</v>
      </c>
      <c r="D782" s="10">
        <v>1</v>
      </c>
      <c r="E782" s="10">
        <v>46</v>
      </c>
      <c r="F782" s="10">
        <v>35</v>
      </c>
      <c r="G782" s="11">
        <v>43244</v>
      </c>
      <c r="H782" s="10" t="b">
        <v>1</v>
      </c>
    </row>
    <row r="783" spans="1:8" ht="16.5" customHeight="1" x14ac:dyDescent="0.25">
      <c r="A783" s="10">
        <v>782</v>
      </c>
      <c r="B783" s="10">
        <v>2312</v>
      </c>
      <c r="C783" s="10">
        <v>482</v>
      </c>
      <c r="D783" s="10">
        <v>2</v>
      </c>
      <c r="E783" s="10">
        <v>558</v>
      </c>
      <c r="F783" s="10">
        <v>95</v>
      </c>
      <c r="G783" s="11">
        <v>43244</v>
      </c>
      <c r="H783" s="10" t="b">
        <v>0</v>
      </c>
    </row>
    <row r="784" spans="1:8" ht="16.5" customHeight="1" x14ac:dyDescent="0.25">
      <c r="A784" s="10">
        <v>783</v>
      </c>
      <c r="B784" s="10">
        <v>2408</v>
      </c>
      <c r="C784" s="10">
        <v>325</v>
      </c>
      <c r="D784" s="10">
        <v>2</v>
      </c>
      <c r="E784" s="10">
        <v>128</v>
      </c>
      <c r="F784" s="10">
        <v>38</v>
      </c>
      <c r="G784" s="11">
        <v>43245</v>
      </c>
      <c r="H784" s="10" t="b">
        <v>1</v>
      </c>
    </row>
    <row r="785" spans="1:8" ht="16.5" customHeight="1" x14ac:dyDescent="0.25">
      <c r="A785" s="10">
        <v>784</v>
      </c>
      <c r="B785" s="10">
        <v>2083</v>
      </c>
      <c r="C785" s="10">
        <v>325</v>
      </c>
      <c r="D785" s="10">
        <v>4</v>
      </c>
      <c r="E785" s="10">
        <v>261</v>
      </c>
      <c r="F785" s="10">
        <v>38</v>
      </c>
      <c r="G785" s="11">
        <v>43245</v>
      </c>
      <c r="H785" s="10" t="b">
        <v>1</v>
      </c>
    </row>
    <row r="786" spans="1:8" ht="16.5" customHeight="1" x14ac:dyDescent="0.25">
      <c r="A786" s="10">
        <v>785</v>
      </c>
      <c r="B786" s="10">
        <v>2960</v>
      </c>
      <c r="C786" s="10">
        <v>355</v>
      </c>
      <c r="D786" s="10">
        <v>1</v>
      </c>
      <c r="E786" s="10">
        <v>712</v>
      </c>
      <c r="F786" s="10">
        <v>85</v>
      </c>
      <c r="G786" s="11">
        <v>43245</v>
      </c>
      <c r="H786" s="10" t="b">
        <v>1</v>
      </c>
    </row>
    <row r="787" spans="1:8" ht="16.5" customHeight="1" x14ac:dyDescent="0.25">
      <c r="A787" s="10">
        <v>786</v>
      </c>
      <c r="B787" s="10">
        <v>2816</v>
      </c>
      <c r="C787" s="10">
        <v>108</v>
      </c>
      <c r="D787" s="10">
        <v>1</v>
      </c>
      <c r="E787" s="10">
        <v>558</v>
      </c>
      <c r="F787" s="10">
        <v>35</v>
      </c>
      <c r="G787" s="11">
        <v>43245</v>
      </c>
      <c r="H787" s="10" t="b">
        <v>1</v>
      </c>
    </row>
    <row r="788" spans="1:8" ht="16.5" customHeight="1" x14ac:dyDescent="0.25">
      <c r="A788" s="10">
        <v>787</v>
      </c>
      <c r="B788" s="10">
        <v>2310</v>
      </c>
      <c r="C788" s="10">
        <v>147</v>
      </c>
      <c r="D788" s="10">
        <v>2</v>
      </c>
      <c r="E788" s="10">
        <v>526</v>
      </c>
      <c r="F788" s="10">
        <v>20</v>
      </c>
      <c r="G788" s="11">
        <v>43245</v>
      </c>
      <c r="H788" s="10" t="b">
        <v>1</v>
      </c>
    </row>
    <row r="789" spans="1:8" ht="16.5" customHeight="1" x14ac:dyDescent="0.25">
      <c r="A789" s="10">
        <v>788</v>
      </c>
      <c r="B789" s="10">
        <v>2980</v>
      </c>
      <c r="C789" s="10">
        <v>417</v>
      </c>
      <c r="D789" s="10">
        <v>2</v>
      </c>
      <c r="E789" s="10">
        <v>606</v>
      </c>
      <c r="F789" s="10">
        <v>28</v>
      </c>
      <c r="G789" s="11">
        <v>43245</v>
      </c>
      <c r="H789" s="10" t="b">
        <v>1</v>
      </c>
    </row>
    <row r="790" spans="1:8" ht="16.5" customHeight="1" x14ac:dyDescent="0.25">
      <c r="A790" s="10">
        <v>789</v>
      </c>
      <c r="B790" s="10">
        <v>2087</v>
      </c>
      <c r="C790" s="10">
        <v>315</v>
      </c>
      <c r="D790" s="10">
        <v>1</v>
      </c>
      <c r="E790" s="10">
        <v>261</v>
      </c>
      <c r="F790" s="10">
        <v>38</v>
      </c>
      <c r="G790" s="11">
        <v>43245</v>
      </c>
      <c r="H790" s="10" t="b">
        <v>1</v>
      </c>
    </row>
    <row r="791" spans="1:8" ht="16.5" customHeight="1" x14ac:dyDescent="0.25">
      <c r="A791" s="10">
        <v>790</v>
      </c>
      <c r="B791" s="10">
        <v>2630</v>
      </c>
      <c r="C791" s="10">
        <v>154</v>
      </c>
      <c r="D791" s="10">
        <v>5</v>
      </c>
      <c r="E791" s="10">
        <v>526</v>
      </c>
      <c r="F791" s="10">
        <v>25</v>
      </c>
      <c r="G791" s="11">
        <v>43245</v>
      </c>
      <c r="H791" s="10" t="b">
        <v>1</v>
      </c>
    </row>
    <row r="792" spans="1:8" ht="16.5" customHeight="1" x14ac:dyDescent="0.25">
      <c r="A792" s="10">
        <v>791</v>
      </c>
      <c r="B792" s="10">
        <v>2964</v>
      </c>
      <c r="C792" s="10">
        <v>231</v>
      </c>
      <c r="D792" s="10">
        <v>5</v>
      </c>
      <c r="E792" s="10">
        <v>712</v>
      </c>
      <c r="F792" s="10">
        <v>26</v>
      </c>
      <c r="G792" s="11">
        <v>43245</v>
      </c>
      <c r="H792" s="10" t="b">
        <v>1</v>
      </c>
    </row>
    <row r="793" spans="1:8" ht="16.5" customHeight="1" x14ac:dyDescent="0.25">
      <c r="A793" s="10">
        <v>792</v>
      </c>
      <c r="B793" s="10">
        <v>2998</v>
      </c>
      <c r="C793" s="10">
        <v>331</v>
      </c>
      <c r="D793" s="10">
        <v>2</v>
      </c>
      <c r="E793" s="10">
        <v>71</v>
      </c>
      <c r="F793" s="10">
        <v>90</v>
      </c>
      <c r="G793" s="11">
        <v>43246</v>
      </c>
      <c r="H793" s="10" t="b">
        <v>1</v>
      </c>
    </row>
    <row r="794" spans="1:8" ht="16.5" customHeight="1" x14ac:dyDescent="0.25">
      <c r="A794" s="10">
        <v>793</v>
      </c>
      <c r="B794" s="10">
        <v>2755</v>
      </c>
      <c r="C794" s="10">
        <v>410</v>
      </c>
      <c r="D794" s="10">
        <v>2</v>
      </c>
      <c r="E794" s="10">
        <v>568</v>
      </c>
      <c r="F794" s="10">
        <v>28</v>
      </c>
      <c r="G794" s="11">
        <v>43246</v>
      </c>
      <c r="H794" s="10" t="b">
        <v>1</v>
      </c>
    </row>
    <row r="795" spans="1:8" ht="16.5" customHeight="1" x14ac:dyDescent="0.25">
      <c r="A795" s="10">
        <v>794</v>
      </c>
      <c r="B795" s="10">
        <v>2130</v>
      </c>
      <c r="C795" s="10">
        <v>356</v>
      </c>
      <c r="D795" s="10">
        <v>1</v>
      </c>
      <c r="E795" s="10">
        <v>319</v>
      </c>
      <c r="F795" s="10">
        <v>85</v>
      </c>
      <c r="G795" s="11">
        <v>43246</v>
      </c>
      <c r="H795" s="10" t="b">
        <v>1</v>
      </c>
    </row>
    <row r="796" spans="1:8" ht="16.5" customHeight="1" x14ac:dyDescent="0.25">
      <c r="A796" s="10">
        <v>795</v>
      </c>
      <c r="B796" s="10">
        <v>2798</v>
      </c>
      <c r="C796" s="10">
        <v>176</v>
      </c>
      <c r="D796" s="10">
        <v>2</v>
      </c>
      <c r="E796" s="10">
        <v>57</v>
      </c>
      <c r="F796" s="10">
        <v>55</v>
      </c>
      <c r="G796" s="11">
        <v>43246</v>
      </c>
      <c r="H796" s="10" t="b">
        <v>1</v>
      </c>
    </row>
    <row r="797" spans="1:8" ht="16.5" customHeight="1" x14ac:dyDescent="0.25">
      <c r="A797" s="10">
        <v>796</v>
      </c>
      <c r="B797" s="10">
        <v>2990</v>
      </c>
      <c r="C797" s="10">
        <v>238</v>
      </c>
      <c r="D797" s="10">
        <v>2</v>
      </c>
      <c r="E797" s="10">
        <v>568</v>
      </c>
      <c r="F797" s="10">
        <v>26</v>
      </c>
      <c r="G797" s="11">
        <v>43246</v>
      </c>
      <c r="H797" s="10" t="b">
        <v>1</v>
      </c>
    </row>
    <row r="798" spans="1:8" ht="16.5" customHeight="1" x14ac:dyDescent="0.25">
      <c r="A798" s="10">
        <v>797</v>
      </c>
      <c r="B798" s="10">
        <v>2324</v>
      </c>
      <c r="C798" s="10">
        <v>109</v>
      </c>
      <c r="D798" s="10">
        <v>1</v>
      </c>
      <c r="E798" s="10">
        <v>233</v>
      </c>
      <c r="F798" s="10">
        <v>35</v>
      </c>
      <c r="G798" s="11">
        <v>43246</v>
      </c>
      <c r="H798" s="10" t="b">
        <v>1</v>
      </c>
    </row>
    <row r="799" spans="1:8" ht="16.5" customHeight="1" x14ac:dyDescent="0.25">
      <c r="A799" s="10">
        <v>798</v>
      </c>
      <c r="B799" s="10">
        <v>2263</v>
      </c>
      <c r="C799" s="10">
        <v>360</v>
      </c>
      <c r="D799" s="10">
        <v>4</v>
      </c>
      <c r="E799" s="10">
        <v>558</v>
      </c>
      <c r="F799" s="10">
        <v>15</v>
      </c>
      <c r="G799" s="11">
        <v>43247</v>
      </c>
      <c r="H799" s="10" t="b">
        <v>1</v>
      </c>
    </row>
    <row r="800" spans="1:8" ht="16.5" customHeight="1" x14ac:dyDescent="0.25">
      <c r="A800" s="10">
        <v>799</v>
      </c>
      <c r="B800" s="10">
        <v>2819</v>
      </c>
      <c r="C800" s="10">
        <v>466</v>
      </c>
      <c r="D800" s="10">
        <v>1</v>
      </c>
      <c r="E800" s="10">
        <v>71</v>
      </c>
      <c r="F800" s="10">
        <v>95</v>
      </c>
      <c r="G800" s="11">
        <v>43247</v>
      </c>
      <c r="H800" s="10" t="b">
        <v>1</v>
      </c>
    </row>
    <row r="801" spans="1:8" ht="16.5" customHeight="1" x14ac:dyDescent="0.25">
      <c r="A801" s="10">
        <v>800</v>
      </c>
      <c r="B801" s="10">
        <v>2382</v>
      </c>
      <c r="C801" s="10">
        <v>357</v>
      </c>
      <c r="D801" s="10">
        <v>4</v>
      </c>
      <c r="E801" s="10">
        <v>233</v>
      </c>
      <c r="F801" s="10">
        <v>15</v>
      </c>
      <c r="G801" s="11">
        <v>43247</v>
      </c>
      <c r="H801" s="10" t="b">
        <v>1</v>
      </c>
    </row>
    <row r="802" spans="1:8" ht="16.5" customHeight="1" x14ac:dyDescent="0.25">
      <c r="A802" s="10">
        <v>801</v>
      </c>
      <c r="B802" s="10">
        <v>2562</v>
      </c>
      <c r="C802" s="10">
        <v>415</v>
      </c>
      <c r="D802" s="10">
        <v>4</v>
      </c>
      <c r="E802" s="10">
        <v>229</v>
      </c>
      <c r="F802" s="10">
        <v>28</v>
      </c>
      <c r="G802" s="11">
        <v>43247</v>
      </c>
      <c r="H802" s="10" t="b">
        <v>1</v>
      </c>
    </row>
    <row r="803" spans="1:8" ht="16.5" customHeight="1" x14ac:dyDescent="0.25">
      <c r="A803" s="10">
        <v>802</v>
      </c>
      <c r="B803" s="10">
        <v>2889</v>
      </c>
      <c r="C803" s="10">
        <v>242</v>
      </c>
      <c r="D803" s="10">
        <v>1</v>
      </c>
      <c r="E803" s="10">
        <v>229</v>
      </c>
      <c r="F803" s="10">
        <v>26</v>
      </c>
      <c r="G803" s="11">
        <v>43247</v>
      </c>
      <c r="H803" s="10" t="b">
        <v>1</v>
      </c>
    </row>
    <row r="804" spans="1:8" ht="16.5" customHeight="1" x14ac:dyDescent="0.25">
      <c r="A804" s="10">
        <v>803</v>
      </c>
      <c r="B804" s="10">
        <v>2147</v>
      </c>
      <c r="C804" s="10">
        <v>349</v>
      </c>
      <c r="D804" s="10">
        <v>2</v>
      </c>
      <c r="E804" s="10">
        <v>229</v>
      </c>
      <c r="F804" s="10">
        <v>85</v>
      </c>
      <c r="G804" s="11">
        <v>43247</v>
      </c>
      <c r="H804" s="10" t="b">
        <v>1</v>
      </c>
    </row>
    <row r="805" spans="1:8" ht="16.5" customHeight="1" x14ac:dyDescent="0.25">
      <c r="A805" s="10">
        <v>804</v>
      </c>
      <c r="B805" s="10">
        <v>2895</v>
      </c>
      <c r="C805" s="10">
        <v>116</v>
      </c>
      <c r="D805" s="10">
        <v>1</v>
      </c>
      <c r="E805" s="10">
        <v>568</v>
      </c>
      <c r="F805" s="10">
        <v>35</v>
      </c>
      <c r="G805" s="11">
        <v>43247</v>
      </c>
      <c r="H805" s="10" t="b">
        <v>1</v>
      </c>
    </row>
    <row r="806" spans="1:8" ht="16.5" customHeight="1" x14ac:dyDescent="0.25">
      <c r="A806" s="10">
        <v>805</v>
      </c>
      <c r="B806" s="10">
        <v>2086</v>
      </c>
      <c r="C806" s="10">
        <v>453</v>
      </c>
      <c r="D806" s="10">
        <v>1</v>
      </c>
      <c r="E806" s="10">
        <v>615</v>
      </c>
      <c r="F806" s="10">
        <v>35</v>
      </c>
      <c r="G806" s="11">
        <v>43247</v>
      </c>
      <c r="H806" s="10" t="b">
        <v>1</v>
      </c>
    </row>
    <row r="807" spans="1:8" ht="16.5" customHeight="1" x14ac:dyDescent="0.25">
      <c r="A807" s="10">
        <v>806</v>
      </c>
      <c r="B807" s="10">
        <v>2593</v>
      </c>
      <c r="C807" s="10">
        <v>346</v>
      </c>
      <c r="D807" s="10">
        <v>2</v>
      </c>
      <c r="E807" s="10">
        <v>606</v>
      </c>
      <c r="F807" s="10">
        <v>85</v>
      </c>
      <c r="G807" s="11">
        <v>43248</v>
      </c>
      <c r="H807" s="10" t="b">
        <v>1</v>
      </c>
    </row>
    <row r="808" spans="1:8" ht="16.5" customHeight="1" x14ac:dyDescent="0.25">
      <c r="A808" s="10">
        <v>807</v>
      </c>
      <c r="B808" s="10">
        <v>2192</v>
      </c>
      <c r="C808" s="10">
        <v>389</v>
      </c>
      <c r="D808" s="10">
        <v>2</v>
      </c>
      <c r="E808" s="10">
        <v>558</v>
      </c>
      <c r="F808" s="10">
        <v>28</v>
      </c>
      <c r="G808" s="11">
        <v>43248</v>
      </c>
      <c r="H808" s="10" t="b">
        <v>1</v>
      </c>
    </row>
    <row r="809" spans="1:8" ht="16.5" customHeight="1" x14ac:dyDescent="0.25">
      <c r="A809" s="10">
        <v>808</v>
      </c>
      <c r="B809" s="10">
        <v>2797</v>
      </c>
      <c r="C809" s="10">
        <v>332</v>
      </c>
      <c r="D809" s="10">
        <v>3</v>
      </c>
      <c r="E809" s="10">
        <v>615</v>
      </c>
      <c r="F809" s="10">
        <v>90</v>
      </c>
      <c r="G809" s="11">
        <v>43248</v>
      </c>
      <c r="H809" s="10" t="b">
        <v>1</v>
      </c>
    </row>
    <row r="810" spans="1:8" ht="16.5" customHeight="1" x14ac:dyDescent="0.25">
      <c r="A810" s="10">
        <v>809</v>
      </c>
      <c r="B810" s="10">
        <v>2974</v>
      </c>
      <c r="C810" s="10">
        <v>231</v>
      </c>
      <c r="D810" s="10">
        <v>5</v>
      </c>
      <c r="E810" s="10">
        <v>57</v>
      </c>
      <c r="F810" s="10">
        <v>26</v>
      </c>
      <c r="G810" s="11">
        <v>43248</v>
      </c>
      <c r="H810" s="10" t="b">
        <v>1</v>
      </c>
    </row>
    <row r="811" spans="1:8" ht="16.5" customHeight="1" x14ac:dyDescent="0.25">
      <c r="A811" s="10">
        <v>810</v>
      </c>
      <c r="B811" s="10">
        <v>2226</v>
      </c>
      <c r="C811" s="10">
        <v>432</v>
      </c>
      <c r="D811" s="10">
        <v>2</v>
      </c>
      <c r="E811" s="10">
        <v>143</v>
      </c>
      <c r="F811" s="10">
        <v>28</v>
      </c>
      <c r="G811" s="11">
        <v>43248</v>
      </c>
      <c r="H811" s="10" t="b">
        <v>0</v>
      </c>
    </row>
    <row r="812" spans="1:8" ht="16.5" customHeight="1" x14ac:dyDescent="0.25">
      <c r="A812" s="10">
        <v>811</v>
      </c>
      <c r="B812" s="10">
        <v>2633</v>
      </c>
      <c r="C812" s="10">
        <v>443</v>
      </c>
      <c r="D812" s="10">
        <v>2</v>
      </c>
      <c r="E812" s="10">
        <v>615</v>
      </c>
      <c r="F812" s="10">
        <v>35</v>
      </c>
      <c r="G812" s="11">
        <v>43248</v>
      </c>
      <c r="H812" s="10" t="b">
        <v>1</v>
      </c>
    </row>
    <row r="813" spans="1:8" ht="16.5" customHeight="1" x14ac:dyDescent="0.25">
      <c r="A813" s="10">
        <v>812</v>
      </c>
      <c r="B813" s="10">
        <v>2453</v>
      </c>
      <c r="C813" s="10">
        <v>217</v>
      </c>
      <c r="D813" s="10">
        <v>3</v>
      </c>
      <c r="E813" s="10">
        <v>233</v>
      </c>
      <c r="F813" s="10">
        <v>26</v>
      </c>
      <c r="G813" s="11">
        <v>43248</v>
      </c>
      <c r="H813" s="10" t="b">
        <v>1</v>
      </c>
    </row>
    <row r="814" spans="1:8" ht="16.5" customHeight="1" x14ac:dyDescent="0.25">
      <c r="A814" s="10">
        <v>813</v>
      </c>
      <c r="B814" s="10">
        <v>2668</v>
      </c>
      <c r="C814" s="10">
        <v>141</v>
      </c>
      <c r="D814" s="10">
        <v>2</v>
      </c>
      <c r="E814" s="10">
        <v>712</v>
      </c>
      <c r="F814" s="10">
        <v>20</v>
      </c>
      <c r="G814" s="11">
        <v>43248</v>
      </c>
      <c r="H814" s="10" t="b">
        <v>1</v>
      </c>
    </row>
    <row r="815" spans="1:8" ht="16.5" customHeight="1" x14ac:dyDescent="0.25">
      <c r="A815" s="10">
        <v>814</v>
      </c>
      <c r="B815" s="10">
        <v>2917</v>
      </c>
      <c r="C815" s="10">
        <v>300</v>
      </c>
      <c r="D815" s="10">
        <v>2</v>
      </c>
      <c r="E815" s="10">
        <v>143</v>
      </c>
      <c r="F815" s="10">
        <v>38</v>
      </c>
      <c r="G815" s="11">
        <v>43249</v>
      </c>
      <c r="H815" s="10" t="b">
        <v>1</v>
      </c>
    </row>
    <row r="816" spans="1:8" ht="16.5" customHeight="1" x14ac:dyDescent="0.25">
      <c r="A816" s="10">
        <v>815</v>
      </c>
      <c r="B816" s="10">
        <v>2200</v>
      </c>
      <c r="C816" s="10">
        <v>331</v>
      </c>
      <c r="D816" s="10">
        <v>2</v>
      </c>
      <c r="E816" s="10">
        <v>57</v>
      </c>
      <c r="F816" s="10">
        <v>90</v>
      </c>
      <c r="G816" s="11">
        <v>43249</v>
      </c>
      <c r="H816" s="10" t="b">
        <v>1</v>
      </c>
    </row>
    <row r="817" spans="1:8" ht="16.5" customHeight="1" x14ac:dyDescent="0.25">
      <c r="A817" s="10">
        <v>816</v>
      </c>
      <c r="B817" s="10">
        <v>2171</v>
      </c>
      <c r="C817" s="10">
        <v>211</v>
      </c>
      <c r="D817" s="10">
        <v>1</v>
      </c>
      <c r="E817" s="10">
        <v>71</v>
      </c>
      <c r="F817" s="10">
        <v>26</v>
      </c>
      <c r="G817" s="11">
        <v>43249</v>
      </c>
      <c r="H817" s="10" t="b">
        <v>1</v>
      </c>
    </row>
    <row r="818" spans="1:8" ht="16.5" customHeight="1" x14ac:dyDescent="0.25">
      <c r="A818" s="10">
        <v>817</v>
      </c>
      <c r="B818" s="10">
        <v>2411</v>
      </c>
      <c r="C818" s="10">
        <v>299</v>
      </c>
      <c r="D818" s="10">
        <v>4</v>
      </c>
      <c r="E818" s="10">
        <v>615</v>
      </c>
      <c r="F818" s="10">
        <v>38</v>
      </c>
      <c r="G818" s="11">
        <v>43249</v>
      </c>
      <c r="H818" s="10" t="b">
        <v>1</v>
      </c>
    </row>
    <row r="819" spans="1:8" ht="16.5" customHeight="1" x14ac:dyDescent="0.25">
      <c r="A819" s="10">
        <v>818</v>
      </c>
      <c r="B819" s="10">
        <v>2985</v>
      </c>
      <c r="C819" s="10">
        <v>167</v>
      </c>
      <c r="D819" s="10">
        <v>1</v>
      </c>
      <c r="E819" s="10">
        <v>57</v>
      </c>
      <c r="F819" s="10">
        <v>55</v>
      </c>
      <c r="G819" s="11">
        <v>43250</v>
      </c>
      <c r="H819" s="10" t="b">
        <v>1</v>
      </c>
    </row>
    <row r="820" spans="1:8" ht="16.5" customHeight="1" x14ac:dyDescent="0.25">
      <c r="A820" s="10">
        <v>819</v>
      </c>
      <c r="B820" s="10">
        <v>2159</v>
      </c>
      <c r="C820" s="10">
        <v>104</v>
      </c>
      <c r="D820" s="10">
        <v>2</v>
      </c>
      <c r="E820" s="10">
        <v>615</v>
      </c>
      <c r="F820" s="10">
        <v>35</v>
      </c>
      <c r="G820" s="11">
        <v>43250</v>
      </c>
      <c r="H820" s="10" t="b">
        <v>1</v>
      </c>
    </row>
    <row r="821" spans="1:8" ht="16.5" customHeight="1" x14ac:dyDescent="0.25">
      <c r="A821" s="10">
        <v>820</v>
      </c>
      <c r="B821" s="10">
        <v>2704</v>
      </c>
      <c r="C821" s="10">
        <v>348</v>
      </c>
      <c r="D821" s="10">
        <v>2</v>
      </c>
      <c r="E821" s="10">
        <v>692</v>
      </c>
      <c r="F821" s="10">
        <v>85</v>
      </c>
      <c r="G821" s="11">
        <v>43251</v>
      </c>
      <c r="H821" s="10" t="b">
        <v>1</v>
      </c>
    </row>
    <row r="822" spans="1:8" ht="16.5" customHeight="1" x14ac:dyDescent="0.25">
      <c r="A822" s="10">
        <v>821</v>
      </c>
      <c r="B822" s="10">
        <v>2715</v>
      </c>
      <c r="C822" s="10">
        <v>298</v>
      </c>
      <c r="D822" s="10">
        <v>1</v>
      </c>
      <c r="E822" s="10">
        <v>261</v>
      </c>
      <c r="F822" s="10">
        <v>38</v>
      </c>
      <c r="G822" s="11">
        <v>43251</v>
      </c>
      <c r="H822" s="10" t="b">
        <v>1</v>
      </c>
    </row>
    <row r="823" spans="1:8" ht="16.5" customHeight="1" x14ac:dyDescent="0.25">
      <c r="A823" s="10">
        <v>822</v>
      </c>
      <c r="B823" s="10">
        <v>2638</v>
      </c>
      <c r="C823" s="10">
        <v>265</v>
      </c>
      <c r="D823" s="10">
        <v>2</v>
      </c>
      <c r="E823" s="10">
        <v>143</v>
      </c>
      <c r="F823" s="10">
        <v>135</v>
      </c>
      <c r="G823" s="11">
        <v>43251</v>
      </c>
      <c r="H823" s="10" t="b">
        <v>1</v>
      </c>
    </row>
    <row r="824" spans="1:8" ht="16.5" customHeight="1" x14ac:dyDescent="0.25">
      <c r="A824" s="10">
        <v>823</v>
      </c>
      <c r="B824" s="10">
        <v>2172</v>
      </c>
      <c r="C824" s="10">
        <v>476</v>
      </c>
      <c r="D824" s="10">
        <v>3</v>
      </c>
      <c r="E824" s="10">
        <v>261</v>
      </c>
      <c r="F824" s="10">
        <v>95</v>
      </c>
      <c r="G824" s="11">
        <v>43251</v>
      </c>
      <c r="H824" s="10" t="b">
        <v>1</v>
      </c>
    </row>
    <row r="825" spans="1:8" ht="16.5" customHeight="1" x14ac:dyDescent="0.25">
      <c r="A825" s="10">
        <v>824</v>
      </c>
      <c r="B825" s="10">
        <v>2316</v>
      </c>
      <c r="C825" s="10">
        <v>297</v>
      </c>
      <c r="D825" s="10">
        <v>5</v>
      </c>
      <c r="E825" s="10">
        <v>526</v>
      </c>
      <c r="F825" s="10">
        <v>38</v>
      </c>
      <c r="G825" s="11">
        <v>43251</v>
      </c>
      <c r="H825" s="10" t="b">
        <v>1</v>
      </c>
    </row>
    <row r="826" spans="1:8" ht="16.5" customHeight="1" x14ac:dyDescent="0.25">
      <c r="A826" s="10">
        <v>825</v>
      </c>
      <c r="B826" s="10">
        <v>2697</v>
      </c>
      <c r="C826" s="10">
        <v>299</v>
      </c>
      <c r="D826" s="10">
        <v>1</v>
      </c>
      <c r="E826" s="10">
        <v>712</v>
      </c>
      <c r="F826" s="10">
        <v>38</v>
      </c>
      <c r="G826" s="11">
        <v>43252</v>
      </c>
      <c r="H826" s="10" t="b">
        <v>1</v>
      </c>
    </row>
    <row r="827" spans="1:8" ht="16.5" customHeight="1" x14ac:dyDescent="0.25">
      <c r="A827" s="10">
        <v>826</v>
      </c>
      <c r="B827" s="10">
        <v>2125</v>
      </c>
      <c r="C827" s="10">
        <v>209</v>
      </c>
      <c r="D827" s="10">
        <v>2</v>
      </c>
      <c r="E827" s="10">
        <v>733</v>
      </c>
      <c r="F827" s="10">
        <v>26</v>
      </c>
      <c r="G827" s="11">
        <v>43252</v>
      </c>
      <c r="H827" s="10" t="b">
        <v>1</v>
      </c>
    </row>
    <row r="828" spans="1:8" ht="16.5" customHeight="1" x14ac:dyDescent="0.25">
      <c r="A828" s="10">
        <v>827</v>
      </c>
      <c r="B828" s="10">
        <v>2304</v>
      </c>
      <c r="C828" s="10">
        <v>127</v>
      </c>
      <c r="D828" s="10">
        <v>2</v>
      </c>
      <c r="E828" s="10">
        <v>196</v>
      </c>
      <c r="F828" s="10">
        <v>35</v>
      </c>
      <c r="G828" s="11">
        <v>43252</v>
      </c>
      <c r="H828" s="10" t="b">
        <v>1</v>
      </c>
    </row>
    <row r="829" spans="1:8" ht="16.5" customHeight="1" x14ac:dyDescent="0.25">
      <c r="A829" s="10">
        <v>828</v>
      </c>
      <c r="B829" s="10">
        <v>2952</v>
      </c>
      <c r="C829" s="10">
        <v>386</v>
      </c>
      <c r="D829" s="10">
        <v>1</v>
      </c>
      <c r="E829" s="10">
        <v>143</v>
      </c>
      <c r="F829" s="10">
        <v>28</v>
      </c>
      <c r="G829" s="11">
        <v>43252</v>
      </c>
      <c r="H829" s="10" t="b">
        <v>1</v>
      </c>
    </row>
    <row r="830" spans="1:8" ht="16.5" customHeight="1" x14ac:dyDescent="0.25">
      <c r="A830" s="10">
        <v>829</v>
      </c>
      <c r="B830" s="10">
        <v>2825</v>
      </c>
      <c r="C830" s="10">
        <v>124</v>
      </c>
      <c r="D830" s="10">
        <v>3</v>
      </c>
      <c r="E830" s="10">
        <v>143</v>
      </c>
      <c r="F830" s="10">
        <v>35</v>
      </c>
      <c r="G830" s="11">
        <v>43253</v>
      </c>
      <c r="H830" s="10" t="b">
        <v>0</v>
      </c>
    </row>
    <row r="831" spans="1:8" ht="16.5" customHeight="1" x14ac:dyDescent="0.25">
      <c r="A831" s="10">
        <v>830</v>
      </c>
      <c r="B831" s="10">
        <v>2055</v>
      </c>
      <c r="C831" s="10">
        <v>319</v>
      </c>
      <c r="D831" s="10">
        <v>3</v>
      </c>
      <c r="E831" s="10">
        <v>319</v>
      </c>
      <c r="F831" s="10">
        <v>38</v>
      </c>
      <c r="G831" s="11">
        <v>43253</v>
      </c>
      <c r="H831" s="10" t="b">
        <v>1</v>
      </c>
    </row>
    <row r="832" spans="1:8" ht="16.5" customHeight="1" x14ac:dyDescent="0.25">
      <c r="A832" s="10">
        <v>831</v>
      </c>
      <c r="B832" s="10">
        <v>2249</v>
      </c>
      <c r="C832" s="10">
        <v>118</v>
      </c>
      <c r="D832" s="10">
        <v>2</v>
      </c>
      <c r="E832" s="10">
        <v>537</v>
      </c>
      <c r="F832" s="10">
        <v>35</v>
      </c>
      <c r="G832" s="11">
        <v>43253</v>
      </c>
      <c r="H832" s="10" t="b">
        <v>1</v>
      </c>
    </row>
    <row r="833" spans="1:8" ht="16.5" customHeight="1" x14ac:dyDescent="0.25">
      <c r="A833" s="10">
        <v>832</v>
      </c>
      <c r="B833" s="10">
        <v>2683</v>
      </c>
      <c r="C833" s="10">
        <v>107</v>
      </c>
      <c r="D833" s="10">
        <v>1</v>
      </c>
      <c r="E833" s="10">
        <v>57</v>
      </c>
      <c r="F833" s="10">
        <v>35</v>
      </c>
      <c r="G833" s="11">
        <v>43253</v>
      </c>
      <c r="H833" s="10" t="b">
        <v>1</v>
      </c>
    </row>
    <row r="834" spans="1:8" ht="16.5" customHeight="1" x14ac:dyDescent="0.25">
      <c r="A834" s="10">
        <v>833</v>
      </c>
      <c r="B834" s="10">
        <v>2649</v>
      </c>
      <c r="C834" s="10">
        <v>404</v>
      </c>
      <c r="D834" s="10">
        <v>2</v>
      </c>
      <c r="E834" s="10">
        <v>568</v>
      </c>
      <c r="F834" s="10">
        <v>28</v>
      </c>
      <c r="G834" s="11">
        <v>43253</v>
      </c>
      <c r="H834" s="10" t="b">
        <v>1</v>
      </c>
    </row>
    <row r="835" spans="1:8" ht="16.5" customHeight="1" x14ac:dyDescent="0.25">
      <c r="A835" s="10">
        <v>834</v>
      </c>
      <c r="B835" s="10">
        <v>2993</v>
      </c>
      <c r="C835" s="10">
        <v>218</v>
      </c>
      <c r="D835" s="10">
        <v>1</v>
      </c>
      <c r="E835" s="10">
        <v>172</v>
      </c>
      <c r="F835" s="10">
        <v>26</v>
      </c>
      <c r="G835" s="11">
        <v>43254</v>
      </c>
      <c r="H835" s="10" t="b">
        <v>1</v>
      </c>
    </row>
    <row r="836" spans="1:8" ht="16.5" customHeight="1" x14ac:dyDescent="0.25">
      <c r="A836" s="10">
        <v>835</v>
      </c>
      <c r="B836" s="10">
        <v>2058</v>
      </c>
      <c r="C836" s="10">
        <v>253</v>
      </c>
      <c r="D836" s="10">
        <v>3</v>
      </c>
      <c r="E836" s="10">
        <v>568</v>
      </c>
      <c r="F836" s="10">
        <v>135</v>
      </c>
      <c r="G836" s="11">
        <v>43254</v>
      </c>
      <c r="H836" s="10" t="b">
        <v>1</v>
      </c>
    </row>
    <row r="837" spans="1:8" ht="16.5" customHeight="1" x14ac:dyDescent="0.25">
      <c r="A837" s="10">
        <v>836</v>
      </c>
      <c r="B837" s="10">
        <v>2866</v>
      </c>
      <c r="C837" s="10">
        <v>134</v>
      </c>
      <c r="D837" s="10">
        <v>4</v>
      </c>
      <c r="E837" s="10">
        <v>172</v>
      </c>
      <c r="F837" s="10">
        <v>20</v>
      </c>
      <c r="G837" s="11">
        <v>43254</v>
      </c>
      <c r="H837" s="10" t="b">
        <v>1</v>
      </c>
    </row>
    <row r="838" spans="1:8" ht="16.5" customHeight="1" x14ac:dyDescent="0.25">
      <c r="A838" s="10">
        <v>837</v>
      </c>
      <c r="B838" s="10">
        <v>2001</v>
      </c>
      <c r="C838" s="10">
        <v>272</v>
      </c>
      <c r="D838" s="10">
        <v>2</v>
      </c>
      <c r="E838" s="10">
        <v>568</v>
      </c>
      <c r="F838" s="10">
        <v>135</v>
      </c>
      <c r="G838" s="11">
        <v>43254</v>
      </c>
      <c r="H838" s="10" t="b">
        <v>1</v>
      </c>
    </row>
    <row r="839" spans="1:8" ht="16.5" customHeight="1" x14ac:dyDescent="0.25">
      <c r="A839" s="10">
        <v>838</v>
      </c>
      <c r="B839" s="10">
        <v>2260</v>
      </c>
      <c r="C839" s="10">
        <v>264</v>
      </c>
      <c r="D839" s="10">
        <v>2</v>
      </c>
      <c r="E839" s="10">
        <v>712</v>
      </c>
      <c r="F839" s="10">
        <v>135</v>
      </c>
      <c r="G839" s="11">
        <v>43254</v>
      </c>
      <c r="H839" s="10" t="b">
        <v>1</v>
      </c>
    </row>
    <row r="840" spans="1:8" ht="16.5" customHeight="1" x14ac:dyDescent="0.25">
      <c r="A840" s="10">
        <v>839</v>
      </c>
      <c r="B840" s="10">
        <v>2039</v>
      </c>
      <c r="C840" s="10">
        <v>452</v>
      </c>
      <c r="D840" s="10">
        <v>1</v>
      </c>
      <c r="E840" s="10">
        <v>692</v>
      </c>
      <c r="F840" s="10">
        <v>35</v>
      </c>
      <c r="G840" s="11">
        <v>43254</v>
      </c>
      <c r="H840" s="10" t="b">
        <v>1</v>
      </c>
    </row>
    <row r="841" spans="1:8" ht="16.5" customHeight="1" x14ac:dyDescent="0.25">
      <c r="A841" s="10">
        <v>840</v>
      </c>
      <c r="B841" s="10">
        <v>2108</v>
      </c>
      <c r="C841" s="10">
        <v>374</v>
      </c>
      <c r="D841" s="10">
        <v>2</v>
      </c>
      <c r="E841" s="10">
        <v>229</v>
      </c>
      <c r="F841" s="10">
        <v>15</v>
      </c>
      <c r="G841" s="11">
        <v>43254</v>
      </c>
      <c r="H841" s="10" t="b">
        <v>1</v>
      </c>
    </row>
    <row r="842" spans="1:8" ht="16.5" customHeight="1" x14ac:dyDescent="0.25">
      <c r="A842" s="10">
        <v>841</v>
      </c>
      <c r="B842" s="10">
        <v>2812</v>
      </c>
      <c r="C842" s="10">
        <v>320</v>
      </c>
      <c r="D842" s="10">
        <v>1</v>
      </c>
      <c r="E842" s="10">
        <v>172</v>
      </c>
      <c r="F842" s="10">
        <v>38</v>
      </c>
      <c r="G842" s="11">
        <v>43254</v>
      </c>
      <c r="H842" s="10" t="b">
        <v>1</v>
      </c>
    </row>
    <row r="843" spans="1:8" ht="16.5" customHeight="1" x14ac:dyDescent="0.25">
      <c r="A843" s="10">
        <v>842</v>
      </c>
      <c r="B843" s="10">
        <v>2812</v>
      </c>
      <c r="C843" s="10">
        <v>320</v>
      </c>
      <c r="D843" s="10">
        <v>1</v>
      </c>
      <c r="E843" s="10">
        <v>172</v>
      </c>
      <c r="F843" s="10">
        <v>38</v>
      </c>
      <c r="G843" s="11">
        <v>43254</v>
      </c>
      <c r="H843" s="10" t="b">
        <v>1</v>
      </c>
    </row>
    <row r="844" spans="1:8" ht="16.5" customHeight="1" x14ac:dyDescent="0.25">
      <c r="A844" s="10">
        <v>843</v>
      </c>
      <c r="B844" s="10">
        <v>2484</v>
      </c>
      <c r="C844" s="10">
        <v>374</v>
      </c>
      <c r="D844" s="10">
        <v>4</v>
      </c>
      <c r="E844" s="10">
        <v>712</v>
      </c>
      <c r="F844" s="10">
        <v>15</v>
      </c>
      <c r="G844" s="11">
        <v>43254</v>
      </c>
      <c r="H844" s="10" t="b">
        <v>1</v>
      </c>
    </row>
    <row r="845" spans="1:8" ht="16.5" customHeight="1" x14ac:dyDescent="0.25">
      <c r="A845" s="10">
        <v>844</v>
      </c>
      <c r="B845" s="10">
        <v>2785</v>
      </c>
      <c r="C845" s="10">
        <v>255</v>
      </c>
      <c r="D845" s="10">
        <v>1</v>
      </c>
      <c r="E845" s="10">
        <v>568</v>
      </c>
      <c r="F845" s="10">
        <v>135</v>
      </c>
      <c r="G845" s="11">
        <v>43255</v>
      </c>
      <c r="H845" s="10" t="b">
        <v>1</v>
      </c>
    </row>
    <row r="846" spans="1:8" ht="16.5" customHeight="1" x14ac:dyDescent="0.25">
      <c r="A846" s="10">
        <v>845</v>
      </c>
      <c r="B846" s="10">
        <v>2532</v>
      </c>
      <c r="C846" s="10">
        <v>121</v>
      </c>
      <c r="D846" s="10">
        <v>2</v>
      </c>
      <c r="E846" s="10">
        <v>526</v>
      </c>
      <c r="F846" s="10">
        <v>35</v>
      </c>
      <c r="G846" s="11">
        <v>43255</v>
      </c>
      <c r="H846" s="10" t="b">
        <v>1</v>
      </c>
    </row>
    <row r="847" spans="1:8" ht="16.5" customHeight="1" x14ac:dyDescent="0.25">
      <c r="A847" s="10">
        <v>846</v>
      </c>
      <c r="B847" s="10">
        <v>2665</v>
      </c>
      <c r="C847" s="10">
        <v>311</v>
      </c>
      <c r="D847" s="10">
        <v>3</v>
      </c>
      <c r="E847" s="10">
        <v>606</v>
      </c>
      <c r="F847" s="10">
        <v>38</v>
      </c>
      <c r="G847" s="11">
        <v>43255</v>
      </c>
      <c r="H847" s="10" t="b">
        <v>1</v>
      </c>
    </row>
    <row r="848" spans="1:8" ht="16.5" customHeight="1" x14ac:dyDescent="0.25">
      <c r="A848" s="10">
        <v>847</v>
      </c>
      <c r="B848" s="10">
        <v>2833</v>
      </c>
      <c r="C848" s="10">
        <v>347</v>
      </c>
      <c r="D848" s="10">
        <v>1</v>
      </c>
      <c r="E848" s="10">
        <v>71</v>
      </c>
      <c r="F848" s="10">
        <v>85</v>
      </c>
      <c r="G848" s="11">
        <v>43255</v>
      </c>
      <c r="H848" s="10" t="b">
        <v>1</v>
      </c>
    </row>
    <row r="849" spans="1:8" ht="16.5" customHeight="1" x14ac:dyDescent="0.25">
      <c r="A849" s="10">
        <v>848</v>
      </c>
      <c r="B849" s="10">
        <v>2550</v>
      </c>
      <c r="C849" s="10">
        <v>263</v>
      </c>
      <c r="D849" s="10">
        <v>1</v>
      </c>
      <c r="E849" s="10">
        <v>233</v>
      </c>
      <c r="F849" s="10">
        <v>135</v>
      </c>
      <c r="G849" s="11">
        <v>43255</v>
      </c>
      <c r="H849" s="10" t="b">
        <v>1</v>
      </c>
    </row>
    <row r="850" spans="1:8" ht="16.5" customHeight="1" x14ac:dyDescent="0.25">
      <c r="A850" s="10">
        <v>849</v>
      </c>
      <c r="B850" s="10">
        <v>2534</v>
      </c>
      <c r="C850" s="10">
        <v>233</v>
      </c>
      <c r="D850" s="10">
        <v>2</v>
      </c>
      <c r="E850" s="10">
        <v>30</v>
      </c>
      <c r="F850" s="10">
        <v>26</v>
      </c>
      <c r="G850" s="11">
        <v>43255</v>
      </c>
      <c r="H850" s="10" t="b">
        <v>1</v>
      </c>
    </row>
    <row r="851" spans="1:8" ht="16.5" customHeight="1" x14ac:dyDescent="0.25">
      <c r="A851" s="10">
        <v>850</v>
      </c>
      <c r="B851" s="10">
        <v>2719</v>
      </c>
      <c r="C851" s="10">
        <v>434</v>
      </c>
      <c r="D851" s="10">
        <v>5</v>
      </c>
      <c r="E851" s="10">
        <v>526</v>
      </c>
      <c r="F851" s="10">
        <v>75</v>
      </c>
      <c r="G851" s="11">
        <v>43256</v>
      </c>
      <c r="H851" s="10" t="b">
        <v>1</v>
      </c>
    </row>
    <row r="852" spans="1:8" ht="16.5" customHeight="1" x14ac:dyDescent="0.25">
      <c r="A852" s="10">
        <v>851</v>
      </c>
      <c r="B852" s="10">
        <v>2728</v>
      </c>
      <c r="C852" s="10">
        <v>227</v>
      </c>
      <c r="D852" s="10">
        <v>4</v>
      </c>
      <c r="E852" s="10">
        <v>46</v>
      </c>
      <c r="F852" s="10">
        <v>26</v>
      </c>
      <c r="G852" s="11">
        <v>43256</v>
      </c>
      <c r="H852" s="10" t="b">
        <v>1</v>
      </c>
    </row>
    <row r="853" spans="1:8" ht="16.5" customHeight="1" x14ac:dyDescent="0.25">
      <c r="A853" s="10">
        <v>852</v>
      </c>
      <c r="B853" s="10">
        <v>2601</v>
      </c>
      <c r="C853" s="10">
        <v>460</v>
      </c>
      <c r="D853" s="10">
        <v>1</v>
      </c>
      <c r="E853" s="10">
        <v>196</v>
      </c>
      <c r="F853" s="10">
        <v>35</v>
      </c>
      <c r="G853" s="11">
        <v>43256</v>
      </c>
      <c r="H853" s="10" t="b">
        <v>1</v>
      </c>
    </row>
    <row r="854" spans="1:8" ht="16.5" customHeight="1" x14ac:dyDescent="0.25">
      <c r="A854" s="10">
        <v>853</v>
      </c>
      <c r="B854" s="10">
        <v>2881</v>
      </c>
      <c r="C854" s="10">
        <v>309</v>
      </c>
      <c r="D854" s="10">
        <v>5</v>
      </c>
      <c r="E854" s="10">
        <v>261</v>
      </c>
      <c r="F854" s="10">
        <v>38</v>
      </c>
      <c r="G854" s="11">
        <v>43256</v>
      </c>
      <c r="H854" s="10" t="b">
        <v>1</v>
      </c>
    </row>
    <row r="855" spans="1:8" ht="16.5" customHeight="1" x14ac:dyDescent="0.25">
      <c r="A855" s="10">
        <v>854</v>
      </c>
      <c r="B855" s="10">
        <v>2114</v>
      </c>
      <c r="C855" s="10">
        <v>157</v>
      </c>
      <c r="D855" s="10">
        <v>1</v>
      </c>
      <c r="E855" s="10">
        <v>196</v>
      </c>
      <c r="F855" s="10">
        <v>25</v>
      </c>
      <c r="G855" s="11">
        <v>43257</v>
      </c>
      <c r="H855" s="10" t="b">
        <v>1</v>
      </c>
    </row>
    <row r="856" spans="1:8" ht="16.5" customHeight="1" x14ac:dyDescent="0.25">
      <c r="A856" s="10">
        <v>855</v>
      </c>
      <c r="B856" s="10">
        <v>2649</v>
      </c>
      <c r="C856" s="10">
        <v>159</v>
      </c>
      <c r="D856" s="10">
        <v>1</v>
      </c>
      <c r="E856" s="10">
        <v>319</v>
      </c>
      <c r="F856" s="10">
        <v>25</v>
      </c>
      <c r="G856" s="11">
        <v>43258</v>
      </c>
      <c r="H856" s="10" t="b">
        <v>1</v>
      </c>
    </row>
    <row r="857" spans="1:8" ht="16.5" customHeight="1" x14ac:dyDescent="0.25">
      <c r="A857" s="10">
        <v>856</v>
      </c>
      <c r="B857" s="10">
        <v>2638</v>
      </c>
      <c r="C857" s="10">
        <v>134</v>
      </c>
      <c r="D857" s="10">
        <v>1</v>
      </c>
      <c r="E857" s="10">
        <v>526</v>
      </c>
      <c r="F857" s="10">
        <v>20</v>
      </c>
      <c r="G857" s="11">
        <v>43258</v>
      </c>
      <c r="H857" s="10" t="b">
        <v>1</v>
      </c>
    </row>
    <row r="858" spans="1:8" ht="16.5" customHeight="1" x14ac:dyDescent="0.25">
      <c r="A858" s="10">
        <v>857</v>
      </c>
      <c r="B858" s="10">
        <v>2924</v>
      </c>
      <c r="C858" s="10">
        <v>146</v>
      </c>
      <c r="D858" s="10">
        <v>2</v>
      </c>
      <c r="E858" s="10">
        <v>606</v>
      </c>
      <c r="F858" s="10">
        <v>20</v>
      </c>
      <c r="G858" s="11">
        <v>43258</v>
      </c>
      <c r="H858" s="10" t="b">
        <v>1</v>
      </c>
    </row>
    <row r="859" spans="1:8" ht="16.5" customHeight="1" x14ac:dyDescent="0.25">
      <c r="A859" s="10">
        <v>858</v>
      </c>
      <c r="B859" s="10">
        <v>2127</v>
      </c>
      <c r="C859" s="10">
        <v>362</v>
      </c>
      <c r="D859" s="10">
        <v>1</v>
      </c>
      <c r="E859" s="10">
        <v>172</v>
      </c>
      <c r="F859" s="10">
        <v>15</v>
      </c>
      <c r="G859" s="11">
        <v>43258</v>
      </c>
      <c r="H859" s="10" t="b">
        <v>1</v>
      </c>
    </row>
    <row r="860" spans="1:8" ht="16.5" customHeight="1" x14ac:dyDescent="0.25">
      <c r="A860" s="10">
        <v>859</v>
      </c>
      <c r="B860" s="10">
        <v>2971</v>
      </c>
      <c r="C860" s="10">
        <v>426</v>
      </c>
      <c r="D860" s="10">
        <v>2</v>
      </c>
      <c r="E860" s="10">
        <v>229</v>
      </c>
      <c r="F860" s="10">
        <v>28</v>
      </c>
      <c r="G860" s="11">
        <v>43258</v>
      </c>
      <c r="H860" s="10" t="b">
        <v>1</v>
      </c>
    </row>
    <row r="861" spans="1:8" ht="16.5" customHeight="1" x14ac:dyDescent="0.25">
      <c r="A861" s="10">
        <v>860</v>
      </c>
      <c r="B861" s="10">
        <v>2295</v>
      </c>
      <c r="C861" s="10">
        <v>246</v>
      </c>
      <c r="D861" s="10">
        <v>2</v>
      </c>
      <c r="E861" s="10">
        <v>733</v>
      </c>
      <c r="F861" s="10">
        <v>26</v>
      </c>
      <c r="G861" s="11">
        <v>43258</v>
      </c>
      <c r="H861" s="10" t="b">
        <v>1</v>
      </c>
    </row>
    <row r="862" spans="1:8" ht="16.5" customHeight="1" x14ac:dyDescent="0.25">
      <c r="A862" s="10">
        <v>861</v>
      </c>
      <c r="B862" s="10">
        <v>2249</v>
      </c>
      <c r="C862" s="10">
        <v>142</v>
      </c>
      <c r="D862" s="10">
        <v>4</v>
      </c>
      <c r="E862" s="10">
        <v>229</v>
      </c>
      <c r="F862" s="10">
        <v>20</v>
      </c>
      <c r="G862" s="11">
        <v>43258</v>
      </c>
      <c r="H862" s="10" t="b">
        <v>0</v>
      </c>
    </row>
    <row r="863" spans="1:8" ht="16.5" customHeight="1" x14ac:dyDescent="0.25">
      <c r="A863" s="10">
        <v>862</v>
      </c>
      <c r="B863" s="10">
        <v>2708</v>
      </c>
      <c r="C863" s="10">
        <v>463</v>
      </c>
      <c r="D863" s="10">
        <v>2</v>
      </c>
      <c r="E863" s="10">
        <v>615</v>
      </c>
      <c r="F863" s="10">
        <v>95</v>
      </c>
      <c r="G863" s="11">
        <v>43258</v>
      </c>
      <c r="H863" s="10" t="b">
        <v>1</v>
      </c>
    </row>
    <row r="864" spans="1:8" ht="16.5" customHeight="1" x14ac:dyDescent="0.25">
      <c r="A864" s="10">
        <v>863</v>
      </c>
      <c r="B864" s="10">
        <v>2287</v>
      </c>
      <c r="C864" s="10">
        <v>332</v>
      </c>
      <c r="D864" s="10">
        <v>2</v>
      </c>
      <c r="E864" s="10">
        <v>606</v>
      </c>
      <c r="F864" s="10">
        <v>90</v>
      </c>
      <c r="G864" s="11">
        <v>43258</v>
      </c>
      <c r="H864" s="10" t="b">
        <v>1</v>
      </c>
    </row>
    <row r="865" spans="1:8" ht="16.5" customHeight="1" x14ac:dyDescent="0.25">
      <c r="A865" s="10">
        <v>864</v>
      </c>
      <c r="B865" s="10">
        <v>2276</v>
      </c>
      <c r="C865" s="10">
        <v>410</v>
      </c>
      <c r="D865" s="10">
        <v>2</v>
      </c>
      <c r="E865" s="10">
        <v>71</v>
      </c>
      <c r="F865" s="10">
        <v>28</v>
      </c>
      <c r="G865" s="11">
        <v>43259</v>
      </c>
      <c r="H865" s="10" t="b">
        <v>1</v>
      </c>
    </row>
    <row r="866" spans="1:8" ht="16.5" customHeight="1" x14ac:dyDescent="0.25">
      <c r="A866" s="10">
        <v>865</v>
      </c>
      <c r="B866" s="10">
        <v>2963</v>
      </c>
      <c r="C866" s="10">
        <v>366</v>
      </c>
      <c r="D866" s="10">
        <v>3</v>
      </c>
      <c r="E866" s="10">
        <v>30</v>
      </c>
      <c r="F866" s="10">
        <v>15</v>
      </c>
      <c r="G866" s="11">
        <v>43259</v>
      </c>
      <c r="H866" s="10" t="b">
        <v>1</v>
      </c>
    </row>
    <row r="867" spans="1:8" ht="16.5" customHeight="1" x14ac:dyDescent="0.25">
      <c r="A867" s="10">
        <v>866</v>
      </c>
      <c r="B867" s="10">
        <v>2788</v>
      </c>
      <c r="C867" s="10">
        <v>383</v>
      </c>
      <c r="D867" s="10">
        <v>3</v>
      </c>
      <c r="E867" s="10">
        <v>692</v>
      </c>
      <c r="F867" s="10">
        <v>28</v>
      </c>
      <c r="G867" s="11">
        <v>43259</v>
      </c>
      <c r="H867" s="10" t="b">
        <v>0</v>
      </c>
    </row>
    <row r="868" spans="1:8" ht="16.5" customHeight="1" x14ac:dyDescent="0.25">
      <c r="A868" s="10">
        <v>867</v>
      </c>
      <c r="B868" s="10">
        <v>2467</v>
      </c>
      <c r="C868" s="10">
        <v>163</v>
      </c>
      <c r="D868" s="10">
        <v>3</v>
      </c>
      <c r="E868" s="10">
        <v>537</v>
      </c>
      <c r="F868" s="10">
        <v>25</v>
      </c>
      <c r="G868" s="11">
        <v>43259</v>
      </c>
      <c r="H868" s="10" t="b">
        <v>1</v>
      </c>
    </row>
    <row r="869" spans="1:8" ht="16.5" customHeight="1" x14ac:dyDescent="0.25">
      <c r="A869" s="10">
        <v>868</v>
      </c>
      <c r="B869" s="10">
        <v>2497</v>
      </c>
      <c r="C869" s="10">
        <v>256</v>
      </c>
      <c r="D869" s="10">
        <v>1</v>
      </c>
      <c r="E869" s="10">
        <v>172</v>
      </c>
      <c r="F869" s="10">
        <v>135</v>
      </c>
      <c r="G869" s="11">
        <v>43259</v>
      </c>
      <c r="H869" s="10" t="b">
        <v>1</v>
      </c>
    </row>
    <row r="870" spans="1:8" ht="16.5" customHeight="1" x14ac:dyDescent="0.25">
      <c r="A870" s="10">
        <v>869</v>
      </c>
      <c r="B870" s="10">
        <v>2400</v>
      </c>
      <c r="C870" s="10">
        <v>307</v>
      </c>
      <c r="D870" s="10">
        <v>1</v>
      </c>
      <c r="E870" s="10">
        <v>46</v>
      </c>
      <c r="F870" s="10">
        <v>38</v>
      </c>
      <c r="G870" s="11">
        <v>43260</v>
      </c>
      <c r="H870" s="10" t="b">
        <v>1</v>
      </c>
    </row>
    <row r="871" spans="1:8" ht="16.5" customHeight="1" x14ac:dyDescent="0.25">
      <c r="A871" s="10">
        <v>870</v>
      </c>
      <c r="B871" s="10">
        <v>2442</v>
      </c>
      <c r="C871" s="10">
        <v>334</v>
      </c>
      <c r="D871" s="10">
        <v>2</v>
      </c>
      <c r="E871" s="10">
        <v>196</v>
      </c>
      <c r="F871" s="10">
        <v>90</v>
      </c>
      <c r="G871" s="11">
        <v>43260</v>
      </c>
      <c r="H871" s="10" t="b">
        <v>1</v>
      </c>
    </row>
    <row r="872" spans="1:8" ht="16.5" customHeight="1" x14ac:dyDescent="0.25">
      <c r="A872" s="10">
        <v>871</v>
      </c>
      <c r="B872" s="10">
        <v>2329</v>
      </c>
      <c r="C872" s="10">
        <v>363</v>
      </c>
      <c r="D872" s="10">
        <v>2</v>
      </c>
      <c r="E872" s="10">
        <v>568</v>
      </c>
      <c r="F872" s="10">
        <v>15</v>
      </c>
      <c r="G872" s="11">
        <v>43260</v>
      </c>
      <c r="H872" s="10" t="b">
        <v>1</v>
      </c>
    </row>
    <row r="873" spans="1:8" ht="16.5" customHeight="1" x14ac:dyDescent="0.25">
      <c r="A873" s="10">
        <v>872</v>
      </c>
      <c r="B873" s="10">
        <v>2139</v>
      </c>
      <c r="C873" s="10">
        <v>278</v>
      </c>
      <c r="D873" s="10">
        <v>2</v>
      </c>
      <c r="E873" s="10">
        <v>319</v>
      </c>
      <c r="F873" s="10">
        <v>38</v>
      </c>
      <c r="G873" s="11">
        <v>43260</v>
      </c>
      <c r="H873" s="10" t="b">
        <v>1</v>
      </c>
    </row>
    <row r="874" spans="1:8" ht="16.5" customHeight="1" x14ac:dyDescent="0.25">
      <c r="A874" s="10">
        <v>873</v>
      </c>
      <c r="B874" s="10">
        <v>2141</v>
      </c>
      <c r="C874" s="10">
        <v>466</v>
      </c>
      <c r="D874" s="10">
        <v>5</v>
      </c>
      <c r="E874" s="10">
        <v>71</v>
      </c>
      <c r="F874" s="10">
        <v>95</v>
      </c>
      <c r="G874" s="11">
        <v>43260</v>
      </c>
      <c r="H874" s="10" t="b">
        <v>1</v>
      </c>
    </row>
    <row r="875" spans="1:8" ht="16.5" customHeight="1" x14ac:dyDescent="0.25">
      <c r="A875" s="10">
        <v>874</v>
      </c>
      <c r="B875" s="10">
        <v>2804</v>
      </c>
      <c r="C875" s="10">
        <v>468</v>
      </c>
      <c r="D875" s="10">
        <v>2</v>
      </c>
      <c r="E875" s="10">
        <v>319</v>
      </c>
      <c r="F875" s="10">
        <v>95</v>
      </c>
      <c r="G875" s="11">
        <v>43261</v>
      </c>
      <c r="H875" s="10" t="b">
        <v>1</v>
      </c>
    </row>
    <row r="876" spans="1:8" ht="16.5" customHeight="1" x14ac:dyDescent="0.25">
      <c r="A876" s="10">
        <v>875</v>
      </c>
      <c r="B876" s="10">
        <v>2508</v>
      </c>
      <c r="C876" s="10">
        <v>323</v>
      </c>
      <c r="D876" s="10">
        <v>1</v>
      </c>
      <c r="E876" s="10">
        <v>71</v>
      </c>
      <c r="F876" s="10">
        <v>38</v>
      </c>
      <c r="G876" s="11">
        <v>43261</v>
      </c>
      <c r="H876" s="10" t="b">
        <v>1</v>
      </c>
    </row>
    <row r="877" spans="1:8" ht="16.5" customHeight="1" x14ac:dyDescent="0.25">
      <c r="A877" s="10">
        <v>876</v>
      </c>
      <c r="B877" s="10">
        <v>2030</v>
      </c>
      <c r="C877" s="10">
        <v>398</v>
      </c>
      <c r="D877" s="10">
        <v>3</v>
      </c>
      <c r="E877" s="10">
        <v>143</v>
      </c>
      <c r="F877" s="10">
        <v>28</v>
      </c>
      <c r="G877" s="11">
        <v>43261</v>
      </c>
      <c r="H877" s="10" t="b">
        <v>1</v>
      </c>
    </row>
    <row r="878" spans="1:8" ht="16.5" customHeight="1" x14ac:dyDescent="0.25">
      <c r="A878" s="10">
        <v>877</v>
      </c>
      <c r="B878" s="10">
        <v>2540</v>
      </c>
      <c r="C878" s="10">
        <v>133</v>
      </c>
      <c r="D878" s="10">
        <v>3</v>
      </c>
      <c r="E878" s="10">
        <v>526</v>
      </c>
      <c r="F878" s="10">
        <v>20</v>
      </c>
      <c r="G878" s="11">
        <v>43261</v>
      </c>
      <c r="H878" s="10" t="b">
        <v>1</v>
      </c>
    </row>
    <row r="879" spans="1:8" ht="16.5" customHeight="1" x14ac:dyDescent="0.25">
      <c r="A879" s="10">
        <v>878</v>
      </c>
      <c r="B879" s="10">
        <v>2390</v>
      </c>
      <c r="C879" s="10">
        <v>209</v>
      </c>
      <c r="D879" s="10">
        <v>3</v>
      </c>
      <c r="E879" s="10">
        <v>229</v>
      </c>
      <c r="F879" s="10">
        <v>26</v>
      </c>
      <c r="G879" s="11">
        <v>43261</v>
      </c>
      <c r="H879" s="10" t="b">
        <v>1</v>
      </c>
    </row>
    <row r="880" spans="1:8" ht="16.5" customHeight="1" x14ac:dyDescent="0.25">
      <c r="A880" s="10">
        <v>879</v>
      </c>
      <c r="B880" s="10">
        <v>2295</v>
      </c>
      <c r="C880" s="10">
        <v>304</v>
      </c>
      <c r="D880" s="10">
        <v>1</v>
      </c>
      <c r="E880" s="10">
        <v>558</v>
      </c>
      <c r="F880" s="10">
        <v>38</v>
      </c>
      <c r="G880" s="11">
        <v>43261</v>
      </c>
      <c r="H880" s="10" t="b">
        <v>1</v>
      </c>
    </row>
    <row r="881" spans="1:8" ht="16.5" customHeight="1" x14ac:dyDescent="0.25">
      <c r="A881" s="10">
        <v>880</v>
      </c>
      <c r="B881" s="10">
        <v>2202</v>
      </c>
      <c r="C881" s="10">
        <v>272</v>
      </c>
      <c r="D881" s="10">
        <v>5</v>
      </c>
      <c r="E881" s="10">
        <v>71</v>
      </c>
      <c r="F881" s="10">
        <v>135</v>
      </c>
      <c r="G881" s="11">
        <v>43262</v>
      </c>
      <c r="H881" s="10" t="b">
        <v>1</v>
      </c>
    </row>
    <row r="882" spans="1:8" ht="16.5" customHeight="1" x14ac:dyDescent="0.25">
      <c r="A882" s="10">
        <v>881</v>
      </c>
      <c r="B882" s="10">
        <v>2936</v>
      </c>
      <c r="C882" s="10">
        <v>300</v>
      </c>
      <c r="D882" s="10">
        <v>5</v>
      </c>
      <c r="E882" s="10">
        <v>229</v>
      </c>
      <c r="F882" s="10">
        <v>38</v>
      </c>
      <c r="G882" s="11">
        <v>43262</v>
      </c>
      <c r="H882" s="10" t="b">
        <v>1</v>
      </c>
    </row>
    <row r="883" spans="1:8" ht="16.5" customHeight="1" x14ac:dyDescent="0.25">
      <c r="A883" s="10">
        <v>882</v>
      </c>
      <c r="B883" s="10">
        <v>2243</v>
      </c>
      <c r="C883" s="10">
        <v>278</v>
      </c>
      <c r="D883" s="10">
        <v>1</v>
      </c>
      <c r="E883" s="10">
        <v>615</v>
      </c>
      <c r="F883" s="10">
        <v>38</v>
      </c>
      <c r="G883" s="11">
        <v>43262</v>
      </c>
      <c r="H883" s="10" t="b">
        <v>1</v>
      </c>
    </row>
    <row r="884" spans="1:8" ht="16.5" customHeight="1" x14ac:dyDescent="0.25">
      <c r="A884" s="10">
        <v>883</v>
      </c>
      <c r="B884" s="10">
        <v>2929</v>
      </c>
      <c r="C884" s="10">
        <v>107</v>
      </c>
      <c r="D884" s="10">
        <v>3</v>
      </c>
      <c r="E884" s="10">
        <v>712</v>
      </c>
      <c r="F884" s="10">
        <v>35</v>
      </c>
      <c r="G884" s="11">
        <v>43262</v>
      </c>
      <c r="H884" s="10" t="b">
        <v>1</v>
      </c>
    </row>
    <row r="885" spans="1:8" ht="16.5" customHeight="1" x14ac:dyDescent="0.25">
      <c r="A885" s="10">
        <v>884</v>
      </c>
      <c r="B885" s="10">
        <v>2144</v>
      </c>
      <c r="C885" s="10">
        <v>415</v>
      </c>
      <c r="D885" s="10">
        <v>1</v>
      </c>
      <c r="E885" s="10">
        <v>46</v>
      </c>
      <c r="F885" s="10">
        <v>28</v>
      </c>
      <c r="G885" s="11">
        <v>43263</v>
      </c>
      <c r="H885" s="10" t="b">
        <v>1</v>
      </c>
    </row>
    <row r="886" spans="1:8" ht="16.5" customHeight="1" x14ac:dyDescent="0.25">
      <c r="A886" s="10">
        <v>885</v>
      </c>
      <c r="B886" s="10">
        <v>2259</v>
      </c>
      <c r="C886" s="10">
        <v>200</v>
      </c>
      <c r="D886" s="10">
        <v>2</v>
      </c>
      <c r="E886" s="10">
        <v>568</v>
      </c>
      <c r="F886" s="10">
        <v>26</v>
      </c>
      <c r="G886" s="11">
        <v>43263</v>
      </c>
      <c r="H886" s="10" t="b">
        <v>1</v>
      </c>
    </row>
    <row r="887" spans="1:8" ht="16.5" customHeight="1" x14ac:dyDescent="0.25">
      <c r="A887" s="10">
        <v>886</v>
      </c>
      <c r="B887" s="10">
        <v>2504</v>
      </c>
      <c r="C887" s="10">
        <v>451</v>
      </c>
      <c r="D887" s="10">
        <v>1</v>
      </c>
      <c r="E887" s="10">
        <v>196</v>
      </c>
      <c r="F887" s="10">
        <v>35</v>
      </c>
      <c r="G887" s="11">
        <v>43263</v>
      </c>
      <c r="H887" s="10" t="b">
        <v>1</v>
      </c>
    </row>
    <row r="888" spans="1:8" ht="16.5" customHeight="1" x14ac:dyDescent="0.25">
      <c r="A888" s="10">
        <v>887</v>
      </c>
      <c r="B888" s="10">
        <v>2644</v>
      </c>
      <c r="C888" s="10">
        <v>335</v>
      </c>
      <c r="D888" s="10">
        <v>2</v>
      </c>
      <c r="E888" s="10">
        <v>615</v>
      </c>
      <c r="F888" s="10">
        <v>90</v>
      </c>
      <c r="G888" s="11">
        <v>43264</v>
      </c>
      <c r="H888" s="10" t="b">
        <v>1</v>
      </c>
    </row>
    <row r="889" spans="1:8" ht="16.5" customHeight="1" x14ac:dyDescent="0.25">
      <c r="A889" s="10">
        <v>888</v>
      </c>
      <c r="B889" s="10">
        <v>2546</v>
      </c>
      <c r="C889" s="10">
        <v>371</v>
      </c>
      <c r="D889" s="10">
        <v>2</v>
      </c>
      <c r="E889" s="10">
        <v>30</v>
      </c>
      <c r="F889" s="10">
        <v>15</v>
      </c>
      <c r="G889" s="11">
        <v>43264</v>
      </c>
      <c r="H889" s="10" t="b">
        <v>1</v>
      </c>
    </row>
    <row r="890" spans="1:8" ht="16.5" customHeight="1" x14ac:dyDescent="0.25">
      <c r="A890" s="10">
        <v>889</v>
      </c>
      <c r="B890" s="10">
        <v>2852</v>
      </c>
      <c r="C890" s="10">
        <v>415</v>
      </c>
      <c r="D890" s="10">
        <v>1</v>
      </c>
      <c r="E890" s="10">
        <v>526</v>
      </c>
      <c r="F890" s="10">
        <v>28</v>
      </c>
      <c r="G890" s="11">
        <v>43264</v>
      </c>
      <c r="H890" s="10" t="b">
        <v>1</v>
      </c>
    </row>
    <row r="891" spans="1:8" ht="16.5" customHeight="1" x14ac:dyDescent="0.25">
      <c r="A891" s="10">
        <v>890</v>
      </c>
      <c r="B891" s="10">
        <v>2612</v>
      </c>
      <c r="C891" s="10">
        <v>352</v>
      </c>
      <c r="D891" s="10">
        <v>1</v>
      </c>
      <c r="E891" s="10">
        <v>57</v>
      </c>
      <c r="F891" s="10">
        <v>85</v>
      </c>
      <c r="G891" s="11">
        <v>43264</v>
      </c>
      <c r="H891" s="10" t="b">
        <v>0</v>
      </c>
    </row>
    <row r="892" spans="1:8" ht="16.5" customHeight="1" x14ac:dyDescent="0.25">
      <c r="A892" s="10">
        <v>891</v>
      </c>
      <c r="B892" s="10">
        <v>2027</v>
      </c>
      <c r="C892" s="10">
        <v>172</v>
      </c>
      <c r="D892" s="10">
        <v>4</v>
      </c>
      <c r="E892" s="10">
        <v>229</v>
      </c>
      <c r="F892" s="10">
        <v>55</v>
      </c>
      <c r="G892" s="11">
        <v>43264</v>
      </c>
      <c r="H892" s="10" t="b">
        <v>1</v>
      </c>
    </row>
    <row r="893" spans="1:8" ht="16.5" customHeight="1" x14ac:dyDescent="0.25">
      <c r="A893" s="10">
        <v>892</v>
      </c>
      <c r="B893" s="10">
        <v>2984</v>
      </c>
      <c r="C893" s="10">
        <v>108</v>
      </c>
      <c r="D893" s="10">
        <v>4</v>
      </c>
      <c r="E893" s="10">
        <v>568</v>
      </c>
      <c r="F893" s="10">
        <v>35</v>
      </c>
      <c r="G893" s="11">
        <v>43265</v>
      </c>
      <c r="H893" s="10" t="b">
        <v>1</v>
      </c>
    </row>
    <row r="894" spans="1:8" ht="16.5" customHeight="1" x14ac:dyDescent="0.25">
      <c r="A894" s="10">
        <v>893</v>
      </c>
      <c r="B894" s="10">
        <v>2626</v>
      </c>
      <c r="C894" s="10">
        <v>425</v>
      </c>
      <c r="D894" s="10">
        <v>2</v>
      </c>
      <c r="E894" s="10">
        <v>606</v>
      </c>
      <c r="F894" s="10">
        <v>28</v>
      </c>
      <c r="G894" s="11">
        <v>43265</v>
      </c>
      <c r="H894" s="10" t="b">
        <v>1</v>
      </c>
    </row>
    <row r="895" spans="1:8" ht="16.5" customHeight="1" x14ac:dyDescent="0.25">
      <c r="A895" s="10">
        <v>894</v>
      </c>
      <c r="B895" s="10">
        <v>2450</v>
      </c>
      <c r="C895" s="10">
        <v>109</v>
      </c>
      <c r="D895" s="10">
        <v>1</v>
      </c>
      <c r="E895" s="10">
        <v>71</v>
      </c>
      <c r="F895" s="10">
        <v>35</v>
      </c>
      <c r="G895" s="11">
        <v>43265</v>
      </c>
      <c r="H895" s="10" t="b">
        <v>1</v>
      </c>
    </row>
    <row r="896" spans="1:8" ht="16.5" customHeight="1" x14ac:dyDescent="0.25">
      <c r="A896" s="10">
        <v>895</v>
      </c>
      <c r="B896" s="10">
        <v>2667</v>
      </c>
      <c r="C896" s="10">
        <v>174</v>
      </c>
      <c r="D896" s="10">
        <v>1</v>
      </c>
      <c r="E896" s="10">
        <v>172</v>
      </c>
      <c r="F896" s="10">
        <v>55</v>
      </c>
      <c r="G896" s="11">
        <v>43266</v>
      </c>
      <c r="H896" s="10" t="b">
        <v>1</v>
      </c>
    </row>
    <row r="897" spans="1:8" ht="16.5" customHeight="1" x14ac:dyDescent="0.25">
      <c r="A897" s="10">
        <v>896</v>
      </c>
      <c r="B897" s="10">
        <v>2388</v>
      </c>
      <c r="C897" s="10">
        <v>314</v>
      </c>
      <c r="D897" s="10">
        <v>5</v>
      </c>
      <c r="E897" s="10">
        <v>537</v>
      </c>
      <c r="F897" s="10">
        <v>38</v>
      </c>
      <c r="G897" s="11">
        <v>43266</v>
      </c>
      <c r="H897" s="10" t="b">
        <v>1</v>
      </c>
    </row>
    <row r="898" spans="1:8" ht="16.5" customHeight="1" x14ac:dyDescent="0.25">
      <c r="A898" s="10">
        <v>897</v>
      </c>
      <c r="B898" s="10">
        <v>2515</v>
      </c>
      <c r="C898" s="10">
        <v>443</v>
      </c>
      <c r="D898" s="10">
        <v>4</v>
      </c>
      <c r="E898" s="10">
        <v>196</v>
      </c>
      <c r="F898" s="10">
        <v>35</v>
      </c>
      <c r="G898" s="11">
        <v>43266</v>
      </c>
      <c r="H898" s="10" t="b">
        <v>1</v>
      </c>
    </row>
    <row r="899" spans="1:8" ht="16.5" customHeight="1" x14ac:dyDescent="0.25">
      <c r="A899" s="10">
        <v>898</v>
      </c>
      <c r="B899" s="10">
        <v>2808</v>
      </c>
      <c r="C899" s="10">
        <v>120</v>
      </c>
      <c r="D899" s="10">
        <v>2</v>
      </c>
      <c r="E899" s="10">
        <v>319</v>
      </c>
      <c r="F899" s="10">
        <v>35</v>
      </c>
      <c r="G899" s="11">
        <v>43266</v>
      </c>
      <c r="H899" s="10" t="b">
        <v>1</v>
      </c>
    </row>
    <row r="900" spans="1:8" ht="16.5" customHeight="1" x14ac:dyDescent="0.25">
      <c r="A900" s="10">
        <v>899</v>
      </c>
      <c r="B900" s="10">
        <v>2531</v>
      </c>
      <c r="C900" s="10">
        <v>207</v>
      </c>
      <c r="D900" s="10">
        <v>2</v>
      </c>
      <c r="E900" s="10">
        <v>143</v>
      </c>
      <c r="F900" s="10">
        <v>26</v>
      </c>
      <c r="G900" s="11">
        <v>43266</v>
      </c>
      <c r="H900" s="10" t="b">
        <v>1</v>
      </c>
    </row>
    <row r="901" spans="1:8" ht="16.5" customHeight="1" x14ac:dyDescent="0.25">
      <c r="A901" s="10">
        <v>900</v>
      </c>
      <c r="B901" s="10">
        <v>2046</v>
      </c>
      <c r="C901" s="10">
        <v>395</v>
      </c>
      <c r="D901" s="10">
        <v>1</v>
      </c>
      <c r="E901" s="10">
        <v>712</v>
      </c>
      <c r="F901" s="10">
        <v>28</v>
      </c>
      <c r="G901" s="11">
        <v>43267</v>
      </c>
      <c r="H901" s="10" t="b">
        <v>1</v>
      </c>
    </row>
    <row r="902" spans="1:8" ht="16.5" customHeight="1" x14ac:dyDescent="0.25">
      <c r="A902" s="10">
        <v>901</v>
      </c>
      <c r="B902" s="10">
        <v>2953</v>
      </c>
      <c r="C902" s="10">
        <v>268</v>
      </c>
      <c r="D902" s="10">
        <v>2</v>
      </c>
      <c r="E902" s="10">
        <v>128</v>
      </c>
      <c r="F902" s="10">
        <v>135</v>
      </c>
      <c r="G902" s="11">
        <v>43267</v>
      </c>
      <c r="H902" s="10" t="b">
        <v>1</v>
      </c>
    </row>
    <row r="903" spans="1:8" ht="16.5" customHeight="1" x14ac:dyDescent="0.25">
      <c r="A903" s="10">
        <v>902</v>
      </c>
      <c r="B903" s="10">
        <v>2892</v>
      </c>
      <c r="C903" s="10">
        <v>310</v>
      </c>
      <c r="D903" s="10">
        <v>2</v>
      </c>
      <c r="E903" s="10">
        <v>319</v>
      </c>
      <c r="F903" s="10">
        <v>38</v>
      </c>
      <c r="G903" s="11">
        <v>43267</v>
      </c>
      <c r="H903" s="10" t="b">
        <v>1</v>
      </c>
    </row>
    <row r="904" spans="1:8" ht="16.5" customHeight="1" x14ac:dyDescent="0.25">
      <c r="A904" s="10">
        <v>903</v>
      </c>
      <c r="B904" s="10">
        <v>2160</v>
      </c>
      <c r="C904" s="10">
        <v>289</v>
      </c>
      <c r="D904" s="10">
        <v>1</v>
      </c>
      <c r="E904" s="10">
        <v>568</v>
      </c>
      <c r="F904" s="10">
        <v>38</v>
      </c>
      <c r="G904" s="11">
        <v>43267</v>
      </c>
      <c r="H904" s="10" t="b">
        <v>1</v>
      </c>
    </row>
    <row r="905" spans="1:8" ht="16.5" customHeight="1" x14ac:dyDescent="0.25">
      <c r="A905" s="10">
        <v>904</v>
      </c>
      <c r="B905" s="10">
        <v>2050</v>
      </c>
      <c r="C905" s="10">
        <v>240</v>
      </c>
      <c r="D905" s="10">
        <v>1</v>
      </c>
      <c r="E905" s="10">
        <v>261</v>
      </c>
      <c r="F905" s="10">
        <v>26</v>
      </c>
      <c r="G905" s="11">
        <v>43267</v>
      </c>
      <c r="H905" s="10" t="b">
        <v>1</v>
      </c>
    </row>
    <row r="906" spans="1:8" ht="16.5" customHeight="1" x14ac:dyDescent="0.25">
      <c r="A906" s="10">
        <v>905</v>
      </c>
      <c r="B906" s="10">
        <v>2091</v>
      </c>
      <c r="C906" s="10">
        <v>295</v>
      </c>
      <c r="D906" s="10">
        <v>2</v>
      </c>
      <c r="E906" s="10">
        <v>57</v>
      </c>
      <c r="F906" s="10">
        <v>38</v>
      </c>
      <c r="G906" s="11">
        <v>43267</v>
      </c>
      <c r="H906" s="10" t="b">
        <v>1</v>
      </c>
    </row>
    <row r="907" spans="1:8" ht="16.5" customHeight="1" x14ac:dyDescent="0.25">
      <c r="A907" s="10">
        <v>906</v>
      </c>
      <c r="B907" s="10">
        <v>2035</v>
      </c>
      <c r="C907" s="10">
        <v>349</v>
      </c>
      <c r="D907" s="10">
        <v>4</v>
      </c>
      <c r="E907" s="10">
        <v>712</v>
      </c>
      <c r="F907" s="10">
        <v>85</v>
      </c>
      <c r="G907" s="11">
        <v>43268</v>
      </c>
      <c r="H907" s="10" t="b">
        <v>1</v>
      </c>
    </row>
    <row r="908" spans="1:8" ht="16.5" customHeight="1" x14ac:dyDescent="0.25">
      <c r="A908" s="10">
        <v>907</v>
      </c>
      <c r="B908" s="10">
        <v>2981</v>
      </c>
      <c r="C908" s="10">
        <v>207</v>
      </c>
      <c r="D908" s="10">
        <v>3</v>
      </c>
      <c r="E908" s="10">
        <v>526</v>
      </c>
      <c r="F908" s="10">
        <v>26</v>
      </c>
      <c r="G908" s="11">
        <v>43268</v>
      </c>
      <c r="H908" s="10" t="b">
        <v>1</v>
      </c>
    </row>
    <row r="909" spans="1:8" ht="16.5" customHeight="1" x14ac:dyDescent="0.25">
      <c r="A909" s="10">
        <v>908</v>
      </c>
      <c r="B909" s="10">
        <v>2097</v>
      </c>
      <c r="C909" s="10">
        <v>171</v>
      </c>
      <c r="D909" s="10">
        <v>1</v>
      </c>
      <c r="E909" s="10">
        <v>733</v>
      </c>
      <c r="F909" s="10">
        <v>55</v>
      </c>
      <c r="G909" s="11">
        <v>43268</v>
      </c>
      <c r="H909" s="10" t="b">
        <v>1</v>
      </c>
    </row>
    <row r="910" spans="1:8" ht="16.5" customHeight="1" x14ac:dyDescent="0.25">
      <c r="A910" s="10">
        <v>909</v>
      </c>
      <c r="B910" s="10">
        <v>2666</v>
      </c>
      <c r="C910" s="10">
        <v>280</v>
      </c>
      <c r="D910" s="10">
        <v>2</v>
      </c>
      <c r="E910" s="10">
        <v>319</v>
      </c>
      <c r="F910" s="10">
        <v>38</v>
      </c>
      <c r="G910" s="11">
        <v>43268</v>
      </c>
      <c r="H910" s="10" t="b">
        <v>1</v>
      </c>
    </row>
    <row r="911" spans="1:8" ht="16.5" customHeight="1" x14ac:dyDescent="0.25">
      <c r="A911" s="10">
        <v>910</v>
      </c>
      <c r="B911" s="10">
        <v>2466</v>
      </c>
      <c r="C911" s="10">
        <v>323</v>
      </c>
      <c r="D911" s="10">
        <v>2</v>
      </c>
      <c r="E911" s="10">
        <v>261</v>
      </c>
      <c r="F911" s="10">
        <v>38</v>
      </c>
      <c r="G911" s="11">
        <v>43269</v>
      </c>
      <c r="H911" s="10" t="b">
        <v>1</v>
      </c>
    </row>
    <row r="912" spans="1:8" ht="16.5" customHeight="1" x14ac:dyDescent="0.25">
      <c r="A912" s="10">
        <v>911</v>
      </c>
      <c r="B912" s="10">
        <v>2262</v>
      </c>
      <c r="C912" s="10">
        <v>225</v>
      </c>
      <c r="D912" s="10">
        <v>4</v>
      </c>
      <c r="E912" s="10">
        <v>128</v>
      </c>
      <c r="F912" s="10">
        <v>26</v>
      </c>
      <c r="G912" s="11">
        <v>43269</v>
      </c>
      <c r="H912" s="10" t="b">
        <v>1</v>
      </c>
    </row>
    <row r="913" spans="1:8" ht="16.5" customHeight="1" x14ac:dyDescent="0.25">
      <c r="A913" s="10">
        <v>912</v>
      </c>
      <c r="B913" s="10">
        <v>2952</v>
      </c>
      <c r="C913" s="10">
        <v>419</v>
      </c>
      <c r="D913" s="10">
        <v>2</v>
      </c>
      <c r="E913" s="10">
        <v>261</v>
      </c>
      <c r="F913" s="10">
        <v>28</v>
      </c>
      <c r="G913" s="11">
        <v>43270</v>
      </c>
      <c r="H913" s="10" t="b">
        <v>1</v>
      </c>
    </row>
    <row r="914" spans="1:8" ht="16.5" customHeight="1" x14ac:dyDescent="0.25">
      <c r="A914" s="10">
        <v>913</v>
      </c>
      <c r="B914" s="10">
        <v>2131</v>
      </c>
      <c r="C914" s="10">
        <v>343</v>
      </c>
      <c r="D914" s="10">
        <v>1</v>
      </c>
      <c r="E914" s="10">
        <v>172</v>
      </c>
      <c r="F914" s="10">
        <v>85</v>
      </c>
      <c r="G914" s="11">
        <v>43270</v>
      </c>
      <c r="H914" s="10" t="b">
        <v>0</v>
      </c>
    </row>
    <row r="915" spans="1:8" ht="16.5" customHeight="1" x14ac:dyDescent="0.25">
      <c r="A915" s="10">
        <v>914</v>
      </c>
      <c r="B915" s="10">
        <v>2021</v>
      </c>
      <c r="C915" s="10">
        <v>473</v>
      </c>
      <c r="D915" s="10">
        <v>3</v>
      </c>
      <c r="E915" s="10">
        <v>537</v>
      </c>
      <c r="F915" s="10">
        <v>95</v>
      </c>
      <c r="G915" s="11">
        <v>43270</v>
      </c>
      <c r="H915" s="10" t="b">
        <v>1</v>
      </c>
    </row>
    <row r="916" spans="1:8" ht="16.5" customHeight="1" x14ac:dyDescent="0.25">
      <c r="A916" s="10">
        <v>915</v>
      </c>
      <c r="B916" s="10">
        <v>2880</v>
      </c>
      <c r="C916" s="10">
        <v>275</v>
      </c>
      <c r="D916" s="10">
        <v>1</v>
      </c>
      <c r="E916" s="10">
        <v>57</v>
      </c>
      <c r="F916" s="10">
        <v>135</v>
      </c>
      <c r="G916" s="11">
        <v>43270</v>
      </c>
      <c r="H916" s="10" t="b">
        <v>1</v>
      </c>
    </row>
    <row r="917" spans="1:8" ht="16.5" customHeight="1" x14ac:dyDescent="0.25">
      <c r="A917" s="10">
        <v>916</v>
      </c>
      <c r="B917" s="10">
        <v>2725</v>
      </c>
      <c r="C917" s="10">
        <v>479</v>
      </c>
      <c r="D917" s="10">
        <v>5</v>
      </c>
      <c r="E917" s="10">
        <v>30</v>
      </c>
      <c r="F917" s="10">
        <v>95</v>
      </c>
      <c r="G917" s="11">
        <v>43270</v>
      </c>
      <c r="H917" s="10" t="b">
        <v>1</v>
      </c>
    </row>
    <row r="918" spans="1:8" ht="16.5" customHeight="1" x14ac:dyDescent="0.25">
      <c r="A918" s="10">
        <v>917</v>
      </c>
      <c r="B918" s="10">
        <v>2327</v>
      </c>
      <c r="C918" s="10">
        <v>260</v>
      </c>
      <c r="D918" s="10">
        <v>2</v>
      </c>
      <c r="E918" s="10">
        <v>172</v>
      </c>
      <c r="F918" s="10">
        <v>135</v>
      </c>
      <c r="G918" s="11">
        <v>43271</v>
      </c>
      <c r="H918" s="10" t="b">
        <v>1</v>
      </c>
    </row>
    <row r="919" spans="1:8" ht="16.5" customHeight="1" x14ac:dyDescent="0.25">
      <c r="A919" s="10">
        <v>918</v>
      </c>
      <c r="B919" s="10">
        <v>2841</v>
      </c>
      <c r="C919" s="10">
        <v>252</v>
      </c>
      <c r="D919" s="10">
        <v>3</v>
      </c>
      <c r="E919" s="10">
        <v>229</v>
      </c>
      <c r="F919" s="10">
        <v>135</v>
      </c>
      <c r="G919" s="11">
        <v>43271</v>
      </c>
      <c r="H919" s="10" t="b">
        <v>1</v>
      </c>
    </row>
    <row r="920" spans="1:8" ht="16.5" customHeight="1" x14ac:dyDescent="0.25">
      <c r="A920" s="10">
        <v>919</v>
      </c>
      <c r="B920" s="10">
        <v>2147</v>
      </c>
      <c r="C920" s="10">
        <v>129</v>
      </c>
      <c r="D920" s="10">
        <v>1</v>
      </c>
      <c r="E920" s="10">
        <v>172</v>
      </c>
      <c r="F920" s="10">
        <v>35</v>
      </c>
      <c r="G920" s="11">
        <v>43271</v>
      </c>
      <c r="H920" s="10" t="b">
        <v>0</v>
      </c>
    </row>
    <row r="921" spans="1:8" ht="16.5" customHeight="1" x14ac:dyDescent="0.25">
      <c r="A921" s="10">
        <v>920</v>
      </c>
      <c r="B921" s="10">
        <v>2073</v>
      </c>
      <c r="C921" s="10">
        <v>172</v>
      </c>
      <c r="D921" s="10">
        <v>5</v>
      </c>
      <c r="E921" s="10">
        <v>143</v>
      </c>
      <c r="F921" s="10">
        <v>55</v>
      </c>
      <c r="G921" s="11">
        <v>43271</v>
      </c>
      <c r="H921" s="10" t="b">
        <v>1</v>
      </c>
    </row>
    <row r="922" spans="1:8" ht="16.5" customHeight="1" x14ac:dyDescent="0.25">
      <c r="A922" s="10">
        <v>921</v>
      </c>
      <c r="B922" s="10">
        <v>2387</v>
      </c>
      <c r="C922" s="10">
        <v>342</v>
      </c>
      <c r="D922" s="10">
        <v>1</v>
      </c>
      <c r="E922" s="10">
        <v>233</v>
      </c>
      <c r="F922" s="10">
        <v>85</v>
      </c>
      <c r="G922" s="11">
        <v>43271</v>
      </c>
      <c r="H922" s="10" t="b">
        <v>0</v>
      </c>
    </row>
    <row r="923" spans="1:8" ht="16.5" customHeight="1" x14ac:dyDescent="0.25">
      <c r="A923" s="10">
        <v>922</v>
      </c>
      <c r="B923" s="10">
        <v>2820</v>
      </c>
      <c r="C923" s="10">
        <v>301</v>
      </c>
      <c r="D923" s="10">
        <v>2</v>
      </c>
      <c r="E923" s="10">
        <v>615</v>
      </c>
      <c r="F923" s="10">
        <v>38</v>
      </c>
      <c r="G923" s="11">
        <v>43271</v>
      </c>
      <c r="H923" s="10" t="b">
        <v>1</v>
      </c>
    </row>
    <row r="924" spans="1:8" ht="16.5" customHeight="1" x14ac:dyDescent="0.25">
      <c r="A924" s="10">
        <v>923</v>
      </c>
      <c r="B924" s="10">
        <v>2352</v>
      </c>
      <c r="C924" s="10">
        <v>353</v>
      </c>
      <c r="D924" s="10">
        <v>2</v>
      </c>
      <c r="E924" s="10">
        <v>537</v>
      </c>
      <c r="F924" s="10">
        <v>85</v>
      </c>
      <c r="G924" s="11">
        <v>43271</v>
      </c>
      <c r="H924" s="10" t="b">
        <v>1</v>
      </c>
    </row>
    <row r="925" spans="1:8" ht="16.5" customHeight="1" x14ac:dyDescent="0.25">
      <c r="A925" s="10">
        <v>924</v>
      </c>
      <c r="B925" s="10">
        <v>2633</v>
      </c>
      <c r="C925" s="10">
        <v>484</v>
      </c>
      <c r="D925" s="10">
        <v>1</v>
      </c>
      <c r="E925" s="10">
        <v>172</v>
      </c>
      <c r="F925" s="10">
        <v>95</v>
      </c>
      <c r="G925" s="11">
        <v>43272</v>
      </c>
      <c r="H925" s="10" t="b">
        <v>1</v>
      </c>
    </row>
    <row r="926" spans="1:8" ht="16.5" customHeight="1" x14ac:dyDescent="0.25">
      <c r="A926" s="10">
        <v>925</v>
      </c>
      <c r="B926" s="10">
        <v>2960</v>
      </c>
      <c r="C926" s="10">
        <v>400</v>
      </c>
      <c r="D926" s="10">
        <v>2</v>
      </c>
      <c r="E926" s="10">
        <v>30</v>
      </c>
      <c r="F926" s="10">
        <v>28</v>
      </c>
      <c r="G926" s="11">
        <v>43272</v>
      </c>
      <c r="H926" s="10" t="b">
        <v>1</v>
      </c>
    </row>
    <row r="927" spans="1:8" ht="16.5" customHeight="1" x14ac:dyDescent="0.25">
      <c r="A927" s="10">
        <v>926</v>
      </c>
      <c r="B927" s="10">
        <v>2317</v>
      </c>
      <c r="C927" s="10">
        <v>325</v>
      </c>
      <c r="D927" s="10">
        <v>3</v>
      </c>
      <c r="E927" s="10">
        <v>196</v>
      </c>
      <c r="F927" s="10">
        <v>38</v>
      </c>
      <c r="G927" s="11">
        <v>43273</v>
      </c>
      <c r="H927" s="10" t="b">
        <v>1</v>
      </c>
    </row>
    <row r="928" spans="1:8" ht="16.5" customHeight="1" x14ac:dyDescent="0.25">
      <c r="A928" s="10">
        <v>927</v>
      </c>
      <c r="B928" s="10">
        <v>2276</v>
      </c>
      <c r="C928" s="10">
        <v>234</v>
      </c>
      <c r="D928" s="10">
        <v>1</v>
      </c>
      <c r="E928" s="10">
        <v>261</v>
      </c>
      <c r="F928" s="10">
        <v>26</v>
      </c>
      <c r="G928" s="11">
        <v>43273</v>
      </c>
      <c r="H928" s="10" t="b">
        <v>1</v>
      </c>
    </row>
    <row r="929" spans="1:8" ht="16.5" customHeight="1" x14ac:dyDescent="0.25">
      <c r="A929" s="10">
        <v>928</v>
      </c>
      <c r="B929" s="10">
        <v>2234</v>
      </c>
      <c r="C929" s="10">
        <v>441</v>
      </c>
      <c r="D929" s="10">
        <v>1</v>
      </c>
      <c r="E929" s="10">
        <v>46</v>
      </c>
      <c r="F929" s="10">
        <v>35</v>
      </c>
      <c r="G929" s="11">
        <v>43273</v>
      </c>
      <c r="H929" s="10" t="b">
        <v>1</v>
      </c>
    </row>
    <row r="930" spans="1:8" ht="16.5" customHeight="1" x14ac:dyDescent="0.25">
      <c r="A930" s="10">
        <v>929</v>
      </c>
      <c r="B930" s="10">
        <v>2090</v>
      </c>
      <c r="C930" s="10">
        <v>366</v>
      </c>
      <c r="D930" s="10">
        <v>1</v>
      </c>
      <c r="E930" s="10">
        <v>558</v>
      </c>
      <c r="F930" s="10">
        <v>15</v>
      </c>
      <c r="G930" s="11">
        <v>43274</v>
      </c>
      <c r="H930" s="10" t="b">
        <v>1</v>
      </c>
    </row>
    <row r="931" spans="1:8" ht="16.5" customHeight="1" x14ac:dyDescent="0.25">
      <c r="A931" s="10">
        <v>930</v>
      </c>
      <c r="B931" s="10">
        <v>2838</v>
      </c>
      <c r="C931" s="10">
        <v>277</v>
      </c>
      <c r="D931" s="10">
        <v>1</v>
      </c>
      <c r="E931" s="10">
        <v>196</v>
      </c>
      <c r="F931" s="10">
        <v>38</v>
      </c>
      <c r="G931" s="11">
        <v>43274</v>
      </c>
      <c r="H931" s="10" t="b">
        <v>0</v>
      </c>
    </row>
    <row r="932" spans="1:8" ht="16.5" customHeight="1" x14ac:dyDescent="0.25">
      <c r="A932" s="10">
        <v>931</v>
      </c>
      <c r="B932" s="10">
        <v>2457</v>
      </c>
      <c r="C932" s="10">
        <v>483</v>
      </c>
      <c r="D932" s="10">
        <v>2</v>
      </c>
      <c r="E932" s="10">
        <v>143</v>
      </c>
      <c r="F932" s="10">
        <v>95</v>
      </c>
      <c r="G932" s="11">
        <v>43274</v>
      </c>
      <c r="H932" s="10" t="b">
        <v>1</v>
      </c>
    </row>
    <row r="933" spans="1:8" ht="16.5" customHeight="1" x14ac:dyDescent="0.25">
      <c r="A933" s="10">
        <v>932</v>
      </c>
      <c r="B933" s="10">
        <v>2487</v>
      </c>
      <c r="C933" s="10">
        <v>251</v>
      </c>
      <c r="D933" s="10">
        <v>3</v>
      </c>
      <c r="E933" s="10">
        <v>229</v>
      </c>
      <c r="F933" s="10">
        <v>135</v>
      </c>
      <c r="G933" s="11">
        <v>43274</v>
      </c>
      <c r="H933" s="10" t="b">
        <v>1</v>
      </c>
    </row>
    <row r="934" spans="1:8" ht="16.5" customHeight="1" x14ac:dyDescent="0.25">
      <c r="A934" s="10">
        <v>933</v>
      </c>
      <c r="B934" s="10">
        <v>2536</v>
      </c>
      <c r="C934" s="10">
        <v>113</v>
      </c>
      <c r="D934" s="10">
        <v>1</v>
      </c>
      <c r="E934" s="10">
        <v>606</v>
      </c>
      <c r="F934" s="10">
        <v>35</v>
      </c>
      <c r="G934" s="11">
        <v>43274</v>
      </c>
      <c r="H934" s="10" t="b">
        <v>1</v>
      </c>
    </row>
    <row r="935" spans="1:8" ht="16.5" customHeight="1" x14ac:dyDescent="0.25">
      <c r="A935" s="10">
        <v>934</v>
      </c>
      <c r="B935" s="10">
        <v>2504</v>
      </c>
      <c r="C935" s="10">
        <v>387</v>
      </c>
      <c r="D935" s="10">
        <v>1</v>
      </c>
      <c r="E935" s="10">
        <v>261</v>
      </c>
      <c r="F935" s="10">
        <v>28</v>
      </c>
      <c r="G935" s="11">
        <v>43275</v>
      </c>
      <c r="H935" s="10" t="b">
        <v>1</v>
      </c>
    </row>
    <row r="936" spans="1:8" ht="16.5" customHeight="1" x14ac:dyDescent="0.25">
      <c r="A936" s="10">
        <v>935</v>
      </c>
      <c r="B936" s="10">
        <v>2951</v>
      </c>
      <c r="C936" s="10">
        <v>425</v>
      </c>
      <c r="D936" s="10">
        <v>2</v>
      </c>
      <c r="E936" s="10">
        <v>30</v>
      </c>
      <c r="F936" s="10">
        <v>28</v>
      </c>
      <c r="G936" s="11">
        <v>43275</v>
      </c>
      <c r="H936" s="10" t="b">
        <v>1</v>
      </c>
    </row>
    <row r="937" spans="1:8" ht="16.5" customHeight="1" x14ac:dyDescent="0.25">
      <c r="A937" s="10">
        <v>936</v>
      </c>
      <c r="B937" s="10">
        <v>2511</v>
      </c>
      <c r="C937" s="10">
        <v>248</v>
      </c>
      <c r="D937" s="10">
        <v>5</v>
      </c>
      <c r="E937" s="10">
        <v>143</v>
      </c>
      <c r="F937" s="10">
        <v>26</v>
      </c>
      <c r="G937" s="11">
        <v>43275</v>
      </c>
      <c r="H937" s="10" t="b">
        <v>1</v>
      </c>
    </row>
    <row r="938" spans="1:8" ht="16.5" customHeight="1" x14ac:dyDescent="0.25">
      <c r="A938" s="10">
        <v>937</v>
      </c>
      <c r="B938" s="10">
        <v>2003</v>
      </c>
      <c r="C938" s="10">
        <v>373</v>
      </c>
      <c r="D938" s="10">
        <v>2</v>
      </c>
      <c r="E938" s="10">
        <v>128</v>
      </c>
      <c r="F938" s="10">
        <v>15</v>
      </c>
      <c r="G938" s="11">
        <v>43276</v>
      </c>
      <c r="H938" s="10" t="b">
        <v>1</v>
      </c>
    </row>
    <row r="939" spans="1:8" ht="16.5" customHeight="1" x14ac:dyDescent="0.25">
      <c r="A939" s="10">
        <v>938</v>
      </c>
      <c r="B939" s="10">
        <v>2653</v>
      </c>
      <c r="C939" s="10">
        <v>417</v>
      </c>
      <c r="D939" s="10">
        <v>1</v>
      </c>
      <c r="E939" s="10">
        <v>537</v>
      </c>
      <c r="F939" s="10">
        <v>28</v>
      </c>
      <c r="G939" s="11">
        <v>43276</v>
      </c>
      <c r="H939" s="10" t="b">
        <v>1</v>
      </c>
    </row>
    <row r="940" spans="1:8" ht="16.5" customHeight="1" x14ac:dyDescent="0.25">
      <c r="A940" s="10">
        <v>939</v>
      </c>
      <c r="B940" s="10">
        <v>2446</v>
      </c>
      <c r="C940" s="10">
        <v>158</v>
      </c>
      <c r="D940" s="10">
        <v>1</v>
      </c>
      <c r="E940" s="10">
        <v>692</v>
      </c>
      <c r="F940" s="10">
        <v>25</v>
      </c>
      <c r="G940" s="11">
        <v>43276</v>
      </c>
      <c r="H940" s="10" t="b">
        <v>1</v>
      </c>
    </row>
    <row r="941" spans="1:8" ht="16.5" customHeight="1" x14ac:dyDescent="0.25">
      <c r="A941" s="10">
        <v>940</v>
      </c>
      <c r="B941" s="10">
        <v>2008</v>
      </c>
      <c r="C941" s="10">
        <v>195</v>
      </c>
      <c r="D941" s="10">
        <v>5</v>
      </c>
      <c r="E941" s="10">
        <v>261</v>
      </c>
      <c r="F941" s="10">
        <v>26</v>
      </c>
      <c r="G941" s="11">
        <v>43276</v>
      </c>
      <c r="H941" s="10" t="b">
        <v>1</v>
      </c>
    </row>
    <row r="942" spans="1:8" ht="16.5" customHeight="1" x14ac:dyDescent="0.25">
      <c r="A942" s="10">
        <v>941</v>
      </c>
      <c r="B942" s="10">
        <v>2877</v>
      </c>
      <c r="C942" s="10">
        <v>322</v>
      </c>
      <c r="D942" s="10">
        <v>5</v>
      </c>
      <c r="E942" s="10">
        <v>172</v>
      </c>
      <c r="F942" s="10">
        <v>38</v>
      </c>
      <c r="G942" s="11">
        <v>43276</v>
      </c>
      <c r="H942" s="10" t="b">
        <v>1</v>
      </c>
    </row>
    <row r="943" spans="1:8" ht="16.5" customHeight="1" x14ac:dyDescent="0.25">
      <c r="A943" s="10">
        <v>942</v>
      </c>
      <c r="B943" s="10">
        <v>2857</v>
      </c>
      <c r="C943" s="10">
        <v>140</v>
      </c>
      <c r="D943" s="10">
        <v>2</v>
      </c>
      <c r="E943" s="10">
        <v>71</v>
      </c>
      <c r="F943" s="10">
        <v>20</v>
      </c>
      <c r="G943" s="11">
        <v>43276</v>
      </c>
      <c r="H943" s="10" t="b">
        <v>1</v>
      </c>
    </row>
    <row r="944" spans="1:8" ht="16.5" customHeight="1" x14ac:dyDescent="0.25">
      <c r="A944" s="10">
        <v>943</v>
      </c>
      <c r="B944" s="10">
        <v>2816</v>
      </c>
      <c r="C944" s="10">
        <v>363</v>
      </c>
      <c r="D944" s="10">
        <v>3</v>
      </c>
      <c r="E944" s="10">
        <v>233</v>
      </c>
      <c r="F944" s="10">
        <v>15</v>
      </c>
      <c r="G944" s="11">
        <v>43278</v>
      </c>
      <c r="H944" s="10" t="b">
        <v>1</v>
      </c>
    </row>
    <row r="945" spans="1:8" ht="16.5" customHeight="1" x14ac:dyDescent="0.25">
      <c r="A945" s="10">
        <v>944</v>
      </c>
      <c r="B945" s="10">
        <v>2030</v>
      </c>
      <c r="C945" s="10">
        <v>264</v>
      </c>
      <c r="D945" s="10">
        <v>5</v>
      </c>
      <c r="E945" s="10">
        <v>606</v>
      </c>
      <c r="F945" s="10">
        <v>135</v>
      </c>
      <c r="G945" s="11">
        <v>43278</v>
      </c>
      <c r="H945" s="10" t="b">
        <v>1</v>
      </c>
    </row>
    <row r="946" spans="1:8" ht="16.5" customHeight="1" x14ac:dyDescent="0.25">
      <c r="A946" s="10">
        <v>945</v>
      </c>
      <c r="B946" s="10">
        <v>2588</v>
      </c>
      <c r="C946" s="10">
        <v>383</v>
      </c>
      <c r="D946" s="10">
        <v>3</v>
      </c>
      <c r="E946" s="10">
        <v>143</v>
      </c>
      <c r="F946" s="10">
        <v>28</v>
      </c>
      <c r="G946" s="11">
        <v>43279</v>
      </c>
      <c r="H946" s="10" t="b">
        <v>1</v>
      </c>
    </row>
    <row r="947" spans="1:8" ht="16.5" customHeight="1" x14ac:dyDescent="0.25">
      <c r="A947" s="10">
        <v>946</v>
      </c>
      <c r="B947" s="10">
        <v>2066</v>
      </c>
      <c r="C947" s="10">
        <v>209</v>
      </c>
      <c r="D947" s="10">
        <v>2</v>
      </c>
      <c r="E947" s="10">
        <v>526</v>
      </c>
      <c r="F947" s="10">
        <v>26</v>
      </c>
      <c r="G947" s="11">
        <v>43279</v>
      </c>
      <c r="H947" s="10" t="b">
        <v>1</v>
      </c>
    </row>
    <row r="948" spans="1:8" ht="16.5" customHeight="1" x14ac:dyDescent="0.25">
      <c r="A948" s="10">
        <v>947</v>
      </c>
      <c r="B948" s="10">
        <v>2928</v>
      </c>
      <c r="C948" s="10">
        <v>409</v>
      </c>
      <c r="D948" s="10">
        <v>2</v>
      </c>
      <c r="E948" s="10">
        <v>57</v>
      </c>
      <c r="F948" s="10">
        <v>28</v>
      </c>
      <c r="G948" s="11">
        <v>43279</v>
      </c>
      <c r="H948" s="10" t="b">
        <v>1</v>
      </c>
    </row>
    <row r="949" spans="1:8" ht="16.5" customHeight="1" x14ac:dyDescent="0.25">
      <c r="A949" s="10">
        <v>948</v>
      </c>
      <c r="B949" s="10">
        <v>2699</v>
      </c>
      <c r="C949" s="10">
        <v>255</v>
      </c>
      <c r="D949" s="10">
        <v>2</v>
      </c>
      <c r="E949" s="10">
        <v>57</v>
      </c>
      <c r="F949" s="10">
        <v>135</v>
      </c>
      <c r="G949" s="11">
        <v>43280</v>
      </c>
      <c r="H949" s="10" t="b">
        <v>1</v>
      </c>
    </row>
    <row r="950" spans="1:8" ht="16.5" customHeight="1" x14ac:dyDescent="0.25">
      <c r="A950" s="10">
        <v>949</v>
      </c>
      <c r="B950" s="10">
        <v>2988</v>
      </c>
      <c r="C950" s="10">
        <v>148</v>
      </c>
      <c r="D950" s="10">
        <v>3</v>
      </c>
      <c r="E950" s="10">
        <v>128</v>
      </c>
      <c r="F950" s="10">
        <v>20</v>
      </c>
      <c r="G950" s="11">
        <v>43280</v>
      </c>
      <c r="H950" s="10" t="b">
        <v>1</v>
      </c>
    </row>
    <row r="951" spans="1:8" ht="16.5" customHeight="1" x14ac:dyDescent="0.25">
      <c r="A951" s="10">
        <v>950</v>
      </c>
      <c r="B951" s="10">
        <v>2032</v>
      </c>
      <c r="C951" s="10">
        <v>109</v>
      </c>
      <c r="D951" s="10">
        <v>1</v>
      </c>
      <c r="E951" s="10">
        <v>733</v>
      </c>
      <c r="F951" s="10">
        <v>35</v>
      </c>
      <c r="G951" s="11">
        <v>43280</v>
      </c>
      <c r="H951" s="10" t="b">
        <v>1</v>
      </c>
    </row>
    <row r="952" spans="1:8" ht="16.5" customHeight="1" x14ac:dyDescent="0.25">
      <c r="A952" s="10">
        <v>951</v>
      </c>
      <c r="B952" s="10">
        <v>2158</v>
      </c>
      <c r="C952" s="10">
        <v>165</v>
      </c>
      <c r="D952" s="10">
        <v>1</v>
      </c>
      <c r="E952" s="10">
        <v>57</v>
      </c>
      <c r="F952" s="10">
        <v>55</v>
      </c>
      <c r="G952" s="11">
        <v>43280</v>
      </c>
      <c r="H952" s="10" t="b">
        <v>1</v>
      </c>
    </row>
    <row r="953" spans="1:8" ht="16.5" customHeight="1" x14ac:dyDescent="0.25">
      <c r="A953" s="10">
        <v>952</v>
      </c>
      <c r="B953" s="10">
        <v>2138</v>
      </c>
      <c r="C953" s="10">
        <v>269</v>
      </c>
      <c r="D953" s="10">
        <v>3</v>
      </c>
      <c r="E953" s="10">
        <v>30</v>
      </c>
      <c r="F953" s="10">
        <v>135</v>
      </c>
      <c r="G953" s="11">
        <v>43280</v>
      </c>
      <c r="H953" s="10" t="b">
        <v>1</v>
      </c>
    </row>
    <row r="954" spans="1:8" ht="16.5" customHeight="1" x14ac:dyDescent="0.25">
      <c r="A954" s="10">
        <v>953</v>
      </c>
      <c r="B954" s="10">
        <v>2935</v>
      </c>
      <c r="C954" s="10">
        <v>439</v>
      </c>
      <c r="D954" s="10">
        <v>3</v>
      </c>
      <c r="E954" s="10">
        <v>196</v>
      </c>
      <c r="F954" s="10">
        <v>35</v>
      </c>
      <c r="G954" s="11">
        <v>43281</v>
      </c>
      <c r="H954" s="10" t="b">
        <v>1</v>
      </c>
    </row>
    <row r="955" spans="1:8" ht="16.5" customHeight="1" x14ac:dyDescent="0.25">
      <c r="A955" s="10">
        <v>954</v>
      </c>
      <c r="B955" s="10">
        <v>2488</v>
      </c>
      <c r="C955" s="10">
        <v>153</v>
      </c>
      <c r="D955" s="10">
        <v>2</v>
      </c>
      <c r="E955" s="10">
        <v>46</v>
      </c>
      <c r="F955" s="10">
        <v>25</v>
      </c>
      <c r="G955" s="11">
        <v>43281</v>
      </c>
      <c r="H955" s="10" t="b">
        <v>1</v>
      </c>
    </row>
    <row r="956" spans="1:8" ht="16.5" customHeight="1" x14ac:dyDescent="0.25">
      <c r="A956" s="10">
        <v>955</v>
      </c>
      <c r="B956" s="10">
        <v>2973</v>
      </c>
      <c r="C956" s="10">
        <v>487</v>
      </c>
      <c r="D956" s="10">
        <v>5</v>
      </c>
      <c r="E956" s="10">
        <v>615</v>
      </c>
      <c r="F956" s="10">
        <v>95</v>
      </c>
      <c r="G956" s="11">
        <v>43281</v>
      </c>
      <c r="H956" s="10" t="b">
        <v>1</v>
      </c>
    </row>
    <row r="957" spans="1:8" ht="16.5" customHeight="1" x14ac:dyDescent="0.25">
      <c r="A957" s="10">
        <v>956</v>
      </c>
      <c r="B957" s="10">
        <v>2989</v>
      </c>
      <c r="C957" s="10">
        <v>211</v>
      </c>
      <c r="D957" s="10">
        <v>1</v>
      </c>
      <c r="E957" s="10">
        <v>606</v>
      </c>
      <c r="F957" s="10">
        <v>26</v>
      </c>
      <c r="G957" s="11">
        <v>43281</v>
      </c>
      <c r="H957" s="10" t="b">
        <v>1</v>
      </c>
    </row>
    <row r="958" spans="1:8" ht="16.5" customHeight="1" x14ac:dyDescent="0.25">
      <c r="A958" s="10">
        <v>957</v>
      </c>
      <c r="B958" s="10">
        <v>2132</v>
      </c>
      <c r="C958" s="10">
        <v>182</v>
      </c>
      <c r="D958" s="10">
        <v>3</v>
      </c>
      <c r="E958" s="10">
        <v>606</v>
      </c>
      <c r="F958" s="10">
        <v>55</v>
      </c>
      <c r="G958" s="11">
        <v>43282</v>
      </c>
      <c r="H958" s="10" t="b">
        <v>1</v>
      </c>
    </row>
    <row r="959" spans="1:8" ht="16.5" customHeight="1" x14ac:dyDescent="0.25">
      <c r="A959" s="10">
        <v>958</v>
      </c>
      <c r="B959" s="10">
        <v>2378</v>
      </c>
      <c r="C959" s="10">
        <v>203</v>
      </c>
      <c r="D959" s="10">
        <v>1</v>
      </c>
      <c r="E959" s="10">
        <v>46</v>
      </c>
      <c r="F959" s="10">
        <v>26</v>
      </c>
      <c r="G959" s="11">
        <v>43282</v>
      </c>
      <c r="H959" s="10" t="b">
        <v>1</v>
      </c>
    </row>
    <row r="960" spans="1:8" ht="16.5" customHeight="1" x14ac:dyDescent="0.25">
      <c r="A960" s="10">
        <v>959</v>
      </c>
      <c r="B960" s="10">
        <v>2730</v>
      </c>
      <c r="C960" s="10">
        <v>205</v>
      </c>
      <c r="D960" s="10">
        <v>2</v>
      </c>
      <c r="E960" s="10">
        <v>733</v>
      </c>
      <c r="F960" s="10">
        <v>26</v>
      </c>
      <c r="G960" s="11">
        <v>43283</v>
      </c>
      <c r="H960" s="10" t="b">
        <v>1</v>
      </c>
    </row>
    <row r="961" spans="1:8" ht="16.5" customHeight="1" x14ac:dyDescent="0.25">
      <c r="A961" s="10">
        <v>960</v>
      </c>
      <c r="B961" s="10">
        <v>2904</v>
      </c>
      <c r="C961" s="10">
        <v>474</v>
      </c>
      <c r="D961" s="10">
        <v>2</v>
      </c>
      <c r="E961" s="10">
        <v>537</v>
      </c>
      <c r="F961" s="10">
        <v>95</v>
      </c>
      <c r="G961" s="11">
        <v>43283</v>
      </c>
      <c r="H961" s="10" t="b">
        <v>1</v>
      </c>
    </row>
    <row r="962" spans="1:8" ht="16.5" customHeight="1" x14ac:dyDescent="0.25">
      <c r="A962" s="10">
        <v>961</v>
      </c>
      <c r="B962" s="10">
        <v>2982</v>
      </c>
      <c r="C962" s="10">
        <v>235</v>
      </c>
      <c r="D962" s="10">
        <v>3</v>
      </c>
      <c r="E962" s="10">
        <v>261</v>
      </c>
      <c r="F962" s="10">
        <v>26</v>
      </c>
      <c r="G962" s="11">
        <v>43283</v>
      </c>
      <c r="H962" s="10" t="b">
        <v>1</v>
      </c>
    </row>
    <row r="963" spans="1:8" ht="16.5" customHeight="1" x14ac:dyDescent="0.25">
      <c r="A963" s="10">
        <v>962</v>
      </c>
      <c r="B963" s="10">
        <v>2460</v>
      </c>
      <c r="C963" s="10">
        <v>154</v>
      </c>
      <c r="D963" s="10">
        <v>1</v>
      </c>
      <c r="E963" s="10">
        <v>526</v>
      </c>
      <c r="F963" s="10">
        <v>25</v>
      </c>
      <c r="G963" s="11">
        <v>43284</v>
      </c>
      <c r="H963" s="10" t="b">
        <v>0</v>
      </c>
    </row>
    <row r="964" spans="1:8" ht="16.5" customHeight="1" x14ac:dyDescent="0.25">
      <c r="A964" s="10">
        <v>963</v>
      </c>
      <c r="B964" s="10">
        <v>2646</v>
      </c>
      <c r="C964" s="10">
        <v>166</v>
      </c>
      <c r="D964" s="10">
        <v>1</v>
      </c>
      <c r="E964" s="10">
        <v>568</v>
      </c>
      <c r="F964" s="10">
        <v>55</v>
      </c>
      <c r="G964" s="11">
        <v>43284</v>
      </c>
      <c r="H964" s="10" t="b">
        <v>1</v>
      </c>
    </row>
    <row r="965" spans="1:8" ht="16.5" customHeight="1" x14ac:dyDescent="0.25">
      <c r="A965" s="10">
        <v>964</v>
      </c>
      <c r="B965" s="10">
        <v>2451</v>
      </c>
      <c r="C965" s="10">
        <v>146</v>
      </c>
      <c r="D965" s="10">
        <v>1</v>
      </c>
      <c r="E965" s="10">
        <v>537</v>
      </c>
      <c r="F965" s="10">
        <v>20</v>
      </c>
      <c r="G965" s="11">
        <v>43284</v>
      </c>
      <c r="H965" s="10" t="b">
        <v>1</v>
      </c>
    </row>
    <row r="966" spans="1:8" ht="16.5" customHeight="1" x14ac:dyDescent="0.25">
      <c r="A966" s="10">
        <v>965</v>
      </c>
      <c r="B966" s="10">
        <v>2637</v>
      </c>
      <c r="C966" s="10">
        <v>107</v>
      </c>
      <c r="D966" s="10">
        <v>2</v>
      </c>
      <c r="E966" s="10">
        <v>172</v>
      </c>
      <c r="F966" s="10">
        <v>35</v>
      </c>
      <c r="G966" s="11">
        <v>43284</v>
      </c>
      <c r="H966" s="10" t="b">
        <v>1</v>
      </c>
    </row>
    <row r="967" spans="1:8" ht="16.5" customHeight="1" x14ac:dyDescent="0.25">
      <c r="A967" s="10">
        <v>966</v>
      </c>
      <c r="B967" s="10">
        <v>2807</v>
      </c>
      <c r="C967" s="10">
        <v>486</v>
      </c>
      <c r="D967" s="10">
        <v>1</v>
      </c>
      <c r="E967" s="10">
        <v>143</v>
      </c>
      <c r="F967" s="10">
        <v>95</v>
      </c>
      <c r="G967" s="11">
        <v>43284</v>
      </c>
      <c r="H967" s="10" t="b">
        <v>1</v>
      </c>
    </row>
    <row r="968" spans="1:8" ht="16.5" customHeight="1" x14ac:dyDescent="0.25">
      <c r="A968" s="10">
        <v>967</v>
      </c>
      <c r="B968" s="10">
        <v>2169</v>
      </c>
      <c r="C968" s="10">
        <v>427</v>
      </c>
      <c r="D968" s="10">
        <v>2</v>
      </c>
      <c r="E968" s="10">
        <v>57</v>
      </c>
      <c r="F968" s="10">
        <v>28</v>
      </c>
      <c r="G968" s="11">
        <v>43284</v>
      </c>
      <c r="H968" s="10" t="b">
        <v>1</v>
      </c>
    </row>
    <row r="969" spans="1:8" ht="16.5" customHeight="1" x14ac:dyDescent="0.25">
      <c r="A969" s="10">
        <v>968</v>
      </c>
      <c r="B969" s="10">
        <v>2013</v>
      </c>
      <c r="C969" s="10">
        <v>302</v>
      </c>
      <c r="D969" s="10">
        <v>1</v>
      </c>
      <c r="E969" s="10">
        <v>692</v>
      </c>
      <c r="F969" s="10">
        <v>38</v>
      </c>
      <c r="G969" s="11">
        <v>43284</v>
      </c>
      <c r="H969" s="10" t="b">
        <v>1</v>
      </c>
    </row>
    <row r="970" spans="1:8" ht="16.5" customHeight="1" x14ac:dyDescent="0.25">
      <c r="A970" s="10">
        <v>969</v>
      </c>
      <c r="B970" s="10">
        <v>2889</v>
      </c>
      <c r="C970" s="10">
        <v>186</v>
      </c>
      <c r="D970" s="10">
        <v>4</v>
      </c>
      <c r="E970" s="10">
        <v>606</v>
      </c>
      <c r="F970" s="10">
        <v>55</v>
      </c>
      <c r="G970" s="11">
        <v>43284</v>
      </c>
      <c r="H970" s="10" t="b">
        <v>1</v>
      </c>
    </row>
    <row r="971" spans="1:8" ht="16.5" customHeight="1" x14ac:dyDescent="0.25">
      <c r="A971" s="10">
        <v>970</v>
      </c>
      <c r="B971" s="10">
        <v>2816</v>
      </c>
      <c r="C971" s="10">
        <v>204</v>
      </c>
      <c r="D971" s="10">
        <v>2</v>
      </c>
      <c r="E971" s="10">
        <v>143</v>
      </c>
      <c r="F971" s="10">
        <v>26</v>
      </c>
      <c r="G971" s="11">
        <v>43284</v>
      </c>
      <c r="H971" s="10" t="b">
        <v>1</v>
      </c>
    </row>
    <row r="972" spans="1:8" ht="16.5" customHeight="1" x14ac:dyDescent="0.25">
      <c r="A972" s="10">
        <v>971</v>
      </c>
      <c r="B972" s="10">
        <v>2643</v>
      </c>
      <c r="C972" s="10">
        <v>130</v>
      </c>
      <c r="D972" s="10">
        <v>2</v>
      </c>
      <c r="E972" s="10">
        <v>46</v>
      </c>
      <c r="F972" s="10">
        <v>35</v>
      </c>
      <c r="G972" s="11">
        <v>43285</v>
      </c>
      <c r="H972" s="10" t="b">
        <v>1</v>
      </c>
    </row>
    <row r="973" spans="1:8" ht="16.5" customHeight="1" x14ac:dyDescent="0.25">
      <c r="A973" s="10">
        <v>972</v>
      </c>
      <c r="B973" s="10">
        <v>2520</v>
      </c>
      <c r="C973" s="10">
        <v>446</v>
      </c>
      <c r="D973" s="10">
        <v>2</v>
      </c>
      <c r="E973" s="10">
        <v>233</v>
      </c>
      <c r="F973" s="10">
        <v>35</v>
      </c>
      <c r="G973" s="11">
        <v>43285</v>
      </c>
      <c r="H973" s="10" t="b">
        <v>1</v>
      </c>
    </row>
    <row r="974" spans="1:8" ht="16.5" customHeight="1" x14ac:dyDescent="0.25">
      <c r="A974" s="10">
        <v>973</v>
      </c>
      <c r="B974" s="10">
        <v>2376</v>
      </c>
      <c r="C974" s="10">
        <v>120</v>
      </c>
      <c r="D974" s="10">
        <v>1</v>
      </c>
      <c r="E974" s="10">
        <v>526</v>
      </c>
      <c r="F974" s="10">
        <v>35</v>
      </c>
      <c r="G974" s="11">
        <v>43285</v>
      </c>
      <c r="H974" s="10" t="b">
        <v>1</v>
      </c>
    </row>
    <row r="975" spans="1:8" ht="16.5" customHeight="1" x14ac:dyDescent="0.25">
      <c r="A975" s="10">
        <v>974</v>
      </c>
      <c r="B975" s="10">
        <v>2521</v>
      </c>
      <c r="C975" s="10">
        <v>106</v>
      </c>
      <c r="D975" s="10">
        <v>1</v>
      </c>
      <c r="E975" s="10">
        <v>71</v>
      </c>
      <c r="F975" s="10">
        <v>35</v>
      </c>
      <c r="G975" s="11">
        <v>43285</v>
      </c>
      <c r="H975" s="10" t="b">
        <v>1</v>
      </c>
    </row>
    <row r="976" spans="1:8" ht="16.5" customHeight="1" x14ac:dyDescent="0.25">
      <c r="A976" s="10">
        <v>975</v>
      </c>
      <c r="B976" s="10">
        <v>2916</v>
      </c>
      <c r="C976" s="10">
        <v>187</v>
      </c>
      <c r="D976" s="10">
        <v>1</v>
      </c>
      <c r="E976" s="10">
        <v>229</v>
      </c>
      <c r="F976" s="10">
        <v>55</v>
      </c>
      <c r="G976" s="11">
        <v>43285</v>
      </c>
      <c r="H976" s="10" t="b">
        <v>1</v>
      </c>
    </row>
    <row r="977" spans="1:8" ht="16.5" customHeight="1" x14ac:dyDescent="0.25">
      <c r="A977" s="10">
        <v>976</v>
      </c>
      <c r="B977" s="10">
        <v>2350</v>
      </c>
      <c r="C977" s="10">
        <v>157</v>
      </c>
      <c r="D977" s="10">
        <v>2</v>
      </c>
      <c r="E977" s="10">
        <v>319</v>
      </c>
      <c r="F977" s="10">
        <v>25</v>
      </c>
      <c r="G977" s="11">
        <v>43285</v>
      </c>
      <c r="H977" s="10" t="b">
        <v>1</v>
      </c>
    </row>
    <row r="978" spans="1:8" ht="16.5" customHeight="1" x14ac:dyDescent="0.25">
      <c r="A978" s="10">
        <v>977</v>
      </c>
      <c r="B978" s="10">
        <v>2159</v>
      </c>
      <c r="C978" s="10">
        <v>220</v>
      </c>
      <c r="D978" s="10">
        <v>2</v>
      </c>
      <c r="E978" s="10">
        <v>537</v>
      </c>
      <c r="F978" s="10">
        <v>26</v>
      </c>
      <c r="G978" s="11">
        <v>43285</v>
      </c>
      <c r="H978" s="10" t="b">
        <v>1</v>
      </c>
    </row>
    <row r="979" spans="1:8" ht="16.5" customHeight="1" x14ac:dyDescent="0.25">
      <c r="A979" s="10">
        <v>978</v>
      </c>
      <c r="B979" s="10">
        <v>2829</v>
      </c>
      <c r="C979" s="10">
        <v>373</v>
      </c>
      <c r="D979" s="10">
        <v>5</v>
      </c>
      <c r="E979" s="10">
        <v>30</v>
      </c>
      <c r="F979" s="10">
        <v>15</v>
      </c>
      <c r="G979" s="11">
        <v>43286</v>
      </c>
      <c r="H979" s="10" t="b">
        <v>1</v>
      </c>
    </row>
    <row r="980" spans="1:8" ht="16.5" customHeight="1" x14ac:dyDescent="0.25">
      <c r="A980" s="10">
        <v>979</v>
      </c>
      <c r="B980" s="10">
        <v>2013</v>
      </c>
      <c r="C980" s="10">
        <v>445</v>
      </c>
      <c r="D980" s="10">
        <v>1</v>
      </c>
      <c r="E980" s="10">
        <v>733</v>
      </c>
      <c r="F980" s="10">
        <v>35</v>
      </c>
      <c r="G980" s="11">
        <v>43286</v>
      </c>
      <c r="H980" s="10" t="b">
        <v>1</v>
      </c>
    </row>
    <row r="981" spans="1:8" ht="16.5" customHeight="1" x14ac:dyDescent="0.25">
      <c r="A981" s="10">
        <v>980</v>
      </c>
      <c r="B981" s="10">
        <v>2645</v>
      </c>
      <c r="C981" s="10">
        <v>278</v>
      </c>
      <c r="D981" s="10">
        <v>1</v>
      </c>
      <c r="E981" s="10">
        <v>30</v>
      </c>
      <c r="F981" s="10">
        <v>38</v>
      </c>
      <c r="G981" s="11">
        <v>43286</v>
      </c>
      <c r="H981" s="10" t="b">
        <v>1</v>
      </c>
    </row>
    <row r="982" spans="1:8" ht="16.5" customHeight="1" x14ac:dyDescent="0.25">
      <c r="A982" s="10">
        <v>981</v>
      </c>
      <c r="B982" s="10">
        <v>2850</v>
      </c>
      <c r="C982" s="10">
        <v>274</v>
      </c>
      <c r="D982" s="10">
        <v>1</v>
      </c>
      <c r="E982" s="10">
        <v>615</v>
      </c>
      <c r="F982" s="10">
        <v>135</v>
      </c>
      <c r="G982" s="11">
        <v>43286</v>
      </c>
      <c r="H982" s="10" t="b">
        <v>0</v>
      </c>
    </row>
    <row r="983" spans="1:8" ht="16.5" customHeight="1" x14ac:dyDescent="0.25">
      <c r="A983" s="10">
        <v>982</v>
      </c>
      <c r="B983" s="10">
        <v>2585</v>
      </c>
      <c r="C983" s="10">
        <v>248</v>
      </c>
      <c r="D983" s="10">
        <v>1</v>
      </c>
      <c r="E983" s="10">
        <v>71</v>
      </c>
      <c r="F983" s="10">
        <v>26</v>
      </c>
      <c r="G983" s="11">
        <v>43286</v>
      </c>
      <c r="H983" s="10" t="b">
        <v>1</v>
      </c>
    </row>
    <row r="984" spans="1:8" ht="16.5" customHeight="1" x14ac:dyDescent="0.25">
      <c r="A984" s="10">
        <v>983</v>
      </c>
      <c r="B984" s="10">
        <v>2190</v>
      </c>
      <c r="C984" s="10">
        <v>264</v>
      </c>
      <c r="D984" s="10">
        <v>3</v>
      </c>
      <c r="E984" s="10">
        <v>526</v>
      </c>
      <c r="F984" s="10">
        <v>135</v>
      </c>
      <c r="G984" s="11">
        <v>43286</v>
      </c>
      <c r="H984" s="10" t="b">
        <v>1</v>
      </c>
    </row>
    <row r="985" spans="1:8" ht="16.5" customHeight="1" x14ac:dyDescent="0.25">
      <c r="A985" s="10">
        <v>984</v>
      </c>
      <c r="B985" s="10">
        <v>2168</v>
      </c>
      <c r="C985" s="10">
        <v>269</v>
      </c>
      <c r="D985" s="10">
        <v>3</v>
      </c>
      <c r="E985" s="10">
        <v>143</v>
      </c>
      <c r="F985" s="10">
        <v>135</v>
      </c>
      <c r="G985" s="11">
        <v>43287</v>
      </c>
      <c r="H985" s="10" t="b">
        <v>1</v>
      </c>
    </row>
    <row r="986" spans="1:8" ht="16.5" customHeight="1" x14ac:dyDescent="0.25">
      <c r="A986" s="10">
        <v>985</v>
      </c>
      <c r="B986" s="10">
        <v>2681</v>
      </c>
      <c r="C986" s="10">
        <v>432</v>
      </c>
      <c r="D986" s="10">
        <v>3</v>
      </c>
      <c r="E986" s="10">
        <v>615</v>
      </c>
      <c r="F986" s="10">
        <v>28</v>
      </c>
      <c r="G986" s="11">
        <v>43287</v>
      </c>
      <c r="H986" s="10" t="b">
        <v>1</v>
      </c>
    </row>
    <row r="987" spans="1:8" ht="16.5" customHeight="1" x14ac:dyDescent="0.25">
      <c r="A987" s="10">
        <v>986</v>
      </c>
      <c r="B987" s="10">
        <v>2567</v>
      </c>
      <c r="C987" s="10">
        <v>413</v>
      </c>
      <c r="D987" s="10">
        <v>2</v>
      </c>
      <c r="E987" s="10">
        <v>30</v>
      </c>
      <c r="F987" s="10">
        <v>28</v>
      </c>
      <c r="G987" s="11">
        <v>43287</v>
      </c>
      <c r="H987" s="10" t="b">
        <v>1</v>
      </c>
    </row>
    <row r="988" spans="1:8" ht="16.5" customHeight="1" x14ac:dyDescent="0.25">
      <c r="A988" s="10">
        <v>987</v>
      </c>
      <c r="B988" s="10">
        <v>2614</v>
      </c>
      <c r="C988" s="10">
        <v>290</v>
      </c>
      <c r="D988" s="10">
        <v>3</v>
      </c>
      <c r="E988" s="10">
        <v>46</v>
      </c>
      <c r="F988" s="10">
        <v>38</v>
      </c>
      <c r="G988" s="11">
        <v>43287</v>
      </c>
      <c r="H988" s="10" t="b">
        <v>1</v>
      </c>
    </row>
    <row r="989" spans="1:8" ht="16.5" customHeight="1" x14ac:dyDescent="0.25">
      <c r="A989" s="10">
        <v>988</v>
      </c>
      <c r="B989" s="10">
        <v>2094</v>
      </c>
      <c r="C989" s="10">
        <v>471</v>
      </c>
      <c r="D989" s="10">
        <v>2</v>
      </c>
      <c r="E989" s="10">
        <v>526</v>
      </c>
      <c r="F989" s="10">
        <v>95</v>
      </c>
      <c r="G989" s="11">
        <v>43287</v>
      </c>
      <c r="H989" s="10" t="b">
        <v>1</v>
      </c>
    </row>
    <row r="990" spans="1:8" ht="16.5" customHeight="1" x14ac:dyDescent="0.25">
      <c r="A990" s="10">
        <v>989</v>
      </c>
      <c r="B990" s="10">
        <v>2628</v>
      </c>
      <c r="C990" s="10">
        <v>229</v>
      </c>
      <c r="D990" s="10">
        <v>5</v>
      </c>
      <c r="E990" s="10">
        <v>128</v>
      </c>
      <c r="F990" s="10">
        <v>26</v>
      </c>
      <c r="G990" s="11">
        <v>43287</v>
      </c>
      <c r="H990" s="10" t="b">
        <v>1</v>
      </c>
    </row>
    <row r="991" spans="1:8" ht="16.5" customHeight="1" x14ac:dyDescent="0.25">
      <c r="A991" s="10">
        <v>990</v>
      </c>
      <c r="B991" s="10">
        <v>2749</v>
      </c>
      <c r="C991" s="10">
        <v>144</v>
      </c>
      <c r="D991" s="10">
        <v>5</v>
      </c>
      <c r="E991" s="10">
        <v>128</v>
      </c>
      <c r="F991" s="10">
        <v>20</v>
      </c>
      <c r="G991" s="11">
        <v>43287</v>
      </c>
      <c r="H991" s="10" t="b">
        <v>0</v>
      </c>
    </row>
    <row r="992" spans="1:8" ht="16.5" customHeight="1" x14ac:dyDescent="0.25">
      <c r="A992" s="10">
        <v>991</v>
      </c>
      <c r="B992" s="10">
        <v>2541</v>
      </c>
      <c r="C992" s="10">
        <v>222</v>
      </c>
      <c r="D992" s="10">
        <v>2</v>
      </c>
      <c r="E992" s="10">
        <v>319</v>
      </c>
      <c r="F992" s="10">
        <v>26</v>
      </c>
      <c r="G992" s="11">
        <v>43287</v>
      </c>
      <c r="H992" s="10" t="b">
        <v>1</v>
      </c>
    </row>
    <row r="993" spans="1:8" ht="16.5" customHeight="1" x14ac:dyDescent="0.25">
      <c r="A993" s="10">
        <v>992</v>
      </c>
      <c r="B993" s="10">
        <v>2197</v>
      </c>
      <c r="C993" s="10">
        <v>255</v>
      </c>
      <c r="D993" s="10">
        <v>2</v>
      </c>
      <c r="E993" s="10">
        <v>46</v>
      </c>
      <c r="F993" s="10">
        <v>135</v>
      </c>
      <c r="G993" s="11">
        <v>43287</v>
      </c>
      <c r="H993" s="10" t="b">
        <v>1</v>
      </c>
    </row>
    <row r="994" spans="1:8" ht="16.5" customHeight="1" x14ac:dyDescent="0.25">
      <c r="A994" s="10">
        <v>993</v>
      </c>
      <c r="B994" s="10">
        <v>2307</v>
      </c>
      <c r="C994" s="10">
        <v>304</v>
      </c>
      <c r="D994" s="10">
        <v>3</v>
      </c>
      <c r="E994" s="10">
        <v>606</v>
      </c>
      <c r="F994" s="10">
        <v>38</v>
      </c>
      <c r="G994" s="11">
        <v>43288</v>
      </c>
      <c r="H994" s="10" t="b">
        <v>1</v>
      </c>
    </row>
    <row r="995" spans="1:8" ht="16.5" customHeight="1" x14ac:dyDescent="0.25">
      <c r="A995" s="10">
        <v>994</v>
      </c>
      <c r="B995" s="10">
        <v>2491</v>
      </c>
      <c r="C995" s="10">
        <v>251</v>
      </c>
      <c r="D995" s="10">
        <v>2</v>
      </c>
      <c r="E995" s="10">
        <v>57</v>
      </c>
      <c r="F995" s="10">
        <v>135</v>
      </c>
      <c r="G995" s="11">
        <v>43288</v>
      </c>
      <c r="H995" s="10" t="b">
        <v>0</v>
      </c>
    </row>
    <row r="996" spans="1:8" ht="16.5" customHeight="1" x14ac:dyDescent="0.25">
      <c r="A996" s="10">
        <v>995</v>
      </c>
      <c r="B996" s="10">
        <v>2482</v>
      </c>
      <c r="C996" s="10">
        <v>252</v>
      </c>
      <c r="D996" s="10">
        <v>3</v>
      </c>
      <c r="E996" s="10">
        <v>229</v>
      </c>
      <c r="F996" s="10">
        <v>135</v>
      </c>
      <c r="G996" s="11">
        <v>43288</v>
      </c>
      <c r="H996" s="10" t="b">
        <v>1</v>
      </c>
    </row>
    <row r="997" spans="1:8" ht="16.5" customHeight="1" x14ac:dyDescent="0.25">
      <c r="A997" s="10">
        <v>996</v>
      </c>
      <c r="B997" s="10">
        <v>2277</v>
      </c>
      <c r="C997" s="10">
        <v>320</v>
      </c>
      <c r="D997" s="10">
        <v>3</v>
      </c>
      <c r="E997" s="10">
        <v>319</v>
      </c>
      <c r="F997" s="10">
        <v>38</v>
      </c>
      <c r="G997" s="11">
        <v>43288</v>
      </c>
      <c r="H997" s="10" t="b">
        <v>1</v>
      </c>
    </row>
    <row r="998" spans="1:8" ht="16.5" customHeight="1" x14ac:dyDescent="0.25">
      <c r="A998" s="10">
        <v>997</v>
      </c>
      <c r="B998" s="10">
        <v>2541</v>
      </c>
      <c r="C998" s="10">
        <v>421</v>
      </c>
      <c r="D998" s="10">
        <v>2</v>
      </c>
      <c r="E998" s="10">
        <v>128</v>
      </c>
      <c r="F998" s="10">
        <v>28</v>
      </c>
      <c r="G998" s="11">
        <v>43288</v>
      </c>
      <c r="H998" s="10" t="b">
        <v>1</v>
      </c>
    </row>
    <row r="999" spans="1:8" ht="16.5" customHeight="1" x14ac:dyDescent="0.25">
      <c r="A999" s="10">
        <v>998</v>
      </c>
      <c r="B999" s="10">
        <v>2567</v>
      </c>
      <c r="C999" s="10">
        <v>357</v>
      </c>
      <c r="D999" s="10">
        <v>2</v>
      </c>
      <c r="E999" s="10">
        <v>229</v>
      </c>
      <c r="F999" s="10">
        <v>15</v>
      </c>
      <c r="G999" s="11">
        <v>43288</v>
      </c>
      <c r="H999" s="10" t="b">
        <v>1</v>
      </c>
    </row>
    <row r="1000" spans="1:8" ht="16.5" customHeight="1" x14ac:dyDescent="0.25">
      <c r="A1000" s="10">
        <v>999</v>
      </c>
      <c r="B1000" s="10">
        <v>2499</v>
      </c>
      <c r="C1000" s="10">
        <v>139</v>
      </c>
      <c r="D1000" s="10">
        <v>1</v>
      </c>
      <c r="E1000" s="10">
        <v>537</v>
      </c>
      <c r="F1000" s="10">
        <v>20</v>
      </c>
      <c r="G1000" s="11">
        <v>43289</v>
      </c>
      <c r="H1000" s="10" t="b">
        <v>1</v>
      </c>
    </row>
    <row r="1001" spans="1:8" ht="16.5" customHeight="1" x14ac:dyDescent="0.25">
      <c r="A1001" s="10">
        <v>1000</v>
      </c>
      <c r="B1001" s="10">
        <v>2586</v>
      </c>
      <c r="C1001" s="10">
        <v>256</v>
      </c>
      <c r="D1001" s="10">
        <v>5</v>
      </c>
      <c r="E1001" s="10">
        <v>712</v>
      </c>
      <c r="F1001" s="10">
        <v>135</v>
      </c>
      <c r="G1001" s="11">
        <v>43289</v>
      </c>
      <c r="H1001" s="10" t="b">
        <v>1</v>
      </c>
    </row>
    <row r="1002" spans="1:8" ht="16.5" customHeight="1" x14ac:dyDescent="0.25">
      <c r="A1002" s="10">
        <v>1001</v>
      </c>
      <c r="B1002" s="10">
        <v>2079</v>
      </c>
      <c r="C1002" s="10">
        <v>455</v>
      </c>
      <c r="D1002" s="10">
        <v>3</v>
      </c>
      <c r="E1002" s="10">
        <v>568</v>
      </c>
      <c r="F1002" s="10">
        <v>35</v>
      </c>
      <c r="G1002" s="11">
        <v>43289</v>
      </c>
      <c r="H1002" s="10" t="b">
        <v>1</v>
      </c>
    </row>
    <row r="1003" spans="1:8" ht="16.5" customHeight="1" x14ac:dyDescent="0.25">
      <c r="A1003" s="10">
        <v>1002</v>
      </c>
      <c r="B1003" s="10">
        <v>2432</v>
      </c>
      <c r="C1003" s="10">
        <v>207</v>
      </c>
      <c r="D1003" s="10">
        <v>1</v>
      </c>
      <c r="E1003" s="10">
        <v>229</v>
      </c>
      <c r="F1003" s="10">
        <v>26</v>
      </c>
      <c r="G1003" s="11">
        <v>43289</v>
      </c>
      <c r="H1003" s="10" t="b">
        <v>1</v>
      </c>
    </row>
    <row r="1004" spans="1:8" ht="16.5" customHeight="1" x14ac:dyDescent="0.25">
      <c r="A1004" s="10">
        <v>1003</v>
      </c>
      <c r="B1004" s="10">
        <v>2389</v>
      </c>
      <c r="C1004" s="10">
        <v>354</v>
      </c>
      <c r="D1004" s="10">
        <v>2</v>
      </c>
      <c r="E1004" s="10">
        <v>712</v>
      </c>
      <c r="F1004" s="10">
        <v>85</v>
      </c>
      <c r="G1004" s="11">
        <v>43289</v>
      </c>
      <c r="H1004" s="10" t="b">
        <v>1</v>
      </c>
    </row>
    <row r="1005" spans="1:8" ht="16.5" customHeight="1" x14ac:dyDescent="0.25">
      <c r="A1005" s="10">
        <v>1004</v>
      </c>
      <c r="B1005" s="10">
        <v>2770</v>
      </c>
      <c r="C1005" s="10">
        <v>156</v>
      </c>
      <c r="D1005" s="10">
        <v>1</v>
      </c>
      <c r="E1005" s="10">
        <v>57</v>
      </c>
      <c r="F1005" s="10">
        <v>25</v>
      </c>
      <c r="G1005" s="11">
        <v>43289</v>
      </c>
      <c r="H1005" s="10" t="b">
        <v>1</v>
      </c>
    </row>
    <row r="1006" spans="1:8" ht="16.5" customHeight="1" x14ac:dyDescent="0.25">
      <c r="A1006" s="10">
        <v>1005</v>
      </c>
      <c r="B1006" s="10">
        <v>2949</v>
      </c>
      <c r="C1006" s="10">
        <v>400</v>
      </c>
      <c r="D1006" s="10">
        <v>1</v>
      </c>
      <c r="E1006" s="10">
        <v>712</v>
      </c>
      <c r="F1006" s="10">
        <v>28</v>
      </c>
      <c r="G1006" s="11">
        <v>43290</v>
      </c>
      <c r="H1006" s="10" t="b">
        <v>1</v>
      </c>
    </row>
    <row r="1007" spans="1:8" ht="16.5" customHeight="1" x14ac:dyDescent="0.25">
      <c r="A1007" s="10">
        <v>1006</v>
      </c>
      <c r="B1007" s="10">
        <v>2339</v>
      </c>
      <c r="C1007" s="10">
        <v>474</v>
      </c>
      <c r="D1007" s="10">
        <v>1</v>
      </c>
      <c r="E1007" s="10">
        <v>606</v>
      </c>
      <c r="F1007" s="10">
        <v>95</v>
      </c>
      <c r="G1007" s="11">
        <v>43290</v>
      </c>
      <c r="H1007" s="10" t="b">
        <v>1</v>
      </c>
    </row>
    <row r="1008" spans="1:8" ht="16.5" customHeight="1" x14ac:dyDescent="0.25">
      <c r="A1008" s="10">
        <v>1007</v>
      </c>
      <c r="B1008" s="10">
        <v>2823</v>
      </c>
      <c r="C1008" s="10">
        <v>121</v>
      </c>
      <c r="D1008" s="10">
        <v>1</v>
      </c>
      <c r="E1008" s="10">
        <v>143</v>
      </c>
      <c r="F1008" s="10">
        <v>35</v>
      </c>
      <c r="G1008" s="11">
        <v>43290</v>
      </c>
      <c r="H1008" s="10" t="b">
        <v>0</v>
      </c>
    </row>
    <row r="1009" spans="1:8" ht="16.5" customHeight="1" x14ac:dyDescent="0.25">
      <c r="A1009" s="10">
        <v>1008</v>
      </c>
      <c r="B1009" s="10">
        <v>2757</v>
      </c>
      <c r="C1009" s="10">
        <v>401</v>
      </c>
      <c r="D1009" s="10">
        <v>1</v>
      </c>
      <c r="E1009" s="10">
        <v>172</v>
      </c>
      <c r="F1009" s="10">
        <v>28</v>
      </c>
      <c r="G1009" s="11">
        <v>43290</v>
      </c>
      <c r="H1009" s="10" t="b">
        <v>1</v>
      </c>
    </row>
    <row r="1010" spans="1:8" ht="16.5" customHeight="1" x14ac:dyDescent="0.25">
      <c r="A1010" s="10">
        <v>1009</v>
      </c>
      <c r="B1010" s="10">
        <v>2682</v>
      </c>
      <c r="C1010" s="10">
        <v>178</v>
      </c>
      <c r="D1010" s="10">
        <v>3</v>
      </c>
      <c r="E1010" s="10">
        <v>606</v>
      </c>
      <c r="F1010" s="10">
        <v>55</v>
      </c>
      <c r="G1010" s="11">
        <v>43291</v>
      </c>
      <c r="H1010" s="10" t="b">
        <v>1</v>
      </c>
    </row>
    <row r="1011" spans="1:8" ht="16.5" customHeight="1" x14ac:dyDescent="0.25">
      <c r="A1011" s="10">
        <v>1010</v>
      </c>
      <c r="B1011" s="10">
        <v>2005</v>
      </c>
      <c r="C1011" s="10">
        <v>239</v>
      </c>
      <c r="D1011" s="10">
        <v>1</v>
      </c>
      <c r="E1011" s="10">
        <v>233</v>
      </c>
      <c r="F1011" s="10">
        <v>26</v>
      </c>
      <c r="G1011" s="11">
        <v>43291</v>
      </c>
      <c r="H1011" s="10" t="b">
        <v>1</v>
      </c>
    </row>
    <row r="1012" spans="1:8" ht="16.5" customHeight="1" x14ac:dyDescent="0.25">
      <c r="A1012" s="10">
        <v>1011</v>
      </c>
      <c r="B1012" s="10">
        <v>2709</v>
      </c>
      <c r="C1012" s="10">
        <v>291</v>
      </c>
      <c r="D1012" s="10">
        <v>5</v>
      </c>
      <c r="E1012" s="10">
        <v>558</v>
      </c>
      <c r="F1012" s="10">
        <v>38</v>
      </c>
      <c r="G1012" s="11">
        <v>43291</v>
      </c>
      <c r="H1012" s="10" t="b">
        <v>1</v>
      </c>
    </row>
    <row r="1013" spans="1:8" ht="16.5" customHeight="1" x14ac:dyDescent="0.25">
      <c r="A1013" s="10">
        <v>1012</v>
      </c>
      <c r="B1013" s="10">
        <v>2701</v>
      </c>
      <c r="C1013" s="10">
        <v>141</v>
      </c>
      <c r="D1013" s="10">
        <v>2</v>
      </c>
      <c r="E1013" s="10">
        <v>233</v>
      </c>
      <c r="F1013" s="10">
        <v>20</v>
      </c>
      <c r="G1013" s="11">
        <v>43292</v>
      </c>
      <c r="H1013" s="10" t="b">
        <v>1</v>
      </c>
    </row>
    <row r="1014" spans="1:8" ht="16.5" customHeight="1" x14ac:dyDescent="0.25">
      <c r="A1014" s="10">
        <v>1013</v>
      </c>
      <c r="B1014" s="10">
        <v>2297</v>
      </c>
      <c r="C1014" s="10">
        <v>362</v>
      </c>
      <c r="D1014" s="10">
        <v>2</v>
      </c>
      <c r="E1014" s="10">
        <v>615</v>
      </c>
      <c r="F1014" s="10">
        <v>15</v>
      </c>
      <c r="G1014" s="11">
        <v>43292</v>
      </c>
      <c r="H1014" s="10" t="b">
        <v>1</v>
      </c>
    </row>
    <row r="1015" spans="1:8" ht="16.5" customHeight="1" x14ac:dyDescent="0.25">
      <c r="A1015" s="10">
        <v>1014</v>
      </c>
      <c r="B1015" s="10">
        <v>2646</v>
      </c>
      <c r="C1015" s="10">
        <v>408</v>
      </c>
      <c r="D1015" s="10">
        <v>3</v>
      </c>
      <c r="E1015" s="10">
        <v>196</v>
      </c>
      <c r="F1015" s="10">
        <v>28</v>
      </c>
      <c r="G1015" s="11">
        <v>43292</v>
      </c>
      <c r="H1015" s="10" t="b">
        <v>1</v>
      </c>
    </row>
    <row r="1016" spans="1:8" ht="16.5" customHeight="1" x14ac:dyDescent="0.25">
      <c r="A1016" s="10">
        <v>1015</v>
      </c>
      <c r="B1016" s="10">
        <v>2443</v>
      </c>
      <c r="C1016" s="10">
        <v>468</v>
      </c>
      <c r="D1016" s="10">
        <v>2</v>
      </c>
      <c r="E1016" s="10">
        <v>30</v>
      </c>
      <c r="F1016" s="10">
        <v>95</v>
      </c>
      <c r="G1016" s="11">
        <v>43293</v>
      </c>
      <c r="H1016" s="10" t="b">
        <v>1</v>
      </c>
    </row>
    <row r="1017" spans="1:8" ht="16.5" customHeight="1" x14ac:dyDescent="0.25">
      <c r="A1017" s="10">
        <v>1016</v>
      </c>
      <c r="B1017" s="10">
        <v>2431</v>
      </c>
      <c r="C1017" s="10">
        <v>439</v>
      </c>
      <c r="D1017" s="10">
        <v>2</v>
      </c>
      <c r="E1017" s="10">
        <v>128</v>
      </c>
      <c r="F1017" s="10">
        <v>35</v>
      </c>
      <c r="G1017" s="11">
        <v>43293</v>
      </c>
      <c r="H1017" s="10" t="b">
        <v>1</v>
      </c>
    </row>
    <row r="1018" spans="1:8" ht="16.5" customHeight="1" x14ac:dyDescent="0.25">
      <c r="A1018" s="10">
        <v>1017</v>
      </c>
      <c r="B1018" s="10">
        <v>2815</v>
      </c>
      <c r="C1018" s="10">
        <v>339</v>
      </c>
      <c r="D1018" s="10">
        <v>2</v>
      </c>
      <c r="E1018" s="10">
        <v>261</v>
      </c>
      <c r="F1018" s="10">
        <v>90</v>
      </c>
      <c r="G1018" s="11">
        <v>43293</v>
      </c>
      <c r="H1018" s="10" t="b">
        <v>1</v>
      </c>
    </row>
    <row r="1019" spans="1:8" ht="16.5" customHeight="1" x14ac:dyDescent="0.25">
      <c r="A1019" s="10">
        <v>1018</v>
      </c>
      <c r="B1019" s="10">
        <v>2679</v>
      </c>
      <c r="C1019" s="10">
        <v>238</v>
      </c>
      <c r="D1019" s="10">
        <v>2</v>
      </c>
      <c r="E1019" s="10">
        <v>261</v>
      </c>
      <c r="F1019" s="10">
        <v>26</v>
      </c>
      <c r="G1019" s="11">
        <v>43293</v>
      </c>
      <c r="H1019" s="10" t="b">
        <v>1</v>
      </c>
    </row>
    <row r="1020" spans="1:8" ht="16.5" customHeight="1" x14ac:dyDescent="0.25">
      <c r="A1020" s="10">
        <v>1019</v>
      </c>
      <c r="B1020" s="10">
        <v>2218</v>
      </c>
      <c r="C1020" s="10">
        <v>468</v>
      </c>
      <c r="D1020" s="10">
        <v>3</v>
      </c>
      <c r="E1020" s="10">
        <v>568</v>
      </c>
      <c r="F1020" s="10">
        <v>95</v>
      </c>
      <c r="G1020" s="11">
        <v>43293</v>
      </c>
      <c r="H1020" s="10" t="b">
        <v>1</v>
      </c>
    </row>
    <row r="1021" spans="1:8" ht="16.5" customHeight="1" x14ac:dyDescent="0.25">
      <c r="A1021" s="10">
        <v>1020</v>
      </c>
      <c r="B1021" s="10">
        <v>2547</v>
      </c>
      <c r="C1021" s="10">
        <v>368</v>
      </c>
      <c r="D1021" s="10">
        <v>2</v>
      </c>
      <c r="E1021" s="10">
        <v>319</v>
      </c>
      <c r="F1021" s="10">
        <v>15</v>
      </c>
      <c r="G1021" s="11">
        <v>43293</v>
      </c>
      <c r="H1021" s="10" t="b">
        <v>1</v>
      </c>
    </row>
    <row r="1022" spans="1:8" ht="16.5" customHeight="1" x14ac:dyDescent="0.25">
      <c r="A1022" s="10">
        <v>1021</v>
      </c>
      <c r="B1022" s="10">
        <v>2938</v>
      </c>
      <c r="C1022" s="10">
        <v>387</v>
      </c>
      <c r="D1022" s="10">
        <v>4</v>
      </c>
      <c r="E1022" s="10">
        <v>30</v>
      </c>
      <c r="F1022" s="10">
        <v>28</v>
      </c>
      <c r="G1022" s="11">
        <v>43294</v>
      </c>
      <c r="H1022" s="10" t="b">
        <v>1</v>
      </c>
    </row>
    <row r="1023" spans="1:8" ht="16.5" customHeight="1" x14ac:dyDescent="0.25">
      <c r="A1023" s="10">
        <v>1022</v>
      </c>
      <c r="B1023" s="10">
        <v>2667</v>
      </c>
      <c r="C1023" s="10">
        <v>299</v>
      </c>
      <c r="D1023" s="10">
        <v>1</v>
      </c>
      <c r="E1023" s="10">
        <v>537</v>
      </c>
      <c r="F1023" s="10">
        <v>38</v>
      </c>
      <c r="G1023" s="11">
        <v>43294</v>
      </c>
      <c r="H1023" s="10" t="b">
        <v>1</v>
      </c>
    </row>
    <row r="1024" spans="1:8" ht="16.5" customHeight="1" x14ac:dyDescent="0.25">
      <c r="A1024" s="10">
        <v>1023</v>
      </c>
      <c r="B1024" s="10">
        <v>2443</v>
      </c>
      <c r="C1024" s="10">
        <v>297</v>
      </c>
      <c r="D1024" s="10">
        <v>1</v>
      </c>
      <c r="E1024" s="10">
        <v>143</v>
      </c>
      <c r="F1024" s="10">
        <v>38</v>
      </c>
      <c r="G1024" s="11">
        <v>43294</v>
      </c>
      <c r="H1024" s="10" t="b">
        <v>1</v>
      </c>
    </row>
    <row r="1025" spans="1:8" ht="16.5" customHeight="1" x14ac:dyDescent="0.25">
      <c r="A1025" s="10">
        <v>1024</v>
      </c>
      <c r="B1025" s="10">
        <v>2338</v>
      </c>
      <c r="C1025" s="10">
        <v>360</v>
      </c>
      <c r="D1025" s="10">
        <v>1</v>
      </c>
      <c r="E1025" s="10">
        <v>261</v>
      </c>
      <c r="F1025" s="10">
        <v>15</v>
      </c>
      <c r="G1025" s="11">
        <v>43294</v>
      </c>
      <c r="H1025" s="10" t="b">
        <v>1</v>
      </c>
    </row>
    <row r="1026" spans="1:8" ht="16.5" customHeight="1" x14ac:dyDescent="0.25">
      <c r="A1026" s="10">
        <v>1025</v>
      </c>
      <c r="B1026" s="10">
        <v>2104</v>
      </c>
      <c r="C1026" s="10">
        <v>374</v>
      </c>
      <c r="D1026" s="10">
        <v>1</v>
      </c>
      <c r="E1026" s="10">
        <v>526</v>
      </c>
      <c r="F1026" s="10">
        <v>15</v>
      </c>
      <c r="G1026" s="11">
        <v>43294</v>
      </c>
      <c r="H1026" s="10" t="b">
        <v>1</v>
      </c>
    </row>
    <row r="1027" spans="1:8" ht="16.5" customHeight="1" x14ac:dyDescent="0.25">
      <c r="A1027" s="10">
        <v>1026</v>
      </c>
      <c r="B1027" s="10">
        <v>2706</v>
      </c>
      <c r="C1027" s="10">
        <v>108</v>
      </c>
      <c r="D1027" s="10">
        <v>2</v>
      </c>
      <c r="E1027" s="10">
        <v>712</v>
      </c>
      <c r="F1027" s="10">
        <v>35</v>
      </c>
      <c r="G1027" s="11">
        <v>43294</v>
      </c>
      <c r="H1027" s="10" t="b">
        <v>1</v>
      </c>
    </row>
    <row r="1028" spans="1:8" ht="16.5" customHeight="1" x14ac:dyDescent="0.25">
      <c r="A1028" s="10">
        <v>1027</v>
      </c>
      <c r="B1028" s="10">
        <v>2727</v>
      </c>
      <c r="C1028" s="10">
        <v>120</v>
      </c>
      <c r="D1028" s="10">
        <v>5</v>
      </c>
      <c r="E1028" s="10">
        <v>261</v>
      </c>
      <c r="F1028" s="10">
        <v>35</v>
      </c>
      <c r="G1028" s="11">
        <v>43295</v>
      </c>
      <c r="H1028" s="10" t="b">
        <v>1</v>
      </c>
    </row>
    <row r="1029" spans="1:8" ht="16.5" customHeight="1" x14ac:dyDescent="0.25">
      <c r="A1029" s="10">
        <v>1028</v>
      </c>
      <c r="B1029" s="10">
        <v>2892</v>
      </c>
      <c r="C1029" s="10">
        <v>223</v>
      </c>
      <c r="D1029" s="10">
        <v>1</v>
      </c>
      <c r="E1029" s="10">
        <v>558</v>
      </c>
      <c r="F1029" s="10">
        <v>26</v>
      </c>
      <c r="G1029" s="11">
        <v>43295</v>
      </c>
      <c r="H1029" s="10" t="b">
        <v>1</v>
      </c>
    </row>
    <row r="1030" spans="1:8" ht="16.5" customHeight="1" x14ac:dyDescent="0.25">
      <c r="A1030" s="10">
        <v>1029</v>
      </c>
      <c r="B1030" s="10">
        <v>2565</v>
      </c>
      <c r="C1030" s="10">
        <v>421</v>
      </c>
      <c r="D1030" s="10">
        <v>2</v>
      </c>
      <c r="E1030" s="10">
        <v>30</v>
      </c>
      <c r="F1030" s="10">
        <v>28</v>
      </c>
      <c r="G1030" s="11">
        <v>43295</v>
      </c>
      <c r="H1030" s="10" t="b">
        <v>1</v>
      </c>
    </row>
    <row r="1031" spans="1:8" ht="16.5" customHeight="1" x14ac:dyDescent="0.25">
      <c r="A1031" s="10">
        <v>1030</v>
      </c>
      <c r="B1031" s="10">
        <v>2097</v>
      </c>
      <c r="C1031" s="10">
        <v>421</v>
      </c>
      <c r="D1031" s="10">
        <v>2</v>
      </c>
      <c r="E1031" s="10">
        <v>615</v>
      </c>
      <c r="F1031" s="10">
        <v>28</v>
      </c>
      <c r="G1031" s="11">
        <v>43296</v>
      </c>
      <c r="H1031" s="10" t="b">
        <v>1</v>
      </c>
    </row>
    <row r="1032" spans="1:8" ht="16.5" customHeight="1" x14ac:dyDescent="0.25">
      <c r="A1032" s="10">
        <v>1031</v>
      </c>
      <c r="B1032" s="10">
        <v>2988</v>
      </c>
      <c r="C1032" s="10">
        <v>394</v>
      </c>
      <c r="D1032" s="10">
        <v>4</v>
      </c>
      <c r="E1032" s="10">
        <v>615</v>
      </c>
      <c r="F1032" s="10">
        <v>28</v>
      </c>
      <c r="G1032" s="11">
        <v>43296</v>
      </c>
      <c r="H1032" s="10" t="b">
        <v>1</v>
      </c>
    </row>
    <row r="1033" spans="1:8" ht="16.5" customHeight="1" x14ac:dyDescent="0.25">
      <c r="A1033" s="10">
        <v>1032</v>
      </c>
      <c r="B1033" s="10">
        <v>2113</v>
      </c>
      <c r="C1033" s="10">
        <v>305</v>
      </c>
      <c r="D1033" s="10">
        <v>3</v>
      </c>
      <c r="E1033" s="10">
        <v>128</v>
      </c>
      <c r="F1033" s="10">
        <v>38</v>
      </c>
      <c r="G1033" s="11">
        <v>43296</v>
      </c>
      <c r="H1033" s="10" t="b">
        <v>1</v>
      </c>
    </row>
    <row r="1034" spans="1:8" ht="16.5" customHeight="1" x14ac:dyDescent="0.25">
      <c r="A1034" s="10">
        <v>1033</v>
      </c>
      <c r="B1034" s="10">
        <v>2415</v>
      </c>
      <c r="C1034" s="10">
        <v>411</v>
      </c>
      <c r="D1034" s="10">
        <v>2</v>
      </c>
      <c r="E1034" s="10">
        <v>30</v>
      </c>
      <c r="F1034" s="10">
        <v>28</v>
      </c>
      <c r="G1034" s="11">
        <v>43297</v>
      </c>
      <c r="H1034" s="10" t="b">
        <v>1</v>
      </c>
    </row>
    <row r="1035" spans="1:8" ht="16.5" customHeight="1" x14ac:dyDescent="0.25">
      <c r="A1035" s="10">
        <v>1034</v>
      </c>
      <c r="B1035" s="10">
        <v>2158</v>
      </c>
      <c r="C1035" s="10">
        <v>402</v>
      </c>
      <c r="D1035" s="10">
        <v>4</v>
      </c>
      <c r="E1035" s="10">
        <v>568</v>
      </c>
      <c r="F1035" s="10">
        <v>28</v>
      </c>
      <c r="G1035" s="11">
        <v>43297</v>
      </c>
      <c r="H1035" s="10" t="b">
        <v>1</v>
      </c>
    </row>
    <row r="1036" spans="1:8" ht="16.5" customHeight="1" x14ac:dyDescent="0.25">
      <c r="A1036" s="10">
        <v>1035</v>
      </c>
      <c r="B1036" s="10">
        <v>2385</v>
      </c>
      <c r="C1036" s="10">
        <v>103</v>
      </c>
      <c r="D1036" s="10">
        <v>5</v>
      </c>
      <c r="E1036" s="10">
        <v>606</v>
      </c>
      <c r="F1036" s="10">
        <v>35</v>
      </c>
      <c r="G1036" s="11">
        <v>43297</v>
      </c>
      <c r="H1036" s="10" t="b">
        <v>1</v>
      </c>
    </row>
    <row r="1037" spans="1:8" ht="16.5" customHeight="1" x14ac:dyDescent="0.25">
      <c r="A1037" s="10">
        <v>1036</v>
      </c>
      <c r="B1037" s="10">
        <v>2095</v>
      </c>
      <c r="C1037" s="10">
        <v>434</v>
      </c>
      <c r="D1037" s="10">
        <v>5</v>
      </c>
      <c r="E1037" s="10">
        <v>712</v>
      </c>
      <c r="F1037" s="10">
        <v>75</v>
      </c>
      <c r="G1037" s="11">
        <v>43297</v>
      </c>
      <c r="H1037" s="10" t="b">
        <v>1</v>
      </c>
    </row>
    <row r="1038" spans="1:8" ht="16.5" customHeight="1" x14ac:dyDescent="0.25">
      <c r="A1038" s="10">
        <v>1037</v>
      </c>
      <c r="B1038" s="10">
        <v>2461</v>
      </c>
      <c r="C1038" s="10">
        <v>190</v>
      </c>
      <c r="D1038" s="10">
        <v>1</v>
      </c>
      <c r="E1038" s="10">
        <v>229</v>
      </c>
      <c r="F1038" s="10">
        <v>26</v>
      </c>
      <c r="G1038" s="11">
        <v>43298</v>
      </c>
      <c r="H1038" s="10" t="b">
        <v>1</v>
      </c>
    </row>
    <row r="1039" spans="1:8" ht="16.5" customHeight="1" x14ac:dyDescent="0.25">
      <c r="A1039" s="10">
        <v>1038</v>
      </c>
      <c r="B1039" s="10">
        <v>2089</v>
      </c>
      <c r="C1039" s="10">
        <v>256</v>
      </c>
      <c r="D1039" s="10">
        <v>1</v>
      </c>
      <c r="E1039" s="10">
        <v>30</v>
      </c>
      <c r="F1039" s="10">
        <v>135</v>
      </c>
      <c r="G1039" s="11">
        <v>43298</v>
      </c>
      <c r="H1039" s="10" t="b">
        <v>1</v>
      </c>
    </row>
    <row r="1040" spans="1:8" ht="16.5" customHeight="1" x14ac:dyDescent="0.25">
      <c r="A1040" s="10">
        <v>1039</v>
      </c>
      <c r="B1040" s="10">
        <v>2617</v>
      </c>
      <c r="C1040" s="10">
        <v>316</v>
      </c>
      <c r="D1040" s="10">
        <v>2</v>
      </c>
      <c r="E1040" s="10">
        <v>57</v>
      </c>
      <c r="F1040" s="10">
        <v>38</v>
      </c>
      <c r="G1040" s="11">
        <v>43298</v>
      </c>
      <c r="H1040" s="10" t="b">
        <v>1</v>
      </c>
    </row>
    <row r="1041" spans="1:8" ht="16.5" customHeight="1" x14ac:dyDescent="0.25">
      <c r="A1041" s="10">
        <v>1040</v>
      </c>
      <c r="B1041" s="10">
        <v>2737</v>
      </c>
      <c r="C1041" s="10">
        <v>470</v>
      </c>
      <c r="D1041" s="10">
        <v>1</v>
      </c>
      <c r="E1041" s="10">
        <v>537</v>
      </c>
      <c r="F1041" s="10">
        <v>95</v>
      </c>
      <c r="G1041" s="11">
        <v>43298</v>
      </c>
      <c r="H1041" s="10" t="b">
        <v>1</v>
      </c>
    </row>
    <row r="1042" spans="1:8" ht="16.5" customHeight="1" x14ac:dyDescent="0.25">
      <c r="A1042" s="10">
        <v>1041</v>
      </c>
      <c r="B1042" s="10">
        <v>2287</v>
      </c>
      <c r="C1042" s="10">
        <v>427</v>
      </c>
      <c r="D1042" s="10">
        <v>2</v>
      </c>
      <c r="E1042" s="10">
        <v>712</v>
      </c>
      <c r="F1042" s="10">
        <v>28</v>
      </c>
      <c r="G1042" s="11">
        <v>43299</v>
      </c>
      <c r="H1042" s="10" t="b">
        <v>1</v>
      </c>
    </row>
    <row r="1043" spans="1:8" ht="16.5" customHeight="1" x14ac:dyDescent="0.25">
      <c r="A1043" s="10">
        <v>1042</v>
      </c>
      <c r="B1043" s="10">
        <v>2361</v>
      </c>
      <c r="C1043" s="10">
        <v>116</v>
      </c>
      <c r="D1043" s="10">
        <v>3</v>
      </c>
      <c r="E1043" s="10">
        <v>615</v>
      </c>
      <c r="F1043" s="10">
        <v>35</v>
      </c>
      <c r="G1043" s="11">
        <v>43299</v>
      </c>
      <c r="H1043" s="10" t="b">
        <v>1</v>
      </c>
    </row>
    <row r="1044" spans="1:8" ht="16.5" customHeight="1" x14ac:dyDescent="0.25">
      <c r="A1044" s="10">
        <v>1043</v>
      </c>
      <c r="B1044" s="10">
        <v>2611</v>
      </c>
      <c r="C1044" s="10">
        <v>152</v>
      </c>
      <c r="D1044" s="10">
        <v>1</v>
      </c>
      <c r="E1044" s="10">
        <v>46</v>
      </c>
      <c r="F1044" s="10">
        <v>25</v>
      </c>
      <c r="G1044" s="11">
        <v>43299</v>
      </c>
      <c r="H1044" s="10" t="b">
        <v>1</v>
      </c>
    </row>
    <row r="1045" spans="1:8" ht="16.5" customHeight="1" x14ac:dyDescent="0.25">
      <c r="A1045" s="10">
        <v>1044</v>
      </c>
      <c r="B1045" s="10">
        <v>2064</v>
      </c>
      <c r="C1045" s="10">
        <v>280</v>
      </c>
      <c r="D1045" s="10">
        <v>2</v>
      </c>
      <c r="E1045" s="10">
        <v>57</v>
      </c>
      <c r="F1045" s="10">
        <v>38</v>
      </c>
      <c r="G1045" s="11">
        <v>43299</v>
      </c>
      <c r="H1045" s="10" t="b">
        <v>1</v>
      </c>
    </row>
    <row r="1046" spans="1:8" ht="16.5" customHeight="1" x14ac:dyDescent="0.25">
      <c r="A1046" s="10">
        <v>1045</v>
      </c>
      <c r="B1046" s="10">
        <v>2539</v>
      </c>
      <c r="C1046" s="10">
        <v>420</v>
      </c>
      <c r="D1046" s="10">
        <v>1</v>
      </c>
      <c r="E1046" s="10">
        <v>128</v>
      </c>
      <c r="F1046" s="10">
        <v>28</v>
      </c>
      <c r="G1046" s="11">
        <v>43299</v>
      </c>
      <c r="H1046" s="10" t="b">
        <v>1</v>
      </c>
    </row>
    <row r="1047" spans="1:8" ht="16.5" customHeight="1" x14ac:dyDescent="0.25">
      <c r="A1047" s="10">
        <v>1046</v>
      </c>
      <c r="B1047" s="10">
        <v>2594</v>
      </c>
      <c r="C1047" s="10">
        <v>354</v>
      </c>
      <c r="D1047" s="10">
        <v>2</v>
      </c>
      <c r="E1047" s="10">
        <v>558</v>
      </c>
      <c r="F1047" s="10">
        <v>85</v>
      </c>
      <c r="G1047" s="11">
        <v>43299</v>
      </c>
      <c r="H1047" s="10" t="b">
        <v>1</v>
      </c>
    </row>
    <row r="1048" spans="1:8" ht="16.5" customHeight="1" x14ac:dyDescent="0.25">
      <c r="A1048" s="10">
        <v>1047</v>
      </c>
      <c r="B1048" s="10">
        <v>2888</v>
      </c>
      <c r="C1048" s="10">
        <v>432</v>
      </c>
      <c r="D1048" s="10">
        <v>2</v>
      </c>
      <c r="E1048" s="10">
        <v>143</v>
      </c>
      <c r="F1048" s="10">
        <v>28</v>
      </c>
      <c r="G1048" s="11">
        <v>43299</v>
      </c>
      <c r="H1048" s="10" t="b">
        <v>1</v>
      </c>
    </row>
    <row r="1049" spans="1:8" ht="16.5" customHeight="1" x14ac:dyDescent="0.25">
      <c r="A1049" s="10">
        <v>1048</v>
      </c>
      <c r="B1049" s="10">
        <v>2425</v>
      </c>
      <c r="C1049" s="10">
        <v>290</v>
      </c>
      <c r="D1049" s="10">
        <v>2</v>
      </c>
      <c r="E1049" s="10">
        <v>46</v>
      </c>
      <c r="F1049" s="10">
        <v>38</v>
      </c>
      <c r="G1049" s="11">
        <v>43300</v>
      </c>
      <c r="H1049" s="10" t="b">
        <v>1</v>
      </c>
    </row>
    <row r="1050" spans="1:8" ht="16.5" customHeight="1" x14ac:dyDescent="0.25">
      <c r="A1050" s="10">
        <v>1049</v>
      </c>
      <c r="B1050" s="10">
        <v>2881</v>
      </c>
      <c r="C1050" s="10">
        <v>213</v>
      </c>
      <c r="D1050" s="10">
        <v>5</v>
      </c>
      <c r="E1050" s="10">
        <v>261</v>
      </c>
      <c r="F1050" s="10">
        <v>26</v>
      </c>
      <c r="G1050" s="11">
        <v>43300</v>
      </c>
      <c r="H1050" s="10" t="b">
        <v>1</v>
      </c>
    </row>
    <row r="1051" spans="1:8" ht="16.5" customHeight="1" x14ac:dyDescent="0.25">
      <c r="A1051" s="10">
        <v>1050</v>
      </c>
      <c r="B1051" s="10">
        <v>2774</v>
      </c>
      <c r="C1051" s="10">
        <v>353</v>
      </c>
      <c r="D1051" s="10">
        <v>3</v>
      </c>
      <c r="E1051" s="10">
        <v>712</v>
      </c>
      <c r="F1051" s="10">
        <v>85</v>
      </c>
      <c r="G1051" s="11">
        <v>43300</v>
      </c>
      <c r="H1051" s="10" t="b">
        <v>1</v>
      </c>
    </row>
    <row r="1052" spans="1:8" ht="16.5" customHeight="1" x14ac:dyDescent="0.25">
      <c r="A1052" s="10">
        <v>1051</v>
      </c>
      <c r="B1052" s="10">
        <v>2815</v>
      </c>
      <c r="C1052" s="10">
        <v>478</v>
      </c>
      <c r="D1052" s="10">
        <v>1</v>
      </c>
      <c r="E1052" s="10">
        <v>261</v>
      </c>
      <c r="F1052" s="10">
        <v>95</v>
      </c>
      <c r="G1052" s="11">
        <v>43301</v>
      </c>
      <c r="H1052" s="10" t="b">
        <v>1</v>
      </c>
    </row>
    <row r="1053" spans="1:8" ht="16.5" customHeight="1" x14ac:dyDescent="0.25">
      <c r="A1053" s="10">
        <v>1052</v>
      </c>
      <c r="B1053" s="10">
        <v>2457</v>
      </c>
      <c r="C1053" s="10">
        <v>117</v>
      </c>
      <c r="D1053" s="10">
        <v>2</v>
      </c>
      <c r="E1053" s="10">
        <v>319</v>
      </c>
      <c r="F1053" s="10">
        <v>35</v>
      </c>
      <c r="G1053" s="11">
        <v>43301</v>
      </c>
      <c r="H1053" s="10" t="b">
        <v>0</v>
      </c>
    </row>
    <row r="1054" spans="1:8" ht="16.5" customHeight="1" x14ac:dyDescent="0.25">
      <c r="A1054" s="10">
        <v>1053</v>
      </c>
      <c r="B1054" s="10">
        <v>2260</v>
      </c>
      <c r="C1054" s="10">
        <v>310</v>
      </c>
      <c r="D1054" s="10">
        <v>3</v>
      </c>
      <c r="E1054" s="10">
        <v>46</v>
      </c>
      <c r="F1054" s="10">
        <v>38</v>
      </c>
      <c r="G1054" s="11">
        <v>43301</v>
      </c>
      <c r="H1054" s="10" t="b">
        <v>1</v>
      </c>
    </row>
    <row r="1055" spans="1:8" ht="16.5" customHeight="1" x14ac:dyDescent="0.25">
      <c r="A1055" s="10">
        <v>1054</v>
      </c>
      <c r="B1055" s="10">
        <v>2701</v>
      </c>
      <c r="C1055" s="10">
        <v>255</v>
      </c>
      <c r="D1055" s="10">
        <v>1</v>
      </c>
      <c r="E1055" s="10">
        <v>615</v>
      </c>
      <c r="F1055" s="10">
        <v>135</v>
      </c>
      <c r="G1055" s="11">
        <v>43301</v>
      </c>
      <c r="H1055" s="10" t="b">
        <v>1</v>
      </c>
    </row>
    <row r="1056" spans="1:8" ht="16.5" customHeight="1" x14ac:dyDescent="0.25">
      <c r="A1056" s="10">
        <v>1055</v>
      </c>
      <c r="B1056" s="10">
        <v>2255</v>
      </c>
      <c r="C1056" s="10">
        <v>272</v>
      </c>
      <c r="D1056" s="10">
        <v>5</v>
      </c>
      <c r="E1056" s="10">
        <v>558</v>
      </c>
      <c r="F1056" s="10">
        <v>135</v>
      </c>
      <c r="G1056" s="11">
        <v>43301</v>
      </c>
      <c r="H1056" s="10" t="b">
        <v>1</v>
      </c>
    </row>
    <row r="1057" spans="1:8" ht="16.5" customHeight="1" x14ac:dyDescent="0.25">
      <c r="A1057" s="10">
        <v>1056</v>
      </c>
      <c r="B1057" s="10">
        <v>2078</v>
      </c>
      <c r="C1057" s="10">
        <v>172</v>
      </c>
      <c r="D1057" s="10">
        <v>3</v>
      </c>
      <c r="E1057" s="10">
        <v>233</v>
      </c>
      <c r="F1057" s="10">
        <v>55</v>
      </c>
      <c r="G1057" s="11">
        <v>43302</v>
      </c>
      <c r="H1057" s="10" t="b">
        <v>1</v>
      </c>
    </row>
    <row r="1058" spans="1:8" ht="16.5" customHeight="1" x14ac:dyDescent="0.25">
      <c r="A1058" s="10">
        <v>1057</v>
      </c>
      <c r="B1058" s="10">
        <v>2811</v>
      </c>
      <c r="C1058" s="10">
        <v>106</v>
      </c>
      <c r="D1058" s="10">
        <v>1</v>
      </c>
      <c r="E1058" s="10">
        <v>537</v>
      </c>
      <c r="F1058" s="10">
        <v>35</v>
      </c>
      <c r="G1058" s="11">
        <v>43302</v>
      </c>
      <c r="H1058" s="10" t="b">
        <v>1</v>
      </c>
    </row>
    <row r="1059" spans="1:8" ht="16.5" customHeight="1" x14ac:dyDescent="0.25">
      <c r="A1059" s="10">
        <v>1058</v>
      </c>
      <c r="B1059" s="10">
        <v>2640</v>
      </c>
      <c r="C1059" s="10">
        <v>363</v>
      </c>
      <c r="D1059" s="10">
        <v>5</v>
      </c>
      <c r="E1059" s="10">
        <v>606</v>
      </c>
      <c r="F1059" s="10">
        <v>15</v>
      </c>
      <c r="G1059" s="11">
        <v>43302</v>
      </c>
      <c r="H1059" s="10" t="b">
        <v>0</v>
      </c>
    </row>
    <row r="1060" spans="1:8" ht="16.5" customHeight="1" x14ac:dyDescent="0.25">
      <c r="A1060" s="10">
        <v>1059</v>
      </c>
      <c r="B1060" s="10">
        <v>2305</v>
      </c>
      <c r="C1060" s="10">
        <v>260</v>
      </c>
      <c r="D1060" s="10">
        <v>1</v>
      </c>
      <c r="E1060" s="10">
        <v>229</v>
      </c>
      <c r="F1060" s="10">
        <v>135</v>
      </c>
      <c r="G1060" s="11">
        <v>43302</v>
      </c>
      <c r="H1060" s="10" t="b">
        <v>1</v>
      </c>
    </row>
    <row r="1061" spans="1:8" ht="16.5" customHeight="1" x14ac:dyDescent="0.25">
      <c r="A1061" s="10">
        <v>1060</v>
      </c>
      <c r="B1061" s="10">
        <v>2606</v>
      </c>
      <c r="C1061" s="10">
        <v>449</v>
      </c>
      <c r="D1061" s="10">
        <v>1</v>
      </c>
      <c r="E1061" s="10">
        <v>30</v>
      </c>
      <c r="F1061" s="10">
        <v>35</v>
      </c>
      <c r="G1061" s="11">
        <v>43302</v>
      </c>
      <c r="H1061" s="10" t="b">
        <v>1</v>
      </c>
    </row>
    <row r="1062" spans="1:8" ht="16.5" customHeight="1" x14ac:dyDescent="0.25">
      <c r="A1062" s="10">
        <v>1061</v>
      </c>
      <c r="B1062" s="10">
        <v>2402</v>
      </c>
      <c r="C1062" s="10">
        <v>231</v>
      </c>
      <c r="D1062" s="10">
        <v>1</v>
      </c>
      <c r="E1062" s="10">
        <v>261</v>
      </c>
      <c r="F1062" s="10">
        <v>26</v>
      </c>
      <c r="G1062" s="11">
        <v>43302</v>
      </c>
      <c r="H1062" s="10" t="b">
        <v>0</v>
      </c>
    </row>
    <row r="1063" spans="1:8" ht="16.5" customHeight="1" x14ac:dyDescent="0.25">
      <c r="A1063" s="10">
        <v>1062</v>
      </c>
      <c r="B1063" s="10">
        <v>2165</v>
      </c>
      <c r="C1063" s="10">
        <v>280</v>
      </c>
      <c r="D1063" s="10">
        <v>1</v>
      </c>
      <c r="E1063" s="10">
        <v>712</v>
      </c>
      <c r="F1063" s="10">
        <v>38</v>
      </c>
      <c r="G1063" s="11">
        <v>43302</v>
      </c>
      <c r="H1063" s="10" t="b">
        <v>1</v>
      </c>
    </row>
    <row r="1064" spans="1:8" ht="16.5" customHeight="1" x14ac:dyDescent="0.25">
      <c r="A1064" s="10">
        <v>1063</v>
      </c>
      <c r="B1064" s="10">
        <v>2624</v>
      </c>
      <c r="C1064" s="10">
        <v>143</v>
      </c>
      <c r="D1064" s="10">
        <v>3</v>
      </c>
      <c r="E1064" s="10">
        <v>57</v>
      </c>
      <c r="F1064" s="10">
        <v>20</v>
      </c>
      <c r="G1064" s="11">
        <v>43303</v>
      </c>
      <c r="H1064" s="10" t="b">
        <v>1</v>
      </c>
    </row>
    <row r="1065" spans="1:8" ht="16.5" customHeight="1" x14ac:dyDescent="0.25">
      <c r="A1065" s="10">
        <v>1064</v>
      </c>
      <c r="B1065" s="10">
        <v>2910</v>
      </c>
      <c r="C1065" s="10">
        <v>316</v>
      </c>
      <c r="D1065" s="10">
        <v>2</v>
      </c>
      <c r="E1065" s="10">
        <v>30</v>
      </c>
      <c r="F1065" s="10">
        <v>38</v>
      </c>
      <c r="G1065" s="11">
        <v>43303</v>
      </c>
      <c r="H1065" s="10" t="b">
        <v>1</v>
      </c>
    </row>
    <row r="1066" spans="1:8" ht="16.5" customHeight="1" x14ac:dyDescent="0.25">
      <c r="A1066" s="10">
        <v>1065</v>
      </c>
      <c r="B1066" s="10">
        <v>2031</v>
      </c>
      <c r="C1066" s="10">
        <v>159</v>
      </c>
      <c r="D1066" s="10">
        <v>2</v>
      </c>
      <c r="E1066" s="10">
        <v>526</v>
      </c>
      <c r="F1066" s="10">
        <v>25</v>
      </c>
      <c r="G1066" s="11">
        <v>43303</v>
      </c>
      <c r="H1066" s="10" t="b">
        <v>1</v>
      </c>
    </row>
    <row r="1067" spans="1:8" ht="16.5" customHeight="1" x14ac:dyDescent="0.25">
      <c r="A1067" s="10">
        <v>1066</v>
      </c>
      <c r="B1067" s="10">
        <v>2991</v>
      </c>
      <c r="C1067" s="10">
        <v>184</v>
      </c>
      <c r="D1067" s="10">
        <v>1</v>
      </c>
      <c r="E1067" s="10">
        <v>261</v>
      </c>
      <c r="F1067" s="10">
        <v>55</v>
      </c>
      <c r="G1067" s="11">
        <v>43303</v>
      </c>
      <c r="H1067" s="10" t="b">
        <v>1</v>
      </c>
    </row>
    <row r="1068" spans="1:8" ht="16.5" customHeight="1" x14ac:dyDescent="0.25">
      <c r="A1068" s="10">
        <v>1067</v>
      </c>
      <c r="B1068" s="10">
        <v>2207</v>
      </c>
      <c r="C1068" s="10">
        <v>358</v>
      </c>
      <c r="D1068" s="10">
        <v>1</v>
      </c>
      <c r="E1068" s="10">
        <v>143</v>
      </c>
      <c r="F1068" s="10">
        <v>15</v>
      </c>
      <c r="G1068" s="11">
        <v>43303</v>
      </c>
      <c r="H1068" s="10" t="b">
        <v>1</v>
      </c>
    </row>
    <row r="1069" spans="1:8" ht="16.5" customHeight="1" x14ac:dyDescent="0.25">
      <c r="A1069" s="10">
        <v>1068</v>
      </c>
      <c r="B1069" s="10">
        <v>2699</v>
      </c>
      <c r="C1069" s="10">
        <v>168</v>
      </c>
      <c r="D1069" s="10">
        <v>3</v>
      </c>
      <c r="E1069" s="10">
        <v>143</v>
      </c>
      <c r="F1069" s="10">
        <v>55</v>
      </c>
      <c r="G1069" s="11">
        <v>43304</v>
      </c>
      <c r="H1069" s="10" t="b">
        <v>1</v>
      </c>
    </row>
    <row r="1070" spans="1:8" ht="16.5" customHeight="1" x14ac:dyDescent="0.25">
      <c r="A1070" s="10">
        <v>1069</v>
      </c>
      <c r="B1070" s="10">
        <v>2592</v>
      </c>
      <c r="C1070" s="10">
        <v>367</v>
      </c>
      <c r="D1070" s="10">
        <v>4</v>
      </c>
      <c r="E1070" s="10">
        <v>733</v>
      </c>
      <c r="F1070" s="10">
        <v>15</v>
      </c>
      <c r="G1070" s="11">
        <v>43304</v>
      </c>
      <c r="H1070" s="10" t="b">
        <v>1</v>
      </c>
    </row>
    <row r="1071" spans="1:8" ht="16.5" customHeight="1" x14ac:dyDescent="0.25">
      <c r="A1071" s="10">
        <v>1070</v>
      </c>
      <c r="B1071" s="10">
        <v>2820</v>
      </c>
      <c r="C1071" s="10">
        <v>184</v>
      </c>
      <c r="D1071" s="10">
        <v>1</v>
      </c>
      <c r="E1071" s="10">
        <v>143</v>
      </c>
      <c r="F1071" s="10">
        <v>55</v>
      </c>
      <c r="G1071" s="11">
        <v>43305</v>
      </c>
      <c r="H1071" s="10" t="b">
        <v>1</v>
      </c>
    </row>
    <row r="1072" spans="1:8" ht="16.5" customHeight="1" x14ac:dyDescent="0.25">
      <c r="A1072" s="10">
        <v>1071</v>
      </c>
      <c r="B1072" s="10">
        <v>2276</v>
      </c>
      <c r="C1072" s="10">
        <v>349</v>
      </c>
      <c r="D1072" s="10">
        <v>3</v>
      </c>
      <c r="E1072" s="10">
        <v>229</v>
      </c>
      <c r="F1072" s="10">
        <v>85</v>
      </c>
      <c r="G1072" s="11">
        <v>43305</v>
      </c>
      <c r="H1072" s="10" t="b">
        <v>1</v>
      </c>
    </row>
    <row r="1073" spans="1:8" ht="16.5" customHeight="1" x14ac:dyDescent="0.25">
      <c r="A1073" s="10">
        <v>1072</v>
      </c>
      <c r="B1073" s="10">
        <v>2794</v>
      </c>
      <c r="C1073" s="10">
        <v>448</v>
      </c>
      <c r="D1073" s="10">
        <v>2</v>
      </c>
      <c r="E1073" s="10">
        <v>196</v>
      </c>
      <c r="F1073" s="10">
        <v>35</v>
      </c>
      <c r="G1073" s="11">
        <v>43305</v>
      </c>
      <c r="H1073" s="10" t="b">
        <v>1</v>
      </c>
    </row>
    <row r="1074" spans="1:8" ht="16.5" customHeight="1" x14ac:dyDescent="0.25">
      <c r="A1074" s="10">
        <v>1073</v>
      </c>
      <c r="B1074" s="10">
        <v>2755</v>
      </c>
      <c r="C1074" s="10">
        <v>161</v>
      </c>
      <c r="D1074" s="10">
        <v>4</v>
      </c>
      <c r="E1074" s="10">
        <v>71</v>
      </c>
      <c r="F1074" s="10">
        <v>25</v>
      </c>
      <c r="G1074" s="11">
        <v>43305</v>
      </c>
      <c r="H1074" s="10" t="b">
        <v>1</v>
      </c>
    </row>
    <row r="1075" spans="1:8" ht="16.5" customHeight="1" x14ac:dyDescent="0.25">
      <c r="A1075" s="10">
        <v>1074</v>
      </c>
      <c r="B1075" s="10">
        <v>2754</v>
      </c>
      <c r="C1075" s="10">
        <v>145</v>
      </c>
      <c r="D1075" s="10">
        <v>2</v>
      </c>
      <c r="E1075" s="10">
        <v>128</v>
      </c>
      <c r="F1075" s="10">
        <v>20</v>
      </c>
      <c r="G1075" s="11">
        <v>43305</v>
      </c>
      <c r="H1075" s="10" t="b">
        <v>1</v>
      </c>
    </row>
    <row r="1076" spans="1:8" ht="16.5" customHeight="1" x14ac:dyDescent="0.25">
      <c r="A1076" s="10">
        <v>1075</v>
      </c>
      <c r="B1076" s="10">
        <v>2926</v>
      </c>
      <c r="C1076" s="10">
        <v>429</v>
      </c>
      <c r="D1076" s="10">
        <v>2</v>
      </c>
      <c r="E1076" s="10">
        <v>615</v>
      </c>
      <c r="F1076" s="10">
        <v>28</v>
      </c>
      <c r="G1076" s="11">
        <v>43305</v>
      </c>
      <c r="H1076" s="10" t="b">
        <v>1</v>
      </c>
    </row>
    <row r="1077" spans="1:8" ht="16.5" customHeight="1" x14ac:dyDescent="0.25">
      <c r="A1077" s="10">
        <v>1076</v>
      </c>
      <c r="B1077" s="10">
        <v>2590</v>
      </c>
      <c r="C1077" s="10">
        <v>152</v>
      </c>
      <c r="D1077" s="10">
        <v>4</v>
      </c>
      <c r="E1077" s="10">
        <v>172</v>
      </c>
      <c r="F1077" s="10">
        <v>25</v>
      </c>
      <c r="G1077" s="11">
        <v>43305</v>
      </c>
      <c r="H1077" s="10" t="b">
        <v>1</v>
      </c>
    </row>
    <row r="1078" spans="1:8" ht="16.5" customHeight="1" x14ac:dyDescent="0.25">
      <c r="A1078" s="10">
        <v>1077</v>
      </c>
      <c r="B1078" s="10">
        <v>2599</v>
      </c>
      <c r="C1078" s="10">
        <v>308</v>
      </c>
      <c r="D1078" s="10">
        <v>1</v>
      </c>
      <c r="E1078" s="10">
        <v>71</v>
      </c>
      <c r="F1078" s="10">
        <v>38</v>
      </c>
      <c r="G1078" s="11">
        <v>43305</v>
      </c>
      <c r="H1078" s="10" t="b">
        <v>1</v>
      </c>
    </row>
    <row r="1079" spans="1:8" ht="16.5" customHeight="1" x14ac:dyDescent="0.25">
      <c r="A1079" s="10">
        <v>1078</v>
      </c>
      <c r="B1079" s="10">
        <v>2930</v>
      </c>
      <c r="C1079" s="10">
        <v>337</v>
      </c>
      <c r="D1079" s="10">
        <v>1</v>
      </c>
      <c r="E1079" s="10">
        <v>526</v>
      </c>
      <c r="F1079" s="10">
        <v>90</v>
      </c>
      <c r="G1079" s="11">
        <v>43305</v>
      </c>
      <c r="H1079" s="10" t="b">
        <v>0</v>
      </c>
    </row>
    <row r="1080" spans="1:8" ht="16.5" customHeight="1" x14ac:dyDescent="0.25">
      <c r="A1080" s="10">
        <v>1079</v>
      </c>
      <c r="B1080" s="10">
        <v>2359</v>
      </c>
      <c r="C1080" s="10">
        <v>246</v>
      </c>
      <c r="D1080" s="10">
        <v>1</v>
      </c>
      <c r="E1080" s="10">
        <v>606</v>
      </c>
      <c r="F1080" s="10">
        <v>26</v>
      </c>
      <c r="G1080" s="11">
        <v>43305</v>
      </c>
      <c r="H1080" s="10" t="b">
        <v>1</v>
      </c>
    </row>
    <row r="1081" spans="1:8" ht="16.5" customHeight="1" x14ac:dyDescent="0.25">
      <c r="A1081" s="10">
        <v>1080</v>
      </c>
      <c r="B1081" s="10">
        <v>2818</v>
      </c>
      <c r="C1081" s="10">
        <v>422</v>
      </c>
      <c r="D1081" s="10">
        <v>1</v>
      </c>
      <c r="E1081" s="10">
        <v>733</v>
      </c>
      <c r="F1081" s="10">
        <v>28</v>
      </c>
      <c r="G1081" s="11">
        <v>43306</v>
      </c>
      <c r="H1081" s="10" t="b">
        <v>1</v>
      </c>
    </row>
    <row r="1082" spans="1:8" ht="16.5" customHeight="1" x14ac:dyDescent="0.25">
      <c r="A1082" s="10">
        <v>1081</v>
      </c>
      <c r="B1082" s="10">
        <v>2636</v>
      </c>
      <c r="C1082" s="10">
        <v>444</v>
      </c>
      <c r="D1082" s="10">
        <v>3</v>
      </c>
      <c r="E1082" s="10">
        <v>615</v>
      </c>
      <c r="F1082" s="10">
        <v>35</v>
      </c>
      <c r="G1082" s="11">
        <v>43306</v>
      </c>
      <c r="H1082" s="10" t="b">
        <v>1</v>
      </c>
    </row>
    <row r="1083" spans="1:8" ht="16.5" customHeight="1" x14ac:dyDescent="0.25">
      <c r="A1083" s="10">
        <v>1082</v>
      </c>
      <c r="B1083" s="10">
        <v>2580</v>
      </c>
      <c r="C1083" s="10">
        <v>111</v>
      </c>
      <c r="D1083" s="10">
        <v>1</v>
      </c>
      <c r="E1083" s="10">
        <v>143</v>
      </c>
      <c r="F1083" s="10">
        <v>35</v>
      </c>
      <c r="G1083" s="11">
        <v>43307</v>
      </c>
      <c r="H1083" s="10" t="b">
        <v>1</v>
      </c>
    </row>
    <row r="1084" spans="1:8" ht="16.5" customHeight="1" x14ac:dyDescent="0.25">
      <c r="A1084" s="10">
        <v>1083</v>
      </c>
      <c r="B1084" s="10">
        <v>2438</v>
      </c>
      <c r="C1084" s="10">
        <v>228</v>
      </c>
      <c r="D1084" s="10">
        <v>3</v>
      </c>
      <c r="E1084" s="10">
        <v>233</v>
      </c>
      <c r="F1084" s="10">
        <v>26</v>
      </c>
      <c r="G1084" s="11">
        <v>43307</v>
      </c>
      <c r="H1084" s="10" t="b">
        <v>0</v>
      </c>
    </row>
    <row r="1085" spans="1:8" ht="16.5" customHeight="1" x14ac:dyDescent="0.25">
      <c r="A1085" s="10">
        <v>1084</v>
      </c>
      <c r="B1085" s="10">
        <v>2409</v>
      </c>
      <c r="C1085" s="10">
        <v>101</v>
      </c>
      <c r="D1085" s="10">
        <v>3</v>
      </c>
      <c r="E1085" s="10">
        <v>143</v>
      </c>
      <c r="F1085" s="10">
        <v>35</v>
      </c>
      <c r="G1085" s="11">
        <v>43307</v>
      </c>
      <c r="H1085" s="10" t="b">
        <v>1</v>
      </c>
    </row>
    <row r="1086" spans="1:8" ht="16.5" customHeight="1" x14ac:dyDescent="0.25">
      <c r="A1086" s="10">
        <v>1085</v>
      </c>
      <c r="B1086" s="10">
        <v>2875</v>
      </c>
      <c r="C1086" s="10">
        <v>288</v>
      </c>
      <c r="D1086" s="10">
        <v>1</v>
      </c>
      <c r="E1086" s="10">
        <v>30</v>
      </c>
      <c r="F1086" s="10">
        <v>38</v>
      </c>
      <c r="G1086" s="11">
        <v>43307</v>
      </c>
      <c r="H1086" s="10" t="b">
        <v>1</v>
      </c>
    </row>
    <row r="1087" spans="1:8" ht="16.5" customHeight="1" x14ac:dyDescent="0.25">
      <c r="A1087" s="10">
        <v>1086</v>
      </c>
      <c r="B1087" s="10">
        <v>2613</v>
      </c>
      <c r="C1087" s="10">
        <v>441</v>
      </c>
      <c r="D1087" s="10">
        <v>5</v>
      </c>
      <c r="E1087" s="10">
        <v>526</v>
      </c>
      <c r="F1087" s="10">
        <v>35</v>
      </c>
      <c r="G1087" s="11">
        <v>43307</v>
      </c>
      <c r="H1087" s="10" t="b">
        <v>1</v>
      </c>
    </row>
    <row r="1088" spans="1:8" ht="16.5" customHeight="1" x14ac:dyDescent="0.25">
      <c r="A1088" s="10">
        <v>1087</v>
      </c>
      <c r="B1088" s="10">
        <v>2260</v>
      </c>
      <c r="C1088" s="10">
        <v>445</v>
      </c>
      <c r="D1088" s="10">
        <v>2</v>
      </c>
      <c r="E1088" s="10">
        <v>606</v>
      </c>
      <c r="F1088" s="10">
        <v>35</v>
      </c>
      <c r="G1088" s="11">
        <v>43308</v>
      </c>
      <c r="H1088" s="10" t="b">
        <v>1</v>
      </c>
    </row>
    <row r="1089" spans="1:8" ht="16.5" customHeight="1" x14ac:dyDescent="0.25">
      <c r="A1089" s="10">
        <v>1088</v>
      </c>
      <c r="B1089" s="10">
        <v>2152</v>
      </c>
      <c r="C1089" s="10">
        <v>305</v>
      </c>
      <c r="D1089" s="10">
        <v>4</v>
      </c>
      <c r="E1089" s="10">
        <v>712</v>
      </c>
      <c r="F1089" s="10">
        <v>38</v>
      </c>
      <c r="G1089" s="11">
        <v>43308</v>
      </c>
      <c r="H1089" s="10" t="b">
        <v>0</v>
      </c>
    </row>
    <row r="1090" spans="1:8" ht="16.5" customHeight="1" x14ac:dyDescent="0.25">
      <c r="A1090" s="10">
        <v>1089</v>
      </c>
      <c r="B1090" s="10">
        <v>2347</v>
      </c>
      <c r="C1090" s="10">
        <v>391</v>
      </c>
      <c r="D1090" s="10">
        <v>2</v>
      </c>
      <c r="E1090" s="10">
        <v>568</v>
      </c>
      <c r="F1090" s="10">
        <v>28</v>
      </c>
      <c r="G1090" s="11">
        <v>43308</v>
      </c>
      <c r="H1090" s="10" t="b">
        <v>1</v>
      </c>
    </row>
    <row r="1091" spans="1:8" ht="16.5" customHeight="1" x14ac:dyDescent="0.25">
      <c r="A1091" s="10">
        <v>1090</v>
      </c>
      <c r="B1091" s="10">
        <v>2571</v>
      </c>
      <c r="C1091" s="10">
        <v>452</v>
      </c>
      <c r="D1091" s="10">
        <v>1</v>
      </c>
      <c r="E1091" s="10">
        <v>712</v>
      </c>
      <c r="F1091" s="10">
        <v>35</v>
      </c>
      <c r="G1091" s="11">
        <v>43309</v>
      </c>
      <c r="H1091" s="10" t="b">
        <v>1</v>
      </c>
    </row>
    <row r="1092" spans="1:8" ht="16.5" customHeight="1" x14ac:dyDescent="0.25">
      <c r="A1092" s="10">
        <v>1091</v>
      </c>
      <c r="B1092" s="10">
        <v>2516</v>
      </c>
      <c r="C1092" s="10">
        <v>376</v>
      </c>
      <c r="D1092" s="10">
        <v>1</v>
      </c>
      <c r="E1092" s="10">
        <v>196</v>
      </c>
      <c r="F1092" s="10">
        <v>15</v>
      </c>
      <c r="G1092" s="11">
        <v>43309</v>
      </c>
      <c r="H1092" s="10" t="b">
        <v>1</v>
      </c>
    </row>
    <row r="1093" spans="1:8" ht="16.5" customHeight="1" x14ac:dyDescent="0.25">
      <c r="A1093" s="10">
        <v>1092</v>
      </c>
      <c r="B1093" s="10">
        <v>2469</v>
      </c>
      <c r="C1093" s="10">
        <v>456</v>
      </c>
      <c r="D1093" s="10">
        <v>3</v>
      </c>
      <c r="E1093" s="10">
        <v>128</v>
      </c>
      <c r="F1093" s="10">
        <v>35</v>
      </c>
      <c r="G1093" s="11">
        <v>43309</v>
      </c>
      <c r="H1093" s="10" t="b">
        <v>1</v>
      </c>
    </row>
    <row r="1094" spans="1:8" ht="16.5" customHeight="1" x14ac:dyDescent="0.25">
      <c r="A1094" s="10">
        <v>1093</v>
      </c>
      <c r="B1094" s="10">
        <v>2028</v>
      </c>
      <c r="C1094" s="10">
        <v>142</v>
      </c>
      <c r="D1094" s="10">
        <v>2</v>
      </c>
      <c r="E1094" s="10">
        <v>30</v>
      </c>
      <c r="F1094" s="10">
        <v>20</v>
      </c>
      <c r="G1094" s="11">
        <v>43309</v>
      </c>
      <c r="H1094" s="10" t="b">
        <v>1</v>
      </c>
    </row>
    <row r="1095" spans="1:8" ht="16.5" customHeight="1" x14ac:dyDescent="0.25">
      <c r="A1095" s="10">
        <v>1094</v>
      </c>
      <c r="B1095" s="10">
        <v>2626</v>
      </c>
      <c r="C1095" s="10">
        <v>175</v>
      </c>
      <c r="D1095" s="10">
        <v>1</v>
      </c>
      <c r="E1095" s="10">
        <v>526</v>
      </c>
      <c r="F1095" s="10">
        <v>55</v>
      </c>
      <c r="G1095" s="11">
        <v>43310</v>
      </c>
      <c r="H1095" s="10" t="b">
        <v>1</v>
      </c>
    </row>
    <row r="1096" spans="1:8" ht="16.5" customHeight="1" x14ac:dyDescent="0.25">
      <c r="A1096" s="10">
        <v>1095</v>
      </c>
      <c r="B1096" s="10">
        <v>2105</v>
      </c>
      <c r="C1096" s="10">
        <v>144</v>
      </c>
      <c r="D1096" s="10">
        <v>3</v>
      </c>
      <c r="E1096" s="10">
        <v>733</v>
      </c>
      <c r="F1096" s="10">
        <v>20</v>
      </c>
      <c r="G1096" s="11">
        <v>43310</v>
      </c>
      <c r="H1096" s="10" t="b">
        <v>1</v>
      </c>
    </row>
    <row r="1097" spans="1:8" ht="16.5" customHeight="1" x14ac:dyDescent="0.25">
      <c r="A1097" s="10">
        <v>1096</v>
      </c>
      <c r="B1097" s="10">
        <v>2698</v>
      </c>
      <c r="C1097" s="10">
        <v>328</v>
      </c>
      <c r="D1097" s="10">
        <v>2</v>
      </c>
      <c r="E1097" s="10">
        <v>128</v>
      </c>
      <c r="F1097" s="10">
        <v>38</v>
      </c>
      <c r="G1097" s="11">
        <v>43310</v>
      </c>
      <c r="H1097" s="10" t="b">
        <v>1</v>
      </c>
    </row>
    <row r="1098" spans="1:8" ht="16.5" customHeight="1" x14ac:dyDescent="0.25">
      <c r="A1098" s="10">
        <v>1097</v>
      </c>
      <c r="B1098" s="10">
        <v>2132</v>
      </c>
      <c r="C1098" s="10">
        <v>269</v>
      </c>
      <c r="D1098" s="10">
        <v>1</v>
      </c>
      <c r="E1098" s="10">
        <v>46</v>
      </c>
      <c r="F1098" s="10">
        <v>135</v>
      </c>
      <c r="G1098" s="11">
        <v>43311</v>
      </c>
      <c r="H1098" s="10" t="b">
        <v>1</v>
      </c>
    </row>
    <row r="1099" spans="1:8" ht="16.5" customHeight="1" x14ac:dyDescent="0.25">
      <c r="A1099" s="10">
        <v>1098</v>
      </c>
      <c r="B1099" s="10">
        <v>2216</v>
      </c>
      <c r="C1099" s="10">
        <v>349</v>
      </c>
      <c r="D1099" s="10">
        <v>5</v>
      </c>
      <c r="E1099" s="10">
        <v>172</v>
      </c>
      <c r="F1099" s="10">
        <v>85</v>
      </c>
      <c r="G1099" s="11">
        <v>43311</v>
      </c>
      <c r="H1099" s="10" t="b">
        <v>1</v>
      </c>
    </row>
    <row r="1100" spans="1:8" ht="16.5" customHeight="1" x14ac:dyDescent="0.25">
      <c r="A1100" s="10">
        <v>1099</v>
      </c>
      <c r="B1100" s="10">
        <v>2361</v>
      </c>
      <c r="C1100" s="10">
        <v>409</v>
      </c>
      <c r="D1100" s="10">
        <v>2</v>
      </c>
      <c r="E1100" s="10">
        <v>261</v>
      </c>
      <c r="F1100" s="10">
        <v>28</v>
      </c>
      <c r="G1100" s="11">
        <v>43311</v>
      </c>
      <c r="H1100" s="10" t="b">
        <v>1</v>
      </c>
    </row>
    <row r="1101" spans="1:8" ht="16.5" customHeight="1" x14ac:dyDescent="0.25">
      <c r="A1101" s="10">
        <v>1100</v>
      </c>
      <c r="B1101" s="10">
        <v>2316</v>
      </c>
      <c r="C1101" s="10">
        <v>359</v>
      </c>
      <c r="D1101" s="10">
        <v>1</v>
      </c>
      <c r="E1101" s="10">
        <v>57</v>
      </c>
      <c r="F1101" s="10">
        <v>15</v>
      </c>
      <c r="G1101" s="11">
        <v>43311</v>
      </c>
      <c r="H1101" s="10" t="b">
        <v>1</v>
      </c>
    </row>
    <row r="1102" spans="1:8" ht="16.5" customHeight="1" x14ac:dyDescent="0.25">
      <c r="A1102" s="10">
        <v>1101</v>
      </c>
      <c r="B1102" s="10">
        <v>2336</v>
      </c>
      <c r="C1102" s="10">
        <v>362</v>
      </c>
      <c r="D1102" s="10">
        <v>5</v>
      </c>
      <c r="E1102" s="10">
        <v>261</v>
      </c>
      <c r="F1102" s="10">
        <v>15</v>
      </c>
      <c r="G1102" s="11">
        <v>43311</v>
      </c>
      <c r="H1102" s="10" t="b">
        <v>1</v>
      </c>
    </row>
    <row r="1103" spans="1:8" ht="16.5" customHeight="1" x14ac:dyDescent="0.25">
      <c r="A1103" s="10">
        <v>1102</v>
      </c>
      <c r="B1103" s="10">
        <v>2435</v>
      </c>
      <c r="C1103" s="10">
        <v>187</v>
      </c>
      <c r="D1103" s="10">
        <v>2</v>
      </c>
      <c r="E1103" s="10">
        <v>196</v>
      </c>
      <c r="F1103" s="10">
        <v>55</v>
      </c>
      <c r="G1103" s="11">
        <v>43311</v>
      </c>
      <c r="H1103" s="10" t="b">
        <v>1</v>
      </c>
    </row>
    <row r="1104" spans="1:8" ht="16.5" customHeight="1" x14ac:dyDescent="0.25">
      <c r="A1104" s="10">
        <v>1103</v>
      </c>
      <c r="B1104" s="10">
        <v>2893</v>
      </c>
      <c r="C1104" s="10">
        <v>114</v>
      </c>
      <c r="D1104" s="10">
        <v>1</v>
      </c>
      <c r="E1104" s="10">
        <v>606</v>
      </c>
      <c r="F1104" s="10">
        <v>35</v>
      </c>
      <c r="G1104" s="11">
        <v>43311</v>
      </c>
      <c r="H1104" s="10" t="b">
        <v>1</v>
      </c>
    </row>
    <row r="1105" spans="1:8" ht="16.5" customHeight="1" x14ac:dyDescent="0.25">
      <c r="A1105" s="10">
        <v>1104</v>
      </c>
      <c r="B1105" s="10">
        <v>2419</v>
      </c>
      <c r="C1105" s="10">
        <v>424</v>
      </c>
      <c r="D1105" s="10">
        <v>1</v>
      </c>
      <c r="E1105" s="10">
        <v>568</v>
      </c>
      <c r="F1105" s="10">
        <v>28</v>
      </c>
      <c r="G1105" s="11">
        <v>43311</v>
      </c>
      <c r="H1105" s="10" t="b">
        <v>1</v>
      </c>
    </row>
    <row r="1106" spans="1:8" ht="16.5" customHeight="1" x14ac:dyDescent="0.25">
      <c r="A1106" s="10">
        <v>1105</v>
      </c>
      <c r="B1106" s="10">
        <v>2780</v>
      </c>
      <c r="C1106" s="10">
        <v>349</v>
      </c>
      <c r="D1106" s="10">
        <v>1</v>
      </c>
      <c r="E1106" s="10">
        <v>558</v>
      </c>
      <c r="F1106" s="10">
        <v>85</v>
      </c>
      <c r="G1106" s="11">
        <v>43312</v>
      </c>
      <c r="H1106" s="10" t="b">
        <v>1</v>
      </c>
    </row>
    <row r="1107" spans="1:8" ht="16.5" customHeight="1" x14ac:dyDescent="0.25">
      <c r="A1107" s="10">
        <v>1106</v>
      </c>
      <c r="B1107" s="10">
        <v>2658</v>
      </c>
      <c r="C1107" s="10">
        <v>113</v>
      </c>
      <c r="D1107" s="10">
        <v>3</v>
      </c>
      <c r="E1107" s="10">
        <v>558</v>
      </c>
      <c r="F1107" s="10">
        <v>35</v>
      </c>
      <c r="G1107" s="11">
        <v>43312</v>
      </c>
      <c r="H1107" s="10" t="b">
        <v>1</v>
      </c>
    </row>
    <row r="1108" spans="1:8" ht="16.5" customHeight="1" x14ac:dyDescent="0.25">
      <c r="A1108" s="10">
        <v>1107</v>
      </c>
      <c r="B1108" s="10">
        <v>2658</v>
      </c>
      <c r="C1108" s="10">
        <v>128</v>
      </c>
      <c r="D1108" s="10">
        <v>3</v>
      </c>
      <c r="E1108" s="10">
        <v>568</v>
      </c>
      <c r="F1108" s="10">
        <v>35</v>
      </c>
      <c r="G1108" s="11">
        <v>43312</v>
      </c>
      <c r="H1108" s="10" t="b">
        <v>1</v>
      </c>
    </row>
    <row r="1109" spans="1:8" ht="16.5" customHeight="1" x14ac:dyDescent="0.25">
      <c r="A1109" s="10">
        <v>1108</v>
      </c>
      <c r="B1109" s="10">
        <v>2720</v>
      </c>
      <c r="C1109" s="10">
        <v>436</v>
      </c>
      <c r="D1109" s="10">
        <v>2</v>
      </c>
      <c r="E1109" s="10">
        <v>712</v>
      </c>
      <c r="F1109" s="10">
        <v>75</v>
      </c>
      <c r="G1109" s="11">
        <v>43312</v>
      </c>
      <c r="H1109" s="10" t="b">
        <v>1</v>
      </c>
    </row>
    <row r="1110" spans="1:8" ht="16.5" customHeight="1" x14ac:dyDescent="0.25">
      <c r="A1110" s="10">
        <v>1109</v>
      </c>
      <c r="B1110" s="10">
        <v>2484</v>
      </c>
      <c r="C1110" s="10">
        <v>260</v>
      </c>
      <c r="D1110" s="10">
        <v>1</v>
      </c>
      <c r="E1110" s="10">
        <v>172</v>
      </c>
      <c r="F1110" s="10">
        <v>135</v>
      </c>
      <c r="G1110" s="11">
        <v>43313</v>
      </c>
      <c r="H1110" s="10" t="b">
        <v>1</v>
      </c>
    </row>
    <row r="1111" spans="1:8" ht="16.5" customHeight="1" x14ac:dyDescent="0.25">
      <c r="A1111" s="10">
        <v>1110</v>
      </c>
      <c r="B1111" s="10">
        <v>2800</v>
      </c>
      <c r="C1111" s="10">
        <v>109</v>
      </c>
      <c r="D1111" s="10">
        <v>4</v>
      </c>
      <c r="E1111" s="10">
        <v>143</v>
      </c>
      <c r="F1111" s="10">
        <v>35</v>
      </c>
      <c r="G1111" s="11">
        <v>43313</v>
      </c>
      <c r="H1111" s="10" t="b">
        <v>1</v>
      </c>
    </row>
    <row r="1112" spans="1:8" ht="16.5" customHeight="1" x14ac:dyDescent="0.25">
      <c r="A1112" s="10">
        <v>1111</v>
      </c>
      <c r="B1112" s="10">
        <v>2056</v>
      </c>
      <c r="C1112" s="10">
        <v>423</v>
      </c>
      <c r="D1112" s="10">
        <v>2</v>
      </c>
      <c r="E1112" s="10">
        <v>558</v>
      </c>
      <c r="F1112" s="10">
        <v>28</v>
      </c>
      <c r="G1112" s="11">
        <v>43313</v>
      </c>
      <c r="H1112" s="10" t="b">
        <v>1</v>
      </c>
    </row>
    <row r="1113" spans="1:8" ht="16.5" customHeight="1" x14ac:dyDescent="0.25">
      <c r="A1113" s="10">
        <v>1112</v>
      </c>
      <c r="B1113" s="10">
        <v>2992</v>
      </c>
      <c r="C1113" s="10">
        <v>237</v>
      </c>
      <c r="D1113" s="10">
        <v>1</v>
      </c>
      <c r="E1113" s="10">
        <v>692</v>
      </c>
      <c r="F1113" s="10">
        <v>26</v>
      </c>
      <c r="G1113" s="11">
        <v>43314</v>
      </c>
      <c r="H1113" s="10" t="b">
        <v>1</v>
      </c>
    </row>
    <row r="1114" spans="1:8" ht="16.5" customHeight="1" x14ac:dyDescent="0.25">
      <c r="A1114" s="10">
        <v>1113</v>
      </c>
      <c r="B1114" s="10">
        <v>2925</v>
      </c>
      <c r="C1114" s="10">
        <v>427</v>
      </c>
      <c r="D1114" s="10">
        <v>4</v>
      </c>
      <c r="E1114" s="10">
        <v>537</v>
      </c>
      <c r="F1114" s="10">
        <v>28</v>
      </c>
      <c r="G1114" s="11">
        <v>43314</v>
      </c>
      <c r="H1114" s="10" t="b">
        <v>1</v>
      </c>
    </row>
    <row r="1115" spans="1:8" ht="16.5" customHeight="1" x14ac:dyDescent="0.25">
      <c r="A1115" s="10">
        <v>1114</v>
      </c>
      <c r="B1115" s="10">
        <v>2763</v>
      </c>
      <c r="C1115" s="10">
        <v>184</v>
      </c>
      <c r="D1115" s="10">
        <v>2</v>
      </c>
      <c r="E1115" s="10">
        <v>46</v>
      </c>
      <c r="F1115" s="10">
        <v>55</v>
      </c>
      <c r="G1115" s="11">
        <v>43314</v>
      </c>
      <c r="H1115" s="10" t="b">
        <v>1</v>
      </c>
    </row>
    <row r="1116" spans="1:8" ht="16.5" customHeight="1" x14ac:dyDescent="0.25">
      <c r="A1116" s="10">
        <v>1115</v>
      </c>
      <c r="B1116" s="10">
        <v>2443</v>
      </c>
      <c r="C1116" s="10">
        <v>125</v>
      </c>
      <c r="D1116" s="10">
        <v>5</v>
      </c>
      <c r="E1116" s="10">
        <v>229</v>
      </c>
      <c r="F1116" s="10">
        <v>35</v>
      </c>
      <c r="G1116" s="11">
        <v>43314</v>
      </c>
      <c r="H1116" s="10" t="b">
        <v>1</v>
      </c>
    </row>
    <row r="1117" spans="1:8" ht="16.5" customHeight="1" x14ac:dyDescent="0.25">
      <c r="A1117" s="10">
        <v>1116</v>
      </c>
      <c r="B1117" s="10">
        <v>2103</v>
      </c>
      <c r="C1117" s="10">
        <v>406</v>
      </c>
      <c r="D1117" s="10">
        <v>1</v>
      </c>
      <c r="E1117" s="10">
        <v>233</v>
      </c>
      <c r="F1117" s="10">
        <v>28</v>
      </c>
      <c r="G1117" s="11">
        <v>43314</v>
      </c>
      <c r="H1117" s="10" t="b">
        <v>0</v>
      </c>
    </row>
    <row r="1118" spans="1:8" ht="16.5" customHeight="1" x14ac:dyDescent="0.25">
      <c r="A1118" s="10">
        <v>1117</v>
      </c>
      <c r="B1118" s="10">
        <v>2677</v>
      </c>
      <c r="C1118" s="10">
        <v>321</v>
      </c>
      <c r="D1118" s="10">
        <v>1</v>
      </c>
      <c r="E1118" s="10">
        <v>57</v>
      </c>
      <c r="F1118" s="10">
        <v>38</v>
      </c>
      <c r="G1118" s="11">
        <v>43314</v>
      </c>
      <c r="H1118" s="10" t="b">
        <v>1</v>
      </c>
    </row>
    <row r="1119" spans="1:8" ht="16.5" customHeight="1" x14ac:dyDescent="0.25">
      <c r="A1119" s="10">
        <v>1118</v>
      </c>
      <c r="B1119" s="10">
        <v>2455</v>
      </c>
      <c r="C1119" s="10">
        <v>154</v>
      </c>
      <c r="D1119" s="10">
        <v>3</v>
      </c>
      <c r="E1119" s="10">
        <v>143</v>
      </c>
      <c r="F1119" s="10">
        <v>25</v>
      </c>
      <c r="G1119" s="11">
        <v>43314</v>
      </c>
      <c r="H1119" s="10" t="b">
        <v>0</v>
      </c>
    </row>
    <row r="1120" spans="1:8" ht="16.5" customHeight="1" x14ac:dyDescent="0.25">
      <c r="A1120" s="10">
        <v>1119</v>
      </c>
      <c r="B1120" s="10">
        <v>2058</v>
      </c>
      <c r="C1120" s="10">
        <v>322</v>
      </c>
      <c r="D1120" s="10">
        <v>1</v>
      </c>
      <c r="E1120" s="10">
        <v>568</v>
      </c>
      <c r="F1120" s="10">
        <v>38</v>
      </c>
      <c r="G1120" s="11">
        <v>43315</v>
      </c>
      <c r="H1120" s="10" t="b">
        <v>1</v>
      </c>
    </row>
    <row r="1121" spans="1:8" ht="16.5" customHeight="1" x14ac:dyDescent="0.25">
      <c r="A1121" s="10">
        <v>1120</v>
      </c>
      <c r="B1121" s="10">
        <v>2749</v>
      </c>
      <c r="C1121" s="10">
        <v>388</v>
      </c>
      <c r="D1121" s="10">
        <v>3</v>
      </c>
      <c r="E1121" s="10">
        <v>233</v>
      </c>
      <c r="F1121" s="10">
        <v>28</v>
      </c>
      <c r="G1121" s="11">
        <v>43315</v>
      </c>
      <c r="H1121" s="10" t="b">
        <v>1</v>
      </c>
    </row>
    <row r="1122" spans="1:8" ht="16.5" customHeight="1" x14ac:dyDescent="0.25">
      <c r="A1122" s="10">
        <v>1121</v>
      </c>
      <c r="B1122" s="10">
        <v>2205</v>
      </c>
      <c r="C1122" s="10">
        <v>237</v>
      </c>
      <c r="D1122" s="10">
        <v>1</v>
      </c>
      <c r="E1122" s="10">
        <v>229</v>
      </c>
      <c r="F1122" s="10">
        <v>26</v>
      </c>
      <c r="G1122" s="11">
        <v>43315</v>
      </c>
      <c r="H1122" s="10" t="b">
        <v>1</v>
      </c>
    </row>
    <row r="1123" spans="1:8" ht="16.5" customHeight="1" x14ac:dyDescent="0.25">
      <c r="A1123" s="10">
        <v>1122</v>
      </c>
      <c r="B1123" s="10">
        <v>2332</v>
      </c>
      <c r="C1123" s="10">
        <v>178</v>
      </c>
      <c r="D1123" s="10">
        <v>5</v>
      </c>
      <c r="E1123" s="10">
        <v>692</v>
      </c>
      <c r="F1123" s="10">
        <v>55</v>
      </c>
      <c r="G1123" s="11">
        <v>43315</v>
      </c>
      <c r="H1123" s="10" t="b">
        <v>1</v>
      </c>
    </row>
    <row r="1124" spans="1:8" ht="16.5" customHeight="1" x14ac:dyDescent="0.25">
      <c r="A1124" s="10">
        <v>1123</v>
      </c>
      <c r="B1124" s="10">
        <v>2006</v>
      </c>
      <c r="C1124" s="10">
        <v>290</v>
      </c>
      <c r="D1124" s="10">
        <v>5</v>
      </c>
      <c r="E1124" s="10">
        <v>196</v>
      </c>
      <c r="F1124" s="10">
        <v>38</v>
      </c>
      <c r="G1124" s="11">
        <v>43316</v>
      </c>
      <c r="H1124" s="10" t="b">
        <v>1</v>
      </c>
    </row>
    <row r="1125" spans="1:8" ht="16.5" customHeight="1" x14ac:dyDescent="0.25">
      <c r="A1125" s="10">
        <v>1124</v>
      </c>
      <c r="B1125" s="10">
        <v>2469</v>
      </c>
      <c r="C1125" s="10">
        <v>394</v>
      </c>
      <c r="D1125" s="10">
        <v>3</v>
      </c>
      <c r="E1125" s="10">
        <v>71</v>
      </c>
      <c r="F1125" s="10">
        <v>28</v>
      </c>
      <c r="G1125" s="11">
        <v>43316</v>
      </c>
      <c r="H1125" s="10" t="b">
        <v>1</v>
      </c>
    </row>
    <row r="1126" spans="1:8" ht="16.5" customHeight="1" x14ac:dyDescent="0.25">
      <c r="A1126" s="10">
        <v>1125</v>
      </c>
      <c r="B1126" s="10">
        <v>2265</v>
      </c>
      <c r="C1126" s="10">
        <v>414</v>
      </c>
      <c r="D1126" s="10">
        <v>1</v>
      </c>
      <c r="E1126" s="10">
        <v>229</v>
      </c>
      <c r="F1126" s="10">
        <v>28</v>
      </c>
      <c r="G1126" s="11">
        <v>43316</v>
      </c>
      <c r="H1126" s="10" t="b">
        <v>1</v>
      </c>
    </row>
    <row r="1127" spans="1:8" ht="16.5" customHeight="1" x14ac:dyDescent="0.25">
      <c r="A1127" s="10">
        <v>1126</v>
      </c>
      <c r="B1127" s="10">
        <v>2190</v>
      </c>
      <c r="C1127" s="10">
        <v>481</v>
      </c>
      <c r="D1127" s="10">
        <v>2</v>
      </c>
      <c r="E1127" s="10">
        <v>526</v>
      </c>
      <c r="F1127" s="10">
        <v>95</v>
      </c>
      <c r="G1127" s="11">
        <v>43316</v>
      </c>
      <c r="H1127" s="10" t="b">
        <v>1</v>
      </c>
    </row>
    <row r="1128" spans="1:8" ht="16.5" customHeight="1" x14ac:dyDescent="0.25">
      <c r="A1128" s="10">
        <v>1127</v>
      </c>
      <c r="B1128" s="10">
        <v>2746</v>
      </c>
      <c r="C1128" s="10">
        <v>422</v>
      </c>
      <c r="D1128" s="10">
        <v>5</v>
      </c>
      <c r="E1128" s="10">
        <v>606</v>
      </c>
      <c r="F1128" s="10">
        <v>28</v>
      </c>
      <c r="G1128" s="11">
        <v>43316</v>
      </c>
      <c r="H1128" s="10" t="b">
        <v>1</v>
      </c>
    </row>
    <row r="1129" spans="1:8" ht="16.5" customHeight="1" x14ac:dyDescent="0.25">
      <c r="A1129" s="10">
        <v>1128</v>
      </c>
      <c r="B1129" s="10">
        <v>2741</v>
      </c>
      <c r="C1129" s="10">
        <v>183</v>
      </c>
      <c r="D1129" s="10">
        <v>1</v>
      </c>
      <c r="E1129" s="10">
        <v>261</v>
      </c>
      <c r="F1129" s="10">
        <v>55</v>
      </c>
      <c r="G1129" s="11">
        <v>43317</v>
      </c>
      <c r="H1129" s="10" t="b">
        <v>1</v>
      </c>
    </row>
    <row r="1130" spans="1:8" ht="16.5" customHeight="1" x14ac:dyDescent="0.25">
      <c r="A1130" s="10">
        <v>1129</v>
      </c>
      <c r="B1130" s="10">
        <v>2677</v>
      </c>
      <c r="C1130" s="10">
        <v>473</v>
      </c>
      <c r="D1130" s="10">
        <v>3</v>
      </c>
      <c r="E1130" s="10">
        <v>46</v>
      </c>
      <c r="F1130" s="10">
        <v>95</v>
      </c>
      <c r="G1130" s="11">
        <v>43317</v>
      </c>
      <c r="H1130" s="10" t="b">
        <v>1</v>
      </c>
    </row>
    <row r="1131" spans="1:8" ht="16.5" customHeight="1" x14ac:dyDescent="0.25">
      <c r="A1131" s="10">
        <v>1130</v>
      </c>
      <c r="B1131" s="10">
        <v>2140</v>
      </c>
      <c r="C1131" s="10">
        <v>127</v>
      </c>
      <c r="D1131" s="10">
        <v>1</v>
      </c>
      <c r="E1131" s="10">
        <v>71</v>
      </c>
      <c r="F1131" s="10">
        <v>35</v>
      </c>
      <c r="G1131" s="11">
        <v>43317</v>
      </c>
      <c r="H1131" s="10" t="b">
        <v>1</v>
      </c>
    </row>
    <row r="1132" spans="1:8" ht="16.5" customHeight="1" x14ac:dyDescent="0.25">
      <c r="A1132" s="10">
        <v>1131</v>
      </c>
      <c r="B1132" s="10">
        <v>2478</v>
      </c>
      <c r="C1132" s="10">
        <v>410</v>
      </c>
      <c r="D1132" s="10">
        <v>2</v>
      </c>
      <c r="E1132" s="10">
        <v>71</v>
      </c>
      <c r="F1132" s="10">
        <v>28</v>
      </c>
      <c r="G1132" s="11">
        <v>43318</v>
      </c>
      <c r="H1132" s="10" t="b">
        <v>1</v>
      </c>
    </row>
    <row r="1133" spans="1:8" ht="16.5" customHeight="1" x14ac:dyDescent="0.25">
      <c r="A1133" s="10">
        <v>1132</v>
      </c>
      <c r="B1133" s="10">
        <v>2602</v>
      </c>
      <c r="C1133" s="10">
        <v>370</v>
      </c>
      <c r="D1133" s="10">
        <v>1</v>
      </c>
      <c r="E1133" s="10">
        <v>692</v>
      </c>
      <c r="F1133" s="10">
        <v>15</v>
      </c>
      <c r="G1133" s="11">
        <v>43318</v>
      </c>
      <c r="H1133" s="10" t="b">
        <v>1</v>
      </c>
    </row>
    <row r="1134" spans="1:8" ht="16.5" customHeight="1" x14ac:dyDescent="0.25">
      <c r="A1134" s="10">
        <v>1133</v>
      </c>
      <c r="B1134" s="10">
        <v>2718</v>
      </c>
      <c r="C1134" s="10">
        <v>192</v>
      </c>
      <c r="D1134" s="10">
        <v>1</v>
      </c>
      <c r="E1134" s="10">
        <v>319</v>
      </c>
      <c r="F1134" s="10">
        <v>26</v>
      </c>
      <c r="G1134" s="11">
        <v>43319</v>
      </c>
      <c r="H1134" s="10" t="b">
        <v>1</v>
      </c>
    </row>
    <row r="1135" spans="1:8" ht="16.5" customHeight="1" x14ac:dyDescent="0.25">
      <c r="A1135" s="10">
        <v>1134</v>
      </c>
      <c r="B1135" s="10">
        <v>2305</v>
      </c>
      <c r="C1135" s="10">
        <v>183</v>
      </c>
      <c r="D1135" s="10">
        <v>3</v>
      </c>
      <c r="E1135" s="10">
        <v>143</v>
      </c>
      <c r="F1135" s="10">
        <v>55</v>
      </c>
      <c r="G1135" s="11">
        <v>43319</v>
      </c>
      <c r="H1135" s="10" t="b">
        <v>1</v>
      </c>
    </row>
    <row r="1136" spans="1:8" ht="16.5" customHeight="1" x14ac:dyDescent="0.25">
      <c r="A1136" s="10">
        <v>1135</v>
      </c>
      <c r="B1136" s="10">
        <v>2285</v>
      </c>
      <c r="C1136" s="10">
        <v>397</v>
      </c>
      <c r="D1136" s="10">
        <v>5</v>
      </c>
      <c r="E1136" s="10">
        <v>558</v>
      </c>
      <c r="F1136" s="10">
        <v>28</v>
      </c>
      <c r="G1136" s="11">
        <v>43319</v>
      </c>
      <c r="H1136" s="10" t="b">
        <v>1</v>
      </c>
    </row>
    <row r="1137" spans="1:8" ht="16.5" customHeight="1" x14ac:dyDescent="0.25">
      <c r="A1137" s="10">
        <v>1136</v>
      </c>
      <c r="B1137" s="10">
        <v>2269</v>
      </c>
      <c r="C1137" s="10">
        <v>388</v>
      </c>
      <c r="D1137" s="10">
        <v>2</v>
      </c>
      <c r="E1137" s="10">
        <v>606</v>
      </c>
      <c r="F1137" s="10">
        <v>28</v>
      </c>
      <c r="G1137" s="11">
        <v>43319</v>
      </c>
      <c r="H1137" s="10" t="b">
        <v>1</v>
      </c>
    </row>
    <row r="1138" spans="1:8" ht="16.5" customHeight="1" x14ac:dyDescent="0.25">
      <c r="A1138" s="10">
        <v>1137</v>
      </c>
      <c r="B1138" s="10">
        <v>2449</v>
      </c>
      <c r="C1138" s="10">
        <v>212</v>
      </c>
      <c r="D1138" s="10">
        <v>4</v>
      </c>
      <c r="E1138" s="10">
        <v>143</v>
      </c>
      <c r="F1138" s="10">
        <v>26</v>
      </c>
      <c r="G1138" s="11">
        <v>43320</v>
      </c>
      <c r="H1138" s="10" t="b">
        <v>1</v>
      </c>
    </row>
    <row r="1139" spans="1:8" ht="16.5" customHeight="1" x14ac:dyDescent="0.25">
      <c r="A1139" s="10">
        <v>1138</v>
      </c>
      <c r="B1139" s="10">
        <v>2953</v>
      </c>
      <c r="C1139" s="10">
        <v>356</v>
      </c>
      <c r="D1139" s="10">
        <v>5</v>
      </c>
      <c r="E1139" s="10">
        <v>233</v>
      </c>
      <c r="F1139" s="10">
        <v>85</v>
      </c>
      <c r="G1139" s="11">
        <v>43320</v>
      </c>
      <c r="H1139" s="10" t="b">
        <v>0</v>
      </c>
    </row>
    <row r="1140" spans="1:8" ht="16.5" customHeight="1" x14ac:dyDescent="0.25">
      <c r="A1140" s="10">
        <v>1139</v>
      </c>
      <c r="B1140" s="10">
        <v>2647</v>
      </c>
      <c r="C1140" s="10">
        <v>358</v>
      </c>
      <c r="D1140" s="10">
        <v>1</v>
      </c>
      <c r="E1140" s="10">
        <v>606</v>
      </c>
      <c r="F1140" s="10">
        <v>15</v>
      </c>
      <c r="G1140" s="11">
        <v>43320</v>
      </c>
      <c r="H1140" s="10" t="b">
        <v>1</v>
      </c>
    </row>
    <row r="1141" spans="1:8" ht="16.5" customHeight="1" x14ac:dyDescent="0.25">
      <c r="A1141" s="10">
        <v>1140</v>
      </c>
      <c r="B1141" s="10">
        <v>2743</v>
      </c>
      <c r="C1141" s="10">
        <v>452</v>
      </c>
      <c r="D1141" s="10">
        <v>2</v>
      </c>
      <c r="E1141" s="10">
        <v>692</v>
      </c>
      <c r="F1141" s="10">
        <v>35</v>
      </c>
      <c r="G1141" s="11">
        <v>43321</v>
      </c>
      <c r="H1141" s="10" t="b">
        <v>1</v>
      </c>
    </row>
    <row r="1142" spans="1:8" ht="16.5" customHeight="1" x14ac:dyDescent="0.25">
      <c r="A1142" s="10">
        <v>1141</v>
      </c>
      <c r="B1142" s="10">
        <v>2563</v>
      </c>
      <c r="C1142" s="10">
        <v>484</v>
      </c>
      <c r="D1142" s="10">
        <v>3</v>
      </c>
      <c r="E1142" s="10">
        <v>558</v>
      </c>
      <c r="F1142" s="10">
        <v>95</v>
      </c>
      <c r="G1142" s="11">
        <v>43321</v>
      </c>
      <c r="H1142" s="10" t="b">
        <v>1</v>
      </c>
    </row>
    <row r="1143" spans="1:8" ht="16.5" customHeight="1" x14ac:dyDescent="0.25">
      <c r="A1143" s="10">
        <v>1142</v>
      </c>
      <c r="B1143" s="10">
        <v>2233</v>
      </c>
      <c r="C1143" s="10">
        <v>376</v>
      </c>
      <c r="D1143" s="10">
        <v>3</v>
      </c>
      <c r="E1143" s="10">
        <v>71</v>
      </c>
      <c r="F1143" s="10">
        <v>15</v>
      </c>
      <c r="G1143" s="11">
        <v>43321</v>
      </c>
      <c r="H1143" s="10" t="b">
        <v>1</v>
      </c>
    </row>
    <row r="1144" spans="1:8" ht="16.5" customHeight="1" x14ac:dyDescent="0.25">
      <c r="A1144" s="10">
        <v>1143</v>
      </c>
      <c r="B1144" s="10">
        <v>2994</v>
      </c>
      <c r="C1144" s="10">
        <v>236</v>
      </c>
      <c r="D1144" s="10">
        <v>1</v>
      </c>
      <c r="E1144" s="10">
        <v>196</v>
      </c>
      <c r="F1144" s="10">
        <v>26</v>
      </c>
      <c r="G1144" s="11">
        <v>43321</v>
      </c>
      <c r="H1144" s="10" t="b">
        <v>1</v>
      </c>
    </row>
    <row r="1145" spans="1:8" ht="16.5" customHeight="1" x14ac:dyDescent="0.25">
      <c r="A1145" s="10">
        <v>1144</v>
      </c>
      <c r="B1145" s="10">
        <v>2472</v>
      </c>
      <c r="C1145" s="10">
        <v>225</v>
      </c>
      <c r="D1145" s="10">
        <v>4</v>
      </c>
      <c r="E1145" s="10">
        <v>537</v>
      </c>
      <c r="F1145" s="10">
        <v>26</v>
      </c>
      <c r="G1145" s="11">
        <v>43321</v>
      </c>
      <c r="H1145" s="10" t="b">
        <v>1</v>
      </c>
    </row>
    <row r="1146" spans="1:8" ht="16.5" customHeight="1" x14ac:dyDescent="0.25">
      <c r="A1146" s="10">
        <v>1145</v>
      </c>
      <c r="B1146" s="10">
        <v>2568</v>
      </c>
      <c r="C1146" s="10">
        <v>385</v>
      </c>
      <c r="D1146" s="10">
        <v>1</v>
      </c>
      <c r="E1146" s="10">
        <v>606</v>
      </c>
      <c r="F1146" s="10">
        <v>28</v>
      </c>
      <c r="G1146" s="11">
        <v>43321</v>
      </c>
      <c r="H1146" s="10" t="b">
        <v>1</v>
      </c>
    </row>
    <row r="1147" spans="1:8" ht="16.5" customHeight="1" x14ac:dyDescent="0.25">
      <c r="A1147" s="10">
        <v>1146</v>
      </c>
      <c r="B1147" s="10">
        <v>2855</v>
      </c>
      <c r="C1147" s="10">
        <v>357</v>
      </c>
      <c r="D1147" s="10">
        <v>1</v>
      </c>
      <c r="E1147" s="10">
        <v>233</v>
      </c>
      <c r="F1147" s="10">
        <v>15</v>
      </c>
      <c r="G1147" s="11">
        <v>43321</v>
      </c>
      <c r="H1147" s="10" t="b">
        <v>1</v>
      </c>
    </row>
    <row r="1148" spans="1:8" ht="16.5" customHeight="1" x14ac:dyDescent="0.25">
      <c r="A1148" s="10">
        <v>1147</v>
      </c>
      <c r="B1148" s="10">
        <v>2386</v>
      </c>
      <c r="C1148" s="10">
        <v>391</v>
      </c>
      <c r="D1148" s="10">
        <v>1</v>
      </c>
      <c r="E1148" s="10">
        <v>71</v>
      </c>
      <c r="F1148" s="10">
        <v>28</v>
      </c>
      <c r="G1148" s="11">
        <v>43321</v>
      </c>
      <c r="H1148" s="10" t="b">
        <v>1</v>
      </c>
    </row>
    <row r="1149" spans="1:8" ht="16.5" customHeight="1" x14ac:dyDescent="0.25">
      <c r="A1149" s="10">
        <v>1148</v>
      </c>
      <c r="B1149" s="10">
        <v>2665</v>
      </c>
      <c r="C1149" s="10">
        <v>433</v>
      </c>
      <c r="D1149" s="10">
        <v>2</v>
      </c>
      <c r="E1149" s="10">
        <v>558</v>
      </c>
      <c r="F1149" s="10">
        <v>75</v>
      </c>
      <c r="G1149" s="11">
        <v>43322</v>
      </c>
      <c r="H1149" s="10" t="b">
        <v>1</v>
      </c>
    </row>
    <row r="1150" spans="1:8" ht="16.5" customHeight="1" x14ac:dyDescent="0.25">
      <c r="A1150" s="10">
        <v>1149</v>
      </c>
      <c r="B1150" s="10">
        <v>2207</v>
      </c>
      <c r="C1150" s="10">
        <v>324</v>
      </c>
      <c r="D1150" s="10">
        <v>3</v>
      </c>
      <c r="E1150" s="10">
        <v>606</v>
      </c>
      <c r="F1150" s="10">
        <v>38</v>
      </c>
      <c r="G1150" s="11">
        <v>43322</v>
      </c>
      <c r="H1150" s="10" t="b">
        <v>1</v>
      </c>
    </row>
    <row r="1151" spans="1:8" ht="16.5" customHeight="1" x14ac:dyDescent="0.25">
      <c r="A1151" s="10">
        <v>1150</v>
      </c>
      <c r="B1151" s="10">
        <v>2362</v>
      </c>
      <c r="C1151" s="10">
        <v>255</v>
      </c>
      <c r="D1151" s="10">
        <v>2</v>
      </c>
      <c r="E1151" s="10">
        <v>71</v>
      </c>
      <c r="F1151" s="10">
        <v>135</v>
      </c>
      <c r="G1151" s="11">
        <v>43322</v>
      </c>
      <c r="H1151" s="10" t="b">
        <v>1</v>
      </c>
    </row>
    <row r="1152" spans="1:8" ht="16.5" customHeight="1" x14ac:dyDescent="0.25">
      <c r="A1152" s="10">
        <v>1151</v>
      </c>
      <c r="B1152" s="10">
        <v>2107</v>
      </c>
      <c r="C1152" s="10">
        <v>276</v>
      </c>
      <c r="D1152" s="10">
        <v>3</v>
      </c>
      <c r="E1152" s="10">
        <v>319</v>
      </c>
      <c r="F1152" s="10">
        <v>135</v>
      </c>
      <c r="G1152" s="11">
        <v>43322</v>
      </c>
      <c r="H1152" s="10" t="b">
        <v>1</v>
      </c>
    </row>
    <row r="1153" spans="1:8" ht="16.5" customHeight="1" x14ac:dyDescent="0.25">
      <c r="A1153" s="10">
        <v>1152</v>
      </c>
      <c r="B1153" s="10">
        <v>2724</v>
      </c>
      <c r="C1153" s="10">
        <v>208</v>
      </c>
      <c r="D1153" s="10">
        <v>2</v>
      </c>
      <c r="E1153" s="10">
        <v>261</v>
      </c>
      <c r="F1153" s="10">
        <v>26</v>
      </c>
      <c r="G1153" s="11">
        <v>43322</v>
      </c>
      <c r="H1153" s="10" t="b">
        <v>1</v>
      </c>
    </row>
    <row r="1154" spans="1:8" ht="16.5" customHeight="1" x14ac:dyDescent="0.25">
      <c r="A1154" s="10">
        <v>1153</v>
      </c>
      <c r="B1154" s="10">
        <v>2119</v>
      </c>
      <c r="C1154" s="10">
        <v>286</v>
      </c>
      <c r="D1154" s="10">
        <v>1</v>
      </c>
      <c r="E1154" s="10">
        <v>537</v>
      </c>
      <c r="F1154" s="10">
        <v>38</v>
      </c>
      <c r="G1154" s="11">
        <v>43322</v>
      </c>
      <c r="H1154" s="10" t="b">
        <v>1</v>
      </c>
    </row>
    <row r="1155" spans="1:8" ht="16.5" customHeight="1" x14ac:dyDescent="0.25">
      <c r="A1155" s="10">
        <v>1154</v>
      </c>
      <c r="B1155" s="10">
        <v>2546</v>
      </c>
      <c r="C1155" s="10">
        <v>144</v>
      </c>
      <c r="D1155" s="10">
        <v>5</v>
      </c>
      <c r="E1155" s="10">
        <v>172</v>
      </c>
      <c r="F1155" s="10">
        <v>20</v>
      </c>
      <c r="G1155" s="11">
        <v>43322</v>
      </c>
      <c r="H1155" s="10" t="b">
        <v>1</v>
      </c>
    </row>
    <row r="1156" spans="1:8" ht="16.5" customHeight="1" x14ac:dyDescent="0.25">
      <c r="A1156" s="10">
        <v>1155</v>
      </c>
      <c r="B1156" s="10">
        <v>2907</v>
      </c>
      <c r="C1156" s="10">
        <v>112</v>
      </c>
      <c r="D1156" s="10">
        <v>1</v>
      </c>
      <c r="E1156" s="10">
        <v>71</v>
      </c>
      <c r="F1156" s="10">
        <v>35</v>
      </c>
      <c r="G1156" s="11">
        <v>43322</v>
      </c>
      <c r="H1156" s="10" t="b">
        <v>1</v>
      </c>
    </row>
    <row r="1157" spans="1:8" ht="16.5" customHeight="1" x14ac:dyDescent="0.25">
      <c r="A1157" s="10">
        <v>1156</v>
      </c>
      <c r="B1157" s="10">
        <v>2765</v>
      </c>
      <c r="C1157" s="10">
        <v>283</v>
      </c>
      <c r="D1157" s="10">
        <v>1</v>
      </c>
      <c r="E1157" s="10">
        <v>57</v>
      </c>
      <c r="F1157" s="10">
        <v>38</v>
      </c>
      <c r="G1157" s="11">
        <v>43323</v>
      </c>
      <c r="H1157" s="10" t="b">
        <v>1</v>
      </c>
    </row>
    <row r="1158" spans="1:8" ht="16.5" customHeight="1" x14ac:dyDescent="0.25">
      <c r="A1158" s="10">
        <v>1157</v>
      </c>
      <c r="B1158" s="10">
        <v>2653</v>
      </c>
      <c r="C1158" s="10">
        <v>455</v>
      </c>
      <c r="D1158" s="10">
        <v>1</v>
      </c>
      <c r="E1158" s="10">
        <v>233</v>
      </c>
      <c r="F1158" s="10">
        <v>35</v>
      </c>
      <c r="G1158" s="11">
        <v>43323</v>
      </c>
      <c r="H1158" s="10" t="b">
        <v>1</v>
      </c>
    </row>
    <row r="1159" spans="1:8" ht="16.5" customHeight="1" x14ac:dyDescent="0.25">
      <c r="A1159" s="10">
        <v>1158</v>
      </c>
      <c r="B1159" s="10">
        <v>2267</v>
      </c>
      <c r="C1159" s="10">
        <v>396</v>
      </c>
      <c r="D1159" s="10">
        <v>4</v>
      </c>
      <c r="E1159" s="10">
        <v>172</v>
      </c>
      <c r="F1159" s="10">
        <v>28</v>
      </c>
      <c r="G1159" s="11">
        <v>43323</v>
      </c>
      <c r="H1159" s="10" t="b">
        <v>1</v>
      </c>
    </row>
    <row r="1160" spans="1:8" ht="16.5" customHeight="1" x14ac:dyDescent="0.25">
      <c r="A1160" s="10">
        <v>1159</v>
      </c>
      <c r="B1160" s="10">
        <v>2614</v>
      </c>
      <c r="C1160" s="10">
        <v>358</v>
      </c>
      <c r="D1160" s="10">
        <v>3</v>
      </c>
      <c r="E1160" s="10">
        <v>712</v>
      </c>
      <c r="F1160" s="10">
        <v>15</v>
      </c>
      <c r="G1160" s="11">
        <v>43323</v>
      </c>
      <c r="H1160" s="10" t="b">
        <v>1</v>
      </c>
    </row>
    <row r="1161" spans="1:8" ht="16.5" customHeight="1" x14ac:dyDescent="0.25">
      <c r="A1161" s="10">
        <v>1160</v>
      </c>
      <c r="B1161" s="10">
        <v>2119</v>
      </c>
      <c r="C1161" s="10">
        <v>385</v>
      </c>
      <c r="D1161" s="10">
        <v>3</v>
      </c>
      <c r="E1161" s="10">
        <v>606</v>
      </c>
      <c r="F1161" s="10">
        <v>28</v>
      </c>
      <c r="G1161" s="11">
        <v>43323</v>
      </c>
      <c r="H1161" s="10" t="b">
        <v>1</v>
      </c>
    </row>
    <row r="1162" spans="1:8" ht="16.5" customHeight="1" x14ac:dyDescent="0.25">
      <c r="A1162" s="10">
        <v>1161</v>
      </c>
      <c r="B1162" s="10">
        <v>2969</v>
      </c>
      <c r="C1162" s="10">
        <v>388</v>
      </c>
      <c r="D1162" s="10">
        <v>1</v>
      </c>
      <c r="E1162" s="10">
        <v>233</v>
      </c>
      <c r="F1162" s="10">
        <v>28</v>
      </c>
      <c r="G1162" s="11">
        <v>43323</v>
      </c>
      <c r="H1162" s="10" t="b">
        <v>1</v>
      </c>
    </row>
    <row r="1163" spans="1:8" ht="16.5" customHeight="1" x14ac:dyDescent="0.25">
      <c r="A1163" s="10">
        <v>1162</v>
      </c>
      <c r="B1163" s="10">
        <v>2307</v>
      </c>
      <c r="C1163" s="10">
        <v>127</v>
      </c>
      <c r="D1163" s="10">
        <v>2</v>
      </c>
      <c r="E1163" s="10">
        <v>229</v>
      </c>
      <c r="F1163" s="10">
        <v>35</v>
      </c>
      <c r="G1163" s="11">
        <v>43323</v>
      </c>
      <c r="H1163" s="10" t="b">
        <v>1</v>
      </c>
    </row>
    <row r="1164" spans="1:8" ht="16.5" customHeight="1" x14ac:dyDescent="0.25">
      <c r="A1164" s="10">
        <v>1163</v>
      </c>
      <c r="B1164" s="10">
        <v>2822</v>
      </c>
      <c r="C1164" s="10">
        <v>119</v>
      </c>
      <c r="D1164" s="10">
        <v>2</v>
      </c>
      <c r="E1164" s="10">
        <v>568</v>
      </c>
      <c r="F1164" s="10">
        <v>35</v>
      </c>
      <c r="G1164" s="11">
        <v>43323</v>
      </c>
      <c r="H1164" s="10" t="b">
        <v>1</v>
      </c>
    </row>
    <row r="1165" spans="1:8" ht="16.5" customHeight="1" x14ac:dyDescent="0.25">
      <c r="A1165" s="10">
        <v>1164</v>
      </c>
      <c r="B1165" s="10">
        <v>2444</v>
      </c>
      <c r="C1165" s="10">
        <v>139</v>
      </c>
      <c r="D1165" s="10">
        <v>1</v>
      </c>
      <c r="E1165" s="10">
        <v>526</v>
      </c>
      <c r="F1165" s="10">
        <v>20</v>
      </c>
      <c r="G1165" s="11">
        <v>43323</v>
      </c>
      <c r="H1165" s="10" t="b">
        <v>1</v>
      </c>
    </row>
    <row r="1166" spans="1:8" ht="16.5" customHeight="1" x14ac:dyDescent="0.25">
      <c r="A1166" s="10">
        <v>1165</v>
      </c>
      <c r="B1166" s="10">
        <v>2251</v>
      </c>
      <c r="C1166" s="10">
        <v>136</v>
      </c>
      <c r="D1166" s="10">
        <v>2</v>
      </c>
      <c r="E1166" s="10">
        <v>196</v>
      </c>
      <c r="F1166" s="10">
        <v>20</v>
      </c>
      <c r="G1166" s="11">
        <v>43324</v>
      </c>
      <c r="H1166" s="10" t="b">
        <v>1</v>
      </c>
    </row>
    <row r="1167" spans="1:8" ht="16.5" customHeight="1" x14ac:dyDescent="0.25">
      <c r="A1167" s="10">
        <v>1166</v>
      </c>
      <c r="B1167" s="10">
        <v>2008</v>
      </c>
      <c r="C1167" s="10">
        <v>120</v>
      </c>
      <c r="D1167" s="10">
        <v>2</v>
      </c>
      <c r="E1167" s="10">
        <v>261</v>
      </c>
      <c r="F1167" s="10">
        <v>35</v>
      </c>
      <c r="G1167" s="11">
        <v>43324</v>
      </c>
      <c r="H1167" s="10" t="b">
        <v>1</v>
      </c>
    </row>
    <row r="1168" spans="1:8" ht="16.5" customHeight="1" x14ac:dyDescent="0.25">
      <c r="A1168" s="10">
        <v>1167</v>
      </c>
      <c r="B1168" s="10">
        <v>2958</v>
      </c>
      <c r="C1168" s="10">
        <v>332</v>
      </c>
      <c r="D1168" s="10">
        <v>1</v>
      </c>
      <c r="E1168" s="10">
        <v>71</v>
      </c>
      <c r="F1168" s="10">
        <v>90</v>
      </c>
      <c r="G1168" s="11">
        <v>43324</v>
      </c>
      <c r="H1168" s="10" t="b">
        <v>1</v>
      </c>
    </row>
    <row r="1169" spans="1:8" ht="16.5" customHeight="1" x14ac:dyDescent="0.25">
      <c r="A1169" s="10">
        <v>1168</v>
      </c>
      <c r="B1169" s="10">
        <v>2015</v>
      </c>
      <c r="C1169" s="10">
        <v>481</v>
      </c>
      <c r="D1169" s="10">
        <v>2</v>
      </c>
      <c r="E1169" s="10">
        <v>615</v>
      </c>
      <c r="F1169" s="10">
        <v>95</v>
      </c>
      <c r="G1169" s="11">
        <v>43324</v>
      </c>
      <c r="H1169" s="10" t="b">
        <v>1</v>
      </c>
    </row>
    <row r="1170" spans="1:8" ht="16.5" customHeight="1" x14ac:dyDescent="0.25">
      <c r="A1170" s="10">
        <v>1169</v>
      </c>
      <c r="B1170" s="10">
        <v>2108</v>
      </c>
      <c r="C1170" s="10">
        <v>478</v>
      </c>
      <c r="D1170" s="10">
        <v>2</v>
      </c>
      <c r="E1170" s="10">
        <v>30</v>
      </c>
      <c r="F1170" s="10">
        <v>95</v>
      </c>
      <c r="G1170" s="11">
        <v>43324</v>
      </c>
      <c r="H1170" s="10" t="b">
        <v>1</v>
      </c>
    </row>
    <row r="1171" spans="1:8" ht="16.5" customHeight="1" x14ac:dyDescent="0.25">
      <c r="A1171" s="10">
        <v>1170</v>
      </c>
      <c r="B1171" s="10">
        <v>2964</v>
      </c>
      <c r="C1171" s="10">
        <v>411</v>
      </c>
      <c r="D1171" s="10">
        <v>5</v>
      </c>
      <c r="E1171" s="10">
        <v>733</v>
      </c>
      <c r="F1171" s="10">
        <v>28</v>
      </c>
      <c r="G1171" s="11">
        <v>43324</v>
      </c>
      <c r="H1171" s="10" t="b">
        <v>1</v>
      </c>
    </row>
    <row r="1172" spans="1:8" ht="16.5" customHeight="1" x14ac:dyDescent="0.25">
      <c r="A1172" s="10">
        <v>1171</v>
      </c>
      <c r="B1172" s="10">
        <v>2621</v>
      </c>
      <c r="C1172" s="10">
        <v>243</v>
      </c>
      <c r="D1172" s="10">
        <v>3</v>
      </c>
      <c r="E1172" s="10">
        <v>233</v>
      </c>
      <c r="F1172" s="10">
        <v>26</v>
      </c>
      <c r="G1172" s="11">
        <v>43324</v>
      </c>
      <c r="H1172" s="10" t="b">
        <v>1</v>
      </c>
    </row>
    <row r="1173" spans="1:8" ht="16.5" customHeight="1" x14ac:dyDescent="0.25">
      <c r="A1173" s="10">
        <v>1172</v>
      </c>
      <c r="B1173" s="10">
        <v>2907</v>
      </c>
      <c r="C1173" s="10">
        <v>165</v>
      </c>
      <c r="D1173" s="10">
        <v>4</v>
      </c>
      <c r="E1173" s="10">
        <v>229</v>
      </c>
      <c r="F1173" s="10">
        <v>55</v>
      </c>
      <c r="G1173" s="11">
        <v>43324</v>
      </c>
      <c r="H1173" s="10" t="b">
        <v>0</v>
      </c>
    </row>
    <row r="1174" spans="1:8" ht="16.5" customHeight="1" x14ac:dyDescent="0.25">
      <c r="A1174" s="10">
        <v>1173</v>
      </c>
      <c r="B1174" s="10">
        <v>2074</v>
      </c>
      <c r="C1174" s="10">
        <v>329</v>
      </c>
      <c r="D1174" s="10">
        <v>2</v>
      </c>
      <c r="E1174" s="10">
        <v>558</v>
      </c>
      <c r="F1174" s="10">
        <v>90</v>
      </c>
      <c r="G1174" s="11">
        <v>43325</v>
      </c>
      <c r="H1174" s="10" t="b">
        <v>1</v>
      </c>
    </row>
    <row r="1175" spans="1:8" ht="16.5" customHeight="1" x14ac:dyDescent="0.25">
      <c r="A1175" s="10">
        <v>1174</v>
      </c>
      <c r="B1175" s="10">
        <v>2594</v>
      </c>
      <c r="C1175" s="10">
        <v>303</v>
      </c>
      <c r="D1175" s="10">
        <v>1</v>
      </c>
      <c r="E1175" s="10">
        <v>71</v>
      </c>
      <c r="F1175" s="10">
        <v>38</v>
      </c>
      <c r="G1175" s="11">
        <v>43325</v>
      </c>
      <c r="H1175" s="10" t="b">
        <v>1</v>
      </c>
    </row>
    <row r="1176" spans="1:8" ht="16.5" customHeight="1" x14ac:dyDescent="0.25">
      <c r="A1176" s="10">
        <v>1175</v>
      </c>
      <c r="B1176" s="10">
        <v>2368</v>
      </c>
      <c r="C1176" s="10">
        <v>235</v>
      </c>
      <c r="D1176" s="10">
        <v>1</v>
      </c>
      <c r="E1176" s="10">
        <v>172</v>
      </c>
      <c r="F1176" s="10">
        <v>26</v>
      </c>
      <c r="G1176" s="11">
        <v>43325</v>
      </c>
      <c r="H1176" s="10" t="b">
        <v>1</v>
      </c>
    </row>
    <row r="1177" spans="1:8" ht="16.5" customHeight="1" x14ac:dyDescent="0.25">
      <c r="A1177" s="10">
        <v>1176</v>
      </c>
      <c r="B1177" s="10">
        <v>2291</v>
      </c>
      <c r="C1177" s="10">
        <v>183</v>
      </c>
      <c r="D1177" s="10">
        <v>1</v>
      </c>
      <c r="E1177" s="10">
        <v>712</v>
      </c>
      <c r="F1177" s="10">
        <v>55</v>
      </c>
      <c r="G1177" s="11">
        <v>43325</v>
      </c>
      <c r="H1177" s="10" t="b">
        <v>1</v>
      </c>
    </row>
    <row r="1178" spans="1:8" ht="16.5" customHeight="1" x14ac:dyDescent="0.25">
      <c r="A1178" s="10">
        <v>1177</v>
      </c>
      <c r="B1178" s="10">
        <v>2811</v>
      </c>
      <c r="C1178" s="10">
        <v>160</v>
      </c>
      <c r="D1178" s="10">
        <v>2</v>
      </c>
      <c r="E1178" s="10">
        <v>229</v>
      </c>
      <c r="F1178" s="10">
        <v>25</v>
      </c>
      <c r="G1178" s="11">
        <v>43325</v>
      </c>
      <c r="H1178" s="10" t="b">
        <v>1</v>
      </c>
    </row>
    <row r="1179" spans="1:8" ht="16.5" customHeight="1" x14ac:dyDescent="0.25">
      <c r="A1179" s="10">
        <v>1178</v>
      </c>
      <c r="B1179" s="10">
        <v>2566</v>
      </c>
      <c r="C1179" s="10">
        <v>396</v>
      </c>
      <c r="D1179" s="10">
        <v>1</v>
      </c>
      <c r="E1179" s="10">
        <v>172</v>
      </c>
      <c r="F1179" s="10">
        <v>28</v>
      </c>
      <c r="G1179" s="11">
        <v>43325</v>
      </c>
      <c r="H1179" s="10" t="b">
        <v>1</v>
      </c>
    </row>
    <row r="1180" spans="1:8" ht="16.5" customHeight="1" x14ac:dyDescent="0.25">
      <c r="A1180" s="10">
        <v>1179</v>
      </c>
      <c r="B1180" s="10">
        <v>2555</v>
      </c>
      <c r="C1180" s="10">
        <v>298</v>
      </c>
      <c r="D1180" s="10">
        <v>1</v>
      </c>
      <c r="E1180" s="10">
        <v>712</v>
      </c>
      <c r="F1180" s="10">
        <v>38</v>
      </c>
      <c r="G1180" s="11">
        <v>43325</v>
      </c>
      <c r="H1180" s="10" t="b">
        <v>1</v>
      </c>
    </row>
    <row r="1181" spans="1:8" ht="16.5" customHeight="1" x14ac:dyDescent="0.25">
      <c r="A1181" s="10">
        <v>1180</v>
      </c>
      <c r="B1181" s="10">
        <v>2245</v>
      </c>
      <c r="C1181" s="10">
        <v>295</v>
      </c>
      <c r="D1181" s="10">
        <v>2</v>
      </c>
      <c r="E1181" s="10">
        <v>537</v>
      </c>
      <c r="F1181" s="10">
        <v>38</v>
      </c>
      <c r="G1181" s="11">
        <v>43325</v>
      </c>
      <c r="H1181" s="10" t="b">
        <v>1</v>
      </c>
    </row>
    <row r="1182" spans="1:8" ht="16.5" customHeight="1" x14ac:dyDescent="0.25">
      <c r="A1182" s="10">
        <v>1181</v>
      </c>
      <c r="B1182" s="10">
        <v>2231</v>
      </c>
      <c r="C1182" s="10">
        <v>112</v>
      </c>
      <c r="D1182" s="10">
        <v>2</v>
      </c>
      <c r="E1182" s="10">
        <v>46</v>
      </c>
      <c r="F1182" s="10">
        <v>35</v>
      </c>
      <c r="G1182" s="11">
        <v>43325</v>
      </c>
      <c r="H1182" s="10" t="b">
        <v>1</v>
      </c>
    </row>
    <row r="1183" spans="1:8" ht="16.5" customHeight="1" x14ac:dyDescent="0.25">
      <c r="A1183" s="10">
        <v>1182</v>
      </c>
      <c r="B1183" s="10">
        <v>2374</v>
      </c>
      <c r="C1183" s="10">
        <v>133</v>
      </c>
      <c r="D1183" s="10">
        <v>1</v>
      </c>
      <c r="E1183" s="10">
        <v>261</v>
      </c>
      <c r="F1183" s="10">
        <v>20</v>
      </c>
      <c r="G1183" s="11">
        <v>43325</v>
      </c>
      <c r="H1183" s="10" t="b">
        <v>1</v>
      </c>
    </row>
    <row r="1184" spans="1:8" ht="16.5" customHeight="1" x14ac:dyDescent="0.25">
      <c r="A1184" s="10">
        <v>1183</v>
      </c>
      <c r="B1184" s="10">
        <v>2447</v>
      </c>
      <c r="C1184" s="10">
        <v>241</v>
      </c>
      <c r="D1184" s="10">
        <v>3</v>
      </c>
      <c r="E1184" s="10">
        <v>233</v>
      </c>
      <c r="F1184" s="10">
        <v>26</v>
      </c>
      <c r="G1184" s="11">
        <v>43326</v>
      </c>
      <c r="H1184" s="10" t="b">
        <v>0</v>
      </c>
    </row>
    <row r="1185" spans="1:8" ht="16.5" customHeight="1" x14ac:dyDescent="0.25">
      <c r="A1185" s="10">
        <v>1184</v>
      </c>
      <c r="B1185" s="10">
        <v>2791</v>
      </c>
      <c r="C1185" s="10">
        <v>410</v>
      </c>
      <c r="D1185" s="10">
        <v>3</v>
      </c>
      <c r="E1185" s="10">
        <v>558</v>
      </c>
      <c r="F1185" s="10">
        <v>28</v>
      </c>
      <c r="G1185" s="11">
        <v>43326</v>
      </c>
      <c r="H1185" s="10" t="b">
        <v>1</v>
      </c>
    </row>
    <row r="1186" spans="1:8" ht="16.5" customHeight="1" x14ac:dyDescent="0.25">
      <c r="A1186" s="10">
        <v>1185</v>
      </c>
      <c r="B1186" s="10">
        <v>2318</v>
      </c>
      <c r="C1186" s="10">
        <v>464</v>
      </c>
      <c r="D1186" s="10">
        <v>1</v>
      </c>
      <c r="E1186" s="10">
        <v>712</v>
      </c>
      <c r="F1186" s="10">
        <v>95</v>
      </c>
      <c r="G1186" s="11">
        <v>43326</v>
      </c>
      <c r="H1186" s="10" t="b">
        <v>0</v>
      </c>
    </row>
    <row r="1187" spans="1:8" ht="16.5" customHeight="1" x14ac:dyDescent="0.25">
      <c r="A1187" s="10">
        <v>1186</v>
      </c>
      <c r="B1187" s="10">
        <v>2756</v>
      </c>
      <c r="C1187" s="10">
        <v>312</v>
      </c>
      <c r="D1187" s="10">
        <v>1</v>
      </c>
      <c r="E1187" s="10">
        <v>233</v>
      </c>
      <c r="F1187" s="10">
        <v>38</v>
      </c>
      <c r="G1187" s="11">
        <v>43326</v>
      </c>
      <c r="H1187" s="10" t="b">
        <v>1</v>
      </c>
    </row>
    <row r="1188" spans="1:8" ht="16.5" customHeight="1" x14ac:dyDescent="0.25">
      <c r="A1188" s="10">
        <v>1187</v>
      </c>
      <c r="B1188" s="10">
        <v>2882</v>
      </c>
      <c r="C1188" s="10">
        <v>224</v>
      </c>
      <c r="D1188" s="10">
        <v>1</v>
      </c>
      <c r="E1188" s="10">
        <v>537</v>
      </c>
      <c r="F1188" s="10">
        <v>26</v>
      </c>
      <c r="G1188" s="11">
        <v>43326</v>
      </c>
      <c r="H1188" s="10" t="b">
        <v>0</v>
      </c>
    </row>
    <row r="1189" spans="1:8" ht="16.5" customHeight="1" x14ac:dyDescent="0.25">
      <c r="A1189" s="10">
        <v>1188</v>
      </c>
      <c r="B1189" s="10">
        <v>2708</v>
      </c>
      <c r="C1189" s="10">
        <v>274</v>
      </c>
      <c r="D1189" s="10">
        <v>5</v>
      </c>
      <c r="E1189" s="10">
        <v>71</v>
      </c>
      <c r="F1189" s="10">
        <v>135</v>
      </c>
      <c r="G1189" s="11">
        <v>43326</v>
      </c>
      <c r="H1189" s="10" t="b">
        <v>1</v>
      </c>
    </row>
    <row r="1190" spans="1:8" ht="16.5" customHeight="1" x14ac:dyDescent="0.25">
      <c r="A1190" s="10">
        <v>1189</v>
      </c>
      <c r="B1190" s="10">
        <v>2024</v>
      </c>
      <c r="C1190" s="10">
        <v>383</v>
      </c>
      <c r="D1190" s="10">
        <v>3</v>
      </c>
      <c r="E1190" s="10">
        <v>71</v>
      </c>
      <c r="F1190" s="10">
        <v>28</v>
      </c>
      <c r="G1190" s="11">
        <v>43326</v>
      </c>
      <c r="H1190" s="10" t="b">
        <v>1</v>
      </c>
    </row>
    <row r="1191" spans="1:8" ht="16.5" customHeight="1" x14ac:dyDescent="0.25">
      <c r="A1191" s="10">
        <v>1190</v>
      </c>
      <c r="B1191" s="10">
        <v>2739</v>
      </c>
      <c r="C1191" s="10">
        <v>294</v>
      </c>
      <c r="D1191" s="10">
        <v>2</v>
      </c>
      <c r="E1191" s="10">
        <v>692</v>
      </c>
      <c r="F1191" s="10">
        <v>38</v>
      </c>
      <c r="G1191" s="11">
        <v>43327</v>
      </c>
      <c r="H1191" s="10" t="b">
        <v>1</v>
      </c>
    </row>
    <row r="1192" spans="1:8" ht="16.5" customHeight="1" x14ac:dyDescent="0.25">
      <c r="A1192" s="10">
        <v>1191</v>
      </c>
      <c r="B1192" s="10">
        <v>2064</v>
      </c>
      <c r="C1192" s="10">
        <v>341</v>
      </c>
      <c r="D1192" s="10">
        <v>1</v>
      </c>
      <c r="E1192" s="10">
        <v>319</v>
      </c>
      <c r="F1192" s="10">
        <v>85</v>
      </c>
      <c r="G1192" s="11">
        <v>43327</v>
      </c>
      <c r="H1192" s="10" t="b">
        <v>1</v>
      </c>
    </row>
    <row r="1193" spans="1:8" ht="16.5" customHeight="1" x14ac:dyDescent="0.25">
      <c r="A1193" s="10">
        <v>1192</v>
      </c>
      <c r="B1193" s="10">
        <v>2539</v>
      </c>
      <c r="C1193" s="10">
        <v>460</v>
      </c>
      <c r="D1193" s="10">
        <v>2</v>
      </c>
      <c r="E1193" s="10">
        <v>261</v>
      </c>
      <c r="F1193" s="10">
        <v>35</v>
      </c>
      <c r="G1193" s="11">
        <v>43327</v>
      </c>
      <c r="H1193" s="10" t="b">
        <v>1</v>
      </c>
    </row>
    <row r="1194" spans="1:8" ht="16.5" customHeight="1" x14ac:dyDescent="0.25">
      <c r="A1194" s="10">
        <v>1193</v>
      </c>
      <c r="B1194" s="10">
        <v>2724</v>
      </c>
      <c r="C1194" s="10">
        <v>267</v>
      </c>
      <c r="D1194" s="10">
        <v>5</v>
      </c>
      <c r="E1194" s="10">
        <v>229</v>
      </c>
      <c r="F1194" s="10">
        <v>135</v>
      </c>
      <c r="G1194" s="11">
        <v>43327</v>
      </c>
      <c r="H1194" s="10" t="b">
        <v>1</v>
      </c>
    </row>
    <row r="1195" spans="1:8" ht="16.5" customHeight="1" x14ac:dyDescent="0.25">
      <c r="A1195" s="10">
        <v>1194</v>
      </c>
      <c r="B1195" s="10">
        <v>2537</v>
      </c>
      <c r="C1195" s="10">
        <v>274</v>
      </c>
      <c r="D1195" s="10">
        <v>3</v>
      </c>
      <c r="E1195" s="10">
        <v>233</v>
      </c>
      <c r="F1195" s="10">
        <v>135</v>
      </c>
      <c r="G1195" s="11">
        <v>43328</v>
      </c>
      <c r="H1195" s="10" t="b">
        <v>1</v>
      </c>
    </row>
    <row r="1196" spans="1:8" ht="16.5" customHeight="1" x14ac:dyDescent="0.25">
      <c r="A1196" s="10">
        <v>1195</v>
      </c>
      <c r="B1196" s="10">
        <v>2858</v>
      </c>
      <c r="C1196" s="10">
        <v>277</v>
      </c>
      <c r="D1196" s="10">
        <v>3</v>
      </c>
      <c r="E1196" s="10">
        <v>319</v>
      </c>
      <c r="F1196" s="10">
        <v>38</v>
      </c>
      <c r="G1196" s="11">
        <v>43328</v>
      </c>
      <c r="H1196" s="10" t="b">
        <v>1</v>
      </c>
    </row>
    <row r="1197" spans="1:8" ht="16.5" customHeight="1" x14ac:dyDescent="0.25">
      <c r="A1197" s="10">
        <v>1196</v>
      </c>
      <c r="B1197" s="10">
        <v>2192</v>
      </c>
      <c r="C1197" s="10">
        <v>204</v>
      </c>
      <c r="D1197" s="10">
        <v>1</v>
      </c>
      <c r="E1197" s="10">
        <v>319</v>
      </c>
      <c r="F1197" s="10">
        <v>26</v>
      </c>
      <c r="G1197" s="11">
        <v>43328</v>
      </c>
      <c r="H1197" s="10" t="b">
        <v>1</v>
      </c>
    </row>
    <row r="1198" spans="1:8" ht="16.5" customHeight="1" x14ac:dyDescent="0.25">
      <c r="A1198" s="10">
        <v>1197</v>
      </c>
      <c r="B1198" s="10">
        <v>2226</v>
      </c>
      <c r="C1198" s="10">
        <v>256</v>
      </c>
      <c r="D1198" s="10">
        <v>4</v>
      </c>
      <c r="E1198" s="10">
        <v>558</v>
      </c>
      <c r="F1198" s="10">
        <v>135</v>
      </c>
      <c r="G1198" s="11">
        <v>43328</v>
      </c>
      <c r="H1198" s="10" t="b">
        <v>1</v>
      </c>
    </row>
    <row r="1199" spans="1:8" ht="16.5" customHeight="1" x14ac:dyDescent="0.25">
      <c r="A1199" s="10">
        <v>1198</v>
      </c>
      <c r="B1199" s="10">
        <v>2207</v>
      </c>
      <c r="C1199" s="10">
        <v>398</v>
      </c>
      <c r="D1199" s="10">
        <v>1</v>
      </c>
      <c r="E1199" s="10">
        <v>172</v>
      </c>
      <c r="F1199" s="10">
        <v>28</v>
      </c>
      <c r="G1199" s="11">
        <v>43328</v>
      </c>
      <c r="H1199" s="10" t="b">
        <v>1</v>
      </c>
    </row>
    <row r="1200" spans="1:8" ht="16.5" customHeight="1" x14ac:dyDescent="0.25">
      <c r="A1200" s="10">
        <v>1199</v>
      </c>
      <c r="B1200" s="10">
        <v>2819</v>
      </c>
      <c r="C1200" s="10">
        <v>391</v>
      </c>
      <c r="D1200" s="10">
        <v>2</v>
      </c>
      <c r="E1200" s="10">
        <v>143</v>
      </c>
      <c r="F1200" s="10">
        <v>28</v>
      </c>
      <c r="G1200" s="11">
        <v>43328</v>
      </c>
      <c r="H1200" s="10" t="b">
        <v>1</v>
      </c>
    </row>
    <row r="1201" spans="1:8" ht="16.5" customHeight="1" x14ac:dyDescent="0.25">
      <c r="A1201" s="10">
        <v>1200</v>
      </c>
      <c r="B1201" s="10">
        <v>2224</v>
      </c>
      <c r="C1201" s="10">
        <v>110</v>
      </c>
      <c r="D1201" s="10">
        <v>3</v>
      </c>
      <c r="E1201" s="10">
        <v>233</v>
      </c>
      <c r="F1201" s="10">
        <v>35</v>
      </c>
      <c r="G1201" s="11">
        <v>43328</v>
      </c>
      <c r="H1201" s="10" t="b">
        <v>1</v>
      </c>
    </row>
    <row r="1202" spans="1:8" ht="16.5" customHeight="1" x14ac:dyDescent="0.25">
      <c r="A1202" s="10">
        <v>1201</v>
      </c>
      <c r="B1202" s="10">
        <v>2722</v>
      </c>
      <c r="C1202" s="10">
        <v>458</v>
      </c>
      <c r="D1202" s="10">
        <v>1</v>
      </c>
      <c r="E1202" s="10">
        <v>615</v>
      </c>
      <c r="F1202" s="10">
        <v>35</v>
      </c>
      <c r="G1202" s="11">
        <v>43329</v>
      </c>
      <c r="H1202" s="10" t="b">
        <v>1</v>
      </c>
    </row>
    <row r="1203" spans="1:8" ht="16.5" customHeight="1" x14ac:dyDescent="0.25">
      <c r="A1203" s="10">
        <v>1202</v>
      </c>
      <c r="B1203" s="10">
        <v>2497</v>
      </c>
      <c r="C1203" s="10">
        <v>389</v>
      </c>
      <c r="D1203" s="10">
        <v>3</v>
      </c>
      <c r="E1203" s="10">
        <v>71</v>
      </c>
      <c r="F1203" s="10">
        <v>28</v>
      </c>
      <c r="G1203" s="11">
        <v>43329</v>
      </c>
      <c r="H1203" s="10" t="b">
        <v>1</v>
      </c>
    </row>
    <row r="1204" spans="1:8" ht="16.5" customHeight="1" x14ac:dyDescent="0.25">
      <c r="A1204" s="10">
        <v>1203</v>
      </c>
      <c r="B1204" s="10">
        <v>2213</v>
      </c>
      <c r="C1204" s="10">
        <v>250</v>
      </c>
      <c r="D1204" s="10">
        <v>1</v>
      </c>
      <c r="E1204" s="10">
        <v>319</v>
      </c>
      <c r="F1204" s="10">
        <v>135</v>
      </c>
      <c r="G1204" s="11">
        <v>43329</v>
      </c>
      <c r="H1204" s="10" t="b">
        <v>1</v>
      </c>
    </row>
    <row r="1205" spans="1:8" ht="16.5" customHeight="1" x14ac:dyDescent="0.25">
      <c r="A1205" s="10">
        <v>1204</v>
      </c>
      <c r="B1205" s="10">
        <v>2091</v>
      </c>
      <c r="C1205" s="10">
        <v>222</v>
      </c>
      <c r="D1205" s="10">
        <v>1</v>
      </c>
      <c r="E1205" s="10">
        <v>196</v>
      </c>
      <c r="F1205" s="10">
        <v>26</v>
      </c>
      <c r="G1205" s="11">
        <v>43329</v>
      </c>
      <c r="H1205" s="10" t="b">
        <v>1</v>
      </c>
    </row>
    <row r="1206" spans="1:8" ht="16.5" customHeight="1" x14ac:dyDescent="0.25">
      <c r="A1206" s="10">
        <v>1205</v>
      </c>
      <c r="B1206" s="10">
        <v>2760</v>
      </c>
      <c r="C1206" s="10">
        <v>168</v>
      </c>
      <c r="D1206" s="10">
        <v>1</v>
      </c>
      <c r="E1206" s="10">
        <v>733</v>
      </c>
      <c r="F1206" s="10">
        <v>55</v>
      </c>
      <c r="G1206" s="11">
        <v>43329</v>
      </c>
      <c r="H1206" s="10" t="b">
        <v>1</v>
      </c>
    </row>
    <row r="1207" spans="1:8" ht="16.5" customHeight="1" x14ac:dyDescent="0.25">
      <c r="A1207" s="10">
        <v>1206</v>
      </c>
      <c r="B1207" s="10">
        <v>2201</v>
      </c>
      <c r="C1207" s="10">
        <v>227</v>
      </c>
      <c r="D1207" s="10">
        <v>2</v>
      </c>
      <c r="E1207" s="10">
        <v>526</v>
      </c>
      <c r="F1207" s="10">
        <v>26</v>
      </c>
      <c r="G1207" s="11">
        <v>43329</v>
      </c>
      <c r="H1207" s="10" t="b">
        <v>1</v>
      </c>
    </row>
    <row r="1208" spans="1:8" ht="16.5" customHeight="1" x14ac:dyDescent="0.25">
      <c r="A1208" s="10">
        <v>1207</v>
      </c>
      <c r="B1208" s="10">
        <v>2340</v>
      </c>
      <c r="C1208" s="10">
        <v>302</v>
      </c>
      <c r="D1208" s="10">
        <v>1</v>
      </c>
      <c r="E1208" s="10">
        <v>172</v>
      </c>
      <c r="F1208" s="10">
        <v>38</v>
      </c>
      <c r="G1208" s="11">
        <v>43330</v>
      </c>
      <c r="H1208" s="10" t="b">
        <v>1</v>
      </c>
    </row>
    <row r="1209" spans="1:8" ht="16.5" customHeight="1" x14ac:dyDescent="0.25">
      <c r="A1209" s="10">
        <v>1208</v>
      </c>
      <c r="B1209" s="10">
        <v>2031</v>
      </c>
      <c r="C1209" s="10">
        <v>376</v>
      </c>
      <c r="D1209" s="10">
        <v>4</v>
      </c>
      <c r="E1209" s="10">
        <v>733</v>
      </c>
      <c r="F1209" s="10">
        <v>15</v>
      </c>
      <c r="G1209" s="11">
        <v>43330</v>
      </c>
      <c r="H1209" s="10" t="b">
        <v>1</v>
      </c>
    </row>
    <row r="1210" spans="1:8" ht="16.5" customHeight="1" x14ac:dyDescent="0.25">
      <c r="A1210" s="10">
        <v>1209</v>
      </c>
      <c r="B1210" s="10">
        <v>2583</v>
      </c>
      <c r="C1210" s="10">
        <v>111</v>
      </c>
      <c r="D1210" s="10">
        <v>5</v>
      </c>
      <c r="E1210" s="10">
        <v>692</v>
      </c>
      <c r="F1210" s="10">
        <v>35</v>
      </c>
      <c r="G1210" s="11">
        <v>43330</v>
      </c>
      <c r="H1210" s="10" t="b">
        <v>1</v>
      </c>
    </row>
    <row r="1211" spans="1:8" ht="16.5" customHeight="1" x14ac:dyDescent="0.25">
      <c r="A1211" s="10">
        <v>1210</v>
      </c>
      <c r="B1211" s="10">
        <v>2951</v>
      </c>
      <c r="C1211" s="10">
        <v>390</v>
      </c>
      <c r="D1211" s="10">
        <v>5</v>
      </c>
      <c r="E1211" s="10">
        <v>606</v>
      </c>
      <c r="F1211" s="10">
        <v>28</v>
      </c>
      <c r="G1211" s="11">
        <v>43330</v>
      </c>
      <c r="H1211" s="10" t="b">
        <v>1</v>
      </c>
    </row>
    <row r="1212" spans="1:8" ht="16.5" customHeight="1" x14ac:dyDescent="0.25">
      <c r="A1212" s="10">
        <v>1211</v>
      </c>
      <c r="B1212" s="10">
        <v>2903</v>
      </c>
      <c r="C1212" s="10">
        <v>263</v>
      </c>
      <c r="D1212" s="10">
        <v>2</v>
      </c>
      <c r="E1212" s="10">
        <v>319</v>
      </c>
      <c r="F1212" s="10">
        <v>135</v>
      </c>
      <c r="G1212" s="11">
        <v>43330</v>
      </c>
      <c r="H1212" s="10" t="b">
        <v>1</v>
      </c>
    </row>
    <row r="1213" spans="1:8" ht="16.5" customHeight="1" x14ac:dyDescent="0.25">
      <c r="A1213" s="10">
        <v>1212</v>
      </c>
      <c r="B1213" s="10">
        <v>2036</v>
      </c>
      <c r="C1213" s="10">
        <v>384</v>
      </c>
      <c r="D1213" s="10">
        <v>4</v>
      </c>
      <c r="E1213" s="10">
        <v>143</v>
      </c>
      <c r="F1213" s="10">
        <v>28</v>
      </c>
      <c r="G1213" s="11">
        <v>43330</v>
      </c>
      <c r="H1213" s="10" t="b">
        <v>1</v>
      </c>
    </row>
    <row r="1214" spans="1:8" ht="16.5" customHeight="1" x14ac:dyDescent="0.25">
      <c r="A1214" s="10">
        <v>1213</v>
      </c>
      <c r="B1214" s="10">
        <v>2764</v>
      </c>
      <c r="C1214" s="10">
        <v>396</v>
      </c>
      <c r="D1214" s="10">
        <v>2</v>
      </c>
      <c r="E1214" s="10">
        <v>692</v>
      </c>
      <c r="F1214" s="10">
        <v>28</v>
      </c>
      <c r="G1214" s="11">
        <v>43331</v>
      </c>
      <c r="H1214" s="10" t="b">
        <v>1</v>
      </c>
    </row>
    <row r="1215" spans="1:8" ht="16.5" customHeight="1" x14ac:dyDescent="0.25">
      <c r="A1215" s="10">
        <v>1214</v>
      </c>
      <c r="B1215" s="10">
        <v>2633</v>
      </c>
      <c r="C1215" s="10">
        <v>310</v>
      </c>
      <c r="D1215" s="10">
        <v>3</v>
      </c>
      <c r="E1215" s="10">
        <v>606</v>
      </c>
      <c r="F1215" s="10">
        <v>38</v>
      </c>
      <c r="G1215" s="11">
        <v>43331</v>
      </c>
      <c r="H1215" s="10" t="b">
        <v>1</v>
      </c>
    </row>
    <row r="1216" spans="1:8" ht="16.5" customHeight="1" x14ac:dyDescent="0.25">
      <c r="A1216" s="10">
        <v>1215</v>
      </c>
      <c r="B1216" s="10">
        <v>2828</v>
      </c>
      <c r="C1216" s="10">
        <v>452</v>
      </c>
      <c r="D1216" s="10">
        <v>3</v>
      </c>
      <c r="E1216" s="10">
        <v>71</v>
      </c>
      <c r="F1216" s="10">
        <v>35</v>
      </c>
      <c r="G1216" s="11">
        <v>43331</v>
      </c>
      <c r="H1216" s="10" t="b">
        <v>1</v>
      </c>
    </row>
    <row r="1217" spans="1:8" ht="16.5" customHeight="1" x14ac:dyDescent="0.25">
      <c r="A1217" s="10">
        <v>1216</v>
      </c>
      <c r="B1217" s="10">
        <v>2238</v>
      </c>
      <c r="C1217" s="10">
        <v>104</v>
      </c>
      <c r="D1217" s="10">
        <v>1</v>
      </c>
      <c r="E1217" s="10">
        <v>537</v>
      </c>
      <c r="F1217" s="10">
        <v>35</v>
      </c>
      <c r="G1217" s="11">
        <v>43331</v>
      </c>
      <c r="H1217" s="10" t="b">
        <v>1</v>
      </c>
    </row>
    <row r="1218" spans="1:8" ht="16.5" customHeight="1" x14ac:dyDescent="0.25">
      <c r="A1218" s="10">
        <v>1217</v>
      </c>
      <c r="B1218" s="10">
        <v>2300</v>
      </c>
      <c r="C1218" s="10">
        <v>196</v>
      </c>
      <c r="D1218" s="10">
        <v>5</v>
      </c>
      <c r="E1218" s="10">
        <v>615</v>
      </c>
      <c r="F1218" s="10">
        <v>26</v>
      </c>
      <c r="G1218" s="11">
        <v>43332</v>
      </c>
      <c r="H1218" s="10" t="b">
        <v>1</v>
      </c>
    </row>
    <row r="1219" spans="1:8" ht="16.5" customHeight="1" x14ac:dyDescent="0.25">
      <c r="A1219" s="10">
        <v>1218</v>
      </c>
      <c r="B1219" s="10">
        <v>2156</v>
      </c>
      <c r="C1219" s="10">
        <v>288</v>
      </c>
      <c r="D1219" s="10">
        <v>1</v>
      </c>
      <c r="E1219" s="10">
        <v>319</v>
      </c>
      <c r="F1219" s="10">
        <v>38</v>
      </c>
      <c r="G1219" s="11">
        <v>43332</v>
      </c>
      <c r="H1219" s="10" t="b">
        <v>1</v>
      </c>
    </row>
    <row r="1220" spans="1:8" ht="16.5" customHeight="1" x14ac:dyDescent="0.25">
      <c r="A1220" s="10">
        <v>1219</v>
      </c>
      <c r="B1220" s="10">
        <v>2399</v>
      </c>
      <c r="C1220" s="10">
        <v>419</v>
      </c>
      <c r="D1220" s="10">
        <v>2</v>
      </c>
      <c r="E1220" s="10">
        <v>46</v>
      </c>
      <c r="F1220" s="10">
        <v>28</v>
      </c>
      <c r="G1220" s="11">
        <v>43332</v>
      </c>
      <c r="H1220" s="10" t="b">
        <v>1</v>
      </c>
    </row>
    <row r="1221" spans="1:8" ht="16.5" customHeight="1" x14ac:dyDescent="0.25">
      <c r="A1221" s="10">
        <v>1220</v>
      </c>
      <c r="B1221" s="10">
        <v>2956</v>
      </c>
      <c r="C1221" s="10">
        <v>199</v>
      </c>
      <c r="D1221" s="10">
        <v>1</v>
      </c>
      <c r="E1221" s="10">
        <v>526</v>
      </c>
      <c r="F1221" s="10">
        <v>26</v>
      </c>
      <c r="G1221" s="11">
        <v>43332</v>
      </c>
      <c r="H1221" s="10" t="b">
        <v>1</v>
      </c>
    </row>
    <row r="1222" spans="1:8" ht="16.5" customHeight="1" x14ac:dyDescent="0.25">
      <c r="A1222" s="10">
        <v>1221</v>
      </c>
      <c r="B1222" s="10">
        <v>2324</v>
      </c>
      <c r="C1222" s="10">
        <v>360</v>
      </c>
      <c r="D1222" s="10">
        <v>4</v>
      </c>
      <c r="E1222" s="10">
        <v>526</v>
      </c>
      <c r="F1222" s="10">
        <v>15</v>
      </c>
      <c r="G1222" s="11">
        <v>43333</v>
      </c>
      <c r="H1222" s="10" t="b">
        <v>1</v>
      </c>
    </row>
    <row r="1223" spans="1:8" ht="16.5" customHeight="1" x14ac:dyDescent="0.25">
      <c r="A1223" s="10">
        <v>1222</v>
      </c>
      <c r="B1223" s="10">
        <v>2185</v>
      </c>
      <c r="C1223" s="10">
        <v>307</v>
      </c>
      <c r="D1223" s="10">
        <v>1</v>
      </c>
      <c r="E1223" s="10">
        <v>692</v>
      </c>
      <c r="F1223" s="10">
        <v>38</v>
      </c>
      <c r="G1223" s="11">
        <v>43333</v>
      </c>
      <c r="H1223" s="10" t="b">
        <v>1</v>
      </c>
    </row>
    <row r="1224" spans="1:8" ht="16.5" customHeight="1" x14ac:dyDescent="0.25">
      <c r="A1224" s="10">
        <v>1223</v>
      </c>
      <c r="B1224" s="10">
        <v>2708</v>
      </c>
      <c r="C1224" s="10">
        <v>467</v>
      </c>
      <c r="D1224" s="10">
        <v>3</v>
      </c>
      <c r="E1224" s="10">
        <v>229</v>
      </c>
      <c r="F1224" s="10">
        <v>95</v>
      </c>
      <c r="G1224" s="11">
        <v>43333</v>
      </c>
      <c r="H1224" s="10" t="b">
        <v>1</v>
      </c>
    </row>
    <row r="1225" spans="1:8" ht="16.5" customHeight="1" x14ac:dyDescent="0.25">
      <c r="A1225" s="10">
        <v>1224</v>
      </c>
      <c r="B1225" s="10">
        <v>2363</v>
      </c>
      <c r="C1225" s="10">
        <v>285</v>
      </c>
      <c r="D1225" s="10">
        <v>2</v>
      </c>
      <c r="E1225" s="10">
        <v>128</v>
      </c>
      <c r="F1225" s="10">
        <v>38</v>
      </c>
      <c r="G1225" s="11">
        <v>43333</v>
      </c>
      <c r="H1225" s="10" t="b">
        <v>1</v>
      </c>
    </row>
    <row r="1226" spans="1:8" ht="16.5" customHeight="1" x14ac:dyDescent="0.25">
      <c r="A1226" s="10">
        <v>1225</v>
      </c>
      <c r="B1226" s="10">
        <v>2025</v>
      </c>
      <c r="C1226" s="10">
        <v>477</v>
      </c>
      <c r="D1226" s="10">
        <v>1</v>
      </c>
      <c r="E1226" s="10">
        <v>172</v>
      </c>
      <c r="F1226" s="10">
        <v>95</v>
      </c>
      <c r="G1226" s="11">
        <v>43333</v>
      </c>
      <c r="H1226" s="10" t="b">
        <v>1</v>
      </c>
    </row>
    <row r="1227" spans="1:8" ht="16.5" customHeight="1" x14ac:dyDescent="0.25">
      <c r="A1227" s="10">
        <v>1226</v>
      </c>
      <c r="B1227" s="10">
        <v>2382</v>
      </c>
      <c r="C1227" s="10">
        <v>211</v>
      </c>
      <c r="D1227" s="10">
        <v>4</v>
      </c>
      <c r="E1227" s="10">
        <v>558</v>
      </c>
      <c r="F1227" s="10">
        <v>26</v>
      </c>
      <c r="G1227" s="11">
        <v>43334</v>
      </c>
      <c r="H1227" s="10" t="b">
        <v>1</v>
      </c>
    </row>
    <row r="1228" spans="1:8" ht="16.5" customHeight="1" x14ac:dyDescent="0.25">
      <c r="A1228" s="10">
        <v>1227</v>
      </c>
      <c r="B1228" s="10">
        <v>2962</v>
      </c>
      <c r="C1228" s="10">
        <v>299</v>
      </c>
      <c r="D1228" s="10">
        <v>1</v>
      </c>
      <c r="E1228" s="10">
        <v>46</v>
      </c>
      <c r="F1228" s="10">
        <v>38</v>
      </c>
      <c r="G1228" s="11">
        <v>43334</v>
      </c>
      <c r="H1228" s="10" t="b">
        <v>1</v>
      </c>
    </row>
    <row r="1229" spans="1:8" ht="16.5" customHeight="1" x14ac:dyDescent="0.25">
      <c r="A1229" s="10">
        <v>1228</v>
      </c>
      <c r="B1229" s="10">
        <v>2379</v>
      </c>
      <c r="C1229" s="10">
        <v>476</v>
      </c>
      <c r="D1229" s="10">
        <v>1</v>
      </c>
      <c r="E1229" s="10">
        <v>319</v>
      </c>
      <c r="F1229" s="10">
        <v>95</v>
      </c>
      <c r="G1229" s="11">
        <v>43334</v>
      </c>
      <c r="H1229" s="10" t="b">
        <v>1</v>
      </c>
    </row>
    <row r="1230" spans="1:8" ht="16.5" customHeight="1" x14ac:dyDescent="0.25">
      <c r="A1230" s="10">
        <v>1229</v>
      </c>
      <c r="B1230" s="10">
        <v>2387</v>
      </c>
      <c r="C1230" s="10">
        <v>364</v>
      </c>
      <c r="D1230" s="10">
        <v>3</v>
      </c>
      <c r="E1230" s="10">
        <v>233</v>
      </c>
      <c r="F1230" s="10">
        <v>15</v>
      </c>
      <c r="G1230" s="11">
        <v>43334</v>
      </c>
      <c r="H1230" s="10" t="b">
        <v>1</v>
      </c>
    </row>
    <row r="1231" spans="1:8" ht="16.5" customHeight="1" x14ac:dyDescent="0.25">
      <c r="A1231" s="10">
        <v>1230</v>
      </c>
      <c r="B1231" s="10">
        <v>2322</v>
      </c>
      <c r="C1231" s="10">
        <v>413</v>
      </c>
      <c r="D1231" s="10">
        <v>3</v>
      </c>
      <c r="E1231" s="10">
        <v>712</v>
      </c>
      <c r="F1231" s="10">
        <v>28</v>
      </c>
      <c r="G1231" s="11">
        <v>43334</v>
      </c>
      <c r="H1231" s="10" t="b">
        <v>1</v>
      </c>
    </row>
    <row r="1232" spans="1:8" ht="16.5" customHeight="1" x14ac:dyDescent="0.25">
      <c r="A1232" s="10">
        <v>1231</v>
      </c>
      <c r="B1232" s="10">
        <v>2202</v>
      </c>
      <c r="C1232" s="10">
        <v>128</v>
      </c>
      <c r="D1232" s="10">
        <v>1</v>
      </c>
      <c r="E1232" s="10">
        <v>46</v>
      </c>
      <c r="F1232" s="10">
        <v>35</v>
      </c>
      <c r="G1232" s="11">
        <v>43334</v>
      </c>
      <c r="H1232" s="10" t="b">
        <v>1</v>
      </c>
    </row>
    <row r="1233" spans="1:8" ht="16.5" customHeight="1" x14ac:dyDescent="0.25">
      <c r="A1233" s="10">
        <v>1232</v>
      </c>
      <c r="B1233" s="10">
        <v>2147</v>
      </c>
      <c r="C1233" s="10">
        <v>281</v>
      </c>
      <c r="D1233" s="10">
        <v>5</v>
      </c>
      <c r="E1233" s="10">
        <v>606</v>
      </c>
      <c r="F1233" s="10">
        <v>38</v>
      </c>
      <c r="G1233" s="11">
        <v>43334</v>
      </c>
      <c r="H1233" s="10" t="b">
        <v>0</v>
      </c>
    </row>
    <row r="1234" spans="1:8" ht="16.5" customHeight="1" x14ac:dyDescent="0.25">
      <c r="A1234" s="10">
        <v>1233</v>
      </c>
      <c r="B1234" s="10">
        <v>2041</v>
      </c>
      <c r="C1234" s="10">
        <v>197</v>
      </c>
      <c r="D1234" s="10">
        <v>3</v>
      </c>
      <c r="E1234" s="10">
        <v>558</v>
      </c>
      <c r="F1234" s="10">
        <v>26</v>
      </c>
      <c r="G1234" s="11">
        <v>43334</v>
      </c>
      <c r="H1234" s="10" t="b">
        <v>1</v>
      </c>
    </row>
    <row r="1235" spans="1:8" ht="16.5" customHeight="1" x14ac:dyDescent="0.25">
      <c r="A1235" s="10">
        <v>1234</v>
      </c>
      <c r="B1235" s="10">
        <v>2194</v>
      </c>
      <c r="C1235" s="10">
        <v>217</v>
      </c>
      <c r="D1235" s="10">
        <v>3</v>
      </c>
      <c r="E1235" s="10">
        <v>712</v>
      </c>
      <c r="F1235" s="10">
        <v>26</v>
      </c>
      <c r="G1235" s="11">
        <v>43334</v>
      </c>
      <c r="H1235" s="10" t="b">
        <v>1</v>
      </c>
    </row>
    <row r="1236" spans="1:8" ht="16.5" customHeight="1" x14ac:dyDescent="0.25">
      <c r="A1236" s="10">
        <v>1235</v>
      </c>
      <c r="B1236" s="10">
        <v>2598</v>
      </c>
      <c r="C1236" s="10">
        <v>322</v>
      </c>
      <c r="D1236" s="10">
        <v>1</v>
      </c>
      <c r="E1236" s="10">
        <v>143</v>
      </c>
      <c r="F1236" s="10">
        <v>38</v>
      </c>
      <c r="G1236" s="11">
        <v>43335</v>
      </c>
      <c r="H1236" s="10" t="b">
        <v>1</v>
      </c>
    </row>
    <row r="1237" spans="1:8" ht="16.5" customHeight="1" x14ac:dyDescent="0.25">
      <c r="A1237" s="10">
        <v>1236</v>
      </c>
      <c r="B1237" s="10">
        <v>2112</v>
      </c>
      <c r="C1237" s="10">
        <v>406</v>
      </c>
      <c r="D1237" s="10">
        <v>2</v>
      </c>
      <c r="E1237" s="10">
        <v>568</v>
      </c>
      <c r="F1237" s="10">
        <v>28</v>
      </c>
      <c r="G1237" s="11">
        <v>43335</v>
      </c>
      <c r="H1237" s="10" t="b">
        <v>1</v>
      </c>
    </row>
    <row r="1238" spans="1:8" ht="16.5" customHeight="1" x14ac:dyDescent="0.25">
      <c r="A1238" s="10">
        <v>1237</v>
      </c>
      <c r="B1238" s="10">
        <v>2946</v>
      </c>
      <c r="C1238" s="10">
        <v>321</v>
      </c>
      <c r="D1238" s="10">
        <v>2</v>
      </c>
      <c r="E1238" s="10">
        <v>712</v>
      </c>
      <c r="F1238" s="10">
        <v>38</v>
      </c>
      <c r="G1238" s="11">
        <v>43335</v>
      </c>
      <c r="H1238" s="10" t="b">
        <v>1</v>
      </c>
    </row>
    <row r="1239" spans="1:8" ht="16.5" customHeight="1" x14ac:dyDescent="0.25">
      <c r="A1239" s="10">
        <v>1238</v>
      </c>
      <c r="B1239" s="10">
        <v>2328</v>
      </c>
      <c r="C1239" s="10">
        <v>242</v>
      </c>
      <c r="D1239" s="10">
        <v>1</v>
      </c>
      <c r="E1239" s="10">
        <v>46</v>
      </c>
      <c r="F1239" s="10">
        <v>26</v>
      </c>
      <c r="G1239" s="11">
        <v>43335</v>
      </c>
      <c r="H1239" s="10" t="b">
        <v>1</v>
      </c>
    </row>
    <row r="1240" spans="1:8" ht="16.5" customHeight="1" x14ac:dyDescent="0.25">
      <c r="A1240" s="10">
        <v>1239</v>
      </c>
      <c r="B1240" s="10">
        <v>2025</v>
      </c>
      <c r="C1240" s="10">
        <v>115</v>
      </c>
      <c r="D1240" s="10">
        <v>1</v>
      </c>
      <c r="E1240" s="10">
        <v>692</v>
      </c>
      <c r="F1240" s="10">
        <v>35</v>
      </c>
      <c r="G1240" s="11">
        <v>43335</v>
      </c>
      <c r="H1240" s="10" t="b">
        <v>1</v>
      </c>
    </row>
    <row r="1241" spans="1:8" ht="16.5" customHeight="1" x14ac:dyDescent="0.25">
      <c r="A1241" s="10">
        <v>1240</v>
      </c>
      <c r="B1241" s="10">
        <v>2110</v>
      </c>
      <c r="C1241" s="10">
        <v>158</v>
      </c>
      <c r="D1241" s="10">
        <v>2</v>
      </c>
      <c r="E1241" s="10">
        <v>172</v>
      </c>
      <c r="F1241" s="10">
        <v>25</v>
      </c>
      <c r="G1241" s="11">
        <v>43335</v>
      </c>
      <c r="H1241" s="10" t="b">
        <v>1</v>
      </c>
    </row>
    <row r="1242" spans="1:8" ht="16.5" customHeight="1" x14ac:dyDescent="0.25">
      <c r="A1242" s="10">
        <v>1241</v>
      </c>
      <c r="B1242" s="10">
        <v>2000</v>
      </c>
      <c r="C1242" s="10">
        <v>257</v>
      </c>
      <c r="D1242" s="10">
        <v>1</v>
      </c>
      <c r="E1242" s="10">
        <v>71</v>
      </c>
      <c r="F1242" s="10">
        <v>135</v>
      </c>
      <c r="G1242" s="11">
        <v>43335</v>
      </c>
      <c r="H1242" s="10" t="b">
        <v>1</v>
      </c>
    </row>
    <row r="1243" spans="1:8" ht="16.5" customHeight="1" x14ac:dyDescent="0.25">
      <c r="A1243" s="10">
        <v>1242</v>
      </c>
      <c r="B1243" s="10">
        <v>2847</v>
      </c>
      <c r="C1243" s="10">
        <v>488</v>
      </c>
      <c r="D1243" s="10">
        <v>1</v>
      </c>
      <c r="E1243" s="10">
        <v>196</v>
      </c>
      <c r="F1243" s="10">
        <v>95</v>
      </c>
      <c r="G1243" s="11">
        <v>43335</v>
      </c>
      <c r="H1243" s="10" t="b">
        <v>1</v>
      </c>
    </row>
    <row r="1244" spans="1:8" ht="16.5" customHeight="1" x14ac:dyDescent="0.25">
      <c r="A1244" s="10">
        <v>1243</v>
      </c>
      <c r="B1244" s="10">
        <v>2176</v>
      </c>
      <c r="C1244" s="10">
        <v>403</v>
      </c>
      <c r="D1244" s="10">
        <v>1</v>
      </c>
      <c r="E1244" s="10">
        <v>128</v>
      </c>
      <c r="F1244" s="10">
        <v>28</v>
      </c>
      <c r="G1244" s="11">
        <v>43336</v>
      </c>
      <c r="H1244" s="10" t="b">
        <v>1</v>
      </c>
    </row>
    <row r="1245" spans="1:8" ht="16.5" customHeight="1" x14ac:dyDescent="0.25">
      <c r="A1245" s="10">
        <v>1244</v>
      </c>
      <c r="B1245" s="10">
        <v>2199</v>
      </c>
      <c r="C1245" s="10">
        <v>173</v>
      </c>
      <c r="D1245" s="10">
        <v>3</v>
      </c>
      <c r="E1245" s="10">
        <v>606</v>
      </c>
      <c r="F1245" s="10">
        <v>55</v>
      </c>
      <c r="G1245" s="11">
        <v>43336</v>
      </c>
      <c r="H1245" s="10" t="b">
        <v>1</v>
      </c>
    </row>
    <row r="1246" spans="1:8" ht="16.5" customHeight="1" x14ac:dyDescent="0.25">
      <c r="A1246" s="10">
        <v>1245</v>
      </c>
      <c r="B1246" s="10">
        <v>2456</v>
      </c>
      <c r="C1246" s="10">
        <v>408</v>
      </c>
      <c r="D1246" s="10">
        <v>1</v>
      </c>
      <c r="E1246" s="10">
        <v>615</v>
      </c>
      <c r="F1246" s="10">
        <v>28</v>
      </c>
      <c r="G1246" s="11">
        <v>43337</v>
      </c>
      <c r="H1246" s="10" t="b">
        <v>1</v>
      </c>
    </row>
    <row r="1247" spans="1:8" ht="16.5" customHeight="1" x14ac:dyDescent="0.25">
      <c r="A1247" s="10">
        <v>1246</v>
      </c>
      <c r="B1247" s="10">
        <v>2937</v>
      </c>
      <c r="C1247" s="10">
        <v>404</v>
      </c>
      <c r="D1247" s="10">
        <v>3</v>
      </c>
      <c r="E1247" s="10">
        <v>57</v>
      </c>
      <c r="F1247" s="10">
        <v>28</v>
      </c>
      <c r="G1247" s="11">
        <v>43337</v>
      </c>
      <c r="H1247" s="10" t="b">
        <v>1</v>
      </c>
    </row>
    <row r="1248" spans="1:8" ht="16.5" customHeight="1" x14ac:dyDescent="0.25">
      <c r="A1248" s="10">
        <v>1247</v>
      </c>
      <c r="B1248" s="10">
        <v>2070</v>
      </c>
      <c r="C1248" s="10">
        <v>220</v>
      </c>
      <c r="D1248" s="10">
        <v>5</v>
      </c>
      <c r="E1248" s="10">
        <v>172</v>
      </c>
      <c r="F1248" s="10">
        <v>26</v>
      </c>
      <c r="G1248" s="11">
        <v>43337</v>
      </c>
      <c r="H1248" s="10" t="b">
        <v>1</v>
      </c>
    </row>
    <row r="1249" spans="1:8" ht="16.5" customHeight="1" x14ac:dyDescent="0.25">
      <c r="A1249" s="10">
        <v>1248</v>
      </c>
      <c r="B1249" s="10">
        <v>2922</v>
      </c>
      <c r="C1249" s="10">
        <v>200</v>
      </c>
      <c r="D1249" s="10">
        <v>2</v>
      </c>
      <c r="E1249" s="10">
        <v>558</v>
      </c>
      <c r="F1249" s="10">
        <v>26</v>
      </c>
      <c r="G1249" s="11">
        <v>43337</v>
      </c>
      <c r="H1249" s="10" t="b">
        <v>1</v>
      </c>
    </row>
    <row r="1250" spans="1:8" ht="16.5" customHeight="1" x14ac:dyDescent="0.25">
      <c r="A1250" s="10">
        <v>1249</v>
      </c>
      <c r="B1250" s="10">
        <v>2295</v>
      </c>
      <c r="C1250" s="10">
        <v>165</v>
      </c>
      <c r="D1250" s="10">
        <v>4</v>
      </c>
      <c r="E1250" s="10">
        <v>537</v>
      </c>
      <c r="F1250" s="10">
        <v>55</v>
      </c>
      <c r="G1250" s="11">
        <v>43337</v>
      </c>
      <c r="H1250" s="10" t="b">
        <v>1</v>
      </c>
    </row>
    <row r="1251" spans="1:8" ht="16.5" customHeight="1" x14ac:dyDescent="0.25">
      <c r="A1251" s="10">
        <v>1250</v>
      </c>
      <c r="B1251" s="10">
        <v>2880</v>
      </c>
      <c r="C1251" s="10">
        <v>413</v>
      </c>
      <c r="D1251" s="10">
        <v>3</v>
      </c>
      <c r="E1251" s="10">
        <v>229</v>
      </c>
      <c r="F1251" s="10">
        <v>28</v>
      </c>
      <c r="G1251" s="11">
        <v>43337</v>
      </c>
      <c r="H1251" s="10" t="b">
        <v>1</v>
      </c>
    </row>
    <row r="1252" spans="1:8" ht="16.5" customHeight="1" x14ac:dyDescent="0.25">
      <c r="A1252" s="10">
        <v>1251</v>
      </c>
      <c r="B1252" s="10">
        <v>2406</v>
      </c>
      <c r="C1252" s="10">
        <v>402</v>
      </c>
      <c r="D1252" s="10">
        <v>3</v>
      </c>
      <c r="E1252" s="10">
        <v>733</v>
      </c>
      <c r="F1252" s="10">
        <v>28</v>
      </c>
      <c r="G1252" s="11">
        <v>43338</v>
      </c>
      <c r="H1252" s="10" t="b">
        <v>1</v>
      </c>
    </row>
    <row r="1253" spans="1:8" ht="16.5" customHeight="1" x14ac:dyDescent="0.25">
      <c r="A1253" s="10">
        <v>1252</v>
      </c>
      <c r="B1253" s="10">
        <v>2786</v>
      </c>
      <c r="C1253" s="10">
        <v>375</v>
      </c>
      <c r="D1253" s="10">
        <v>2</v>
      </c>
      <c r="E1253" s="10">
        <v>128</v>
      </c>
      <c r="F1253" s="10">
        <v>15</v>
      </c>
      <c r="G1253" s="11">
        <v>43338</v>
      </c>
      <c r="H1253" s="10" t="b">
        <v>1</v>
      </c>
    </row>
    <row r="1254" spans="1:8" ht="16.5" customHeight="1" x14ac:dyDescent="0.25">
      <c r="A1254" s="10">
        <v>1253</v>
      </c>
      <c r="B1254" s="10">
        <v>2397</v>
      </c>
      <c r="C1254" s="10">
        <v>480</v>
      </c>
      <c r="D1254" s="10">
        <v>5</v>
      </c>
      <c r="E1254" s="10">
        <v>30</v>
      </c>
      <c r="F1254" s="10">
        <v>95</v>
      </c>
      <c r="G1254" s="11">
        <v>43338</v>
      </c>
      <c r="H1254" s="10" t="b">
        <v>1</v>
      </c>
    </row>
    <row r="1255" spans="1:8" ht="16.5" customHeight="1" x14ac:dyDescent="0.25">
      <c r="A1255" s="10">
        <v>1254</v>
      </c>
      <c r="B1255" s="10">
        <v>2449</v>
      </c>
      <c r="C1255" s="10">
        <v>266</v>
      </c>
      <c r="D1255" s="10">
        <v>2</v>
      </c>
      <c r="E1255" s="10">
        <v>712</v>
      </c>
      <c r="F1255" s="10">
        <v>135</v>
      </c>
      <c r="G1255" s="11">
        <v>43338</v>
      </c>
      <c r="H1255" s="10" t="b">
        <v>1</v>
      </c>
    </row>
    <row r="1256" spans="1:8" ht="16.5" customHeight="1" x14ac:dyDescent="0.25">
      <c r="A1256" s="10">
        <v>1255</v>
      </c>
      <c r="B1256" s="10">
        <v>2474</v>
      </c>
      <c r="C1256" s="10">
        <v>270</v>
      </c>
      <c r="D1256" s="10">
        <v>1</v>
      </c>
      <c r="E1256" s="10">
        <v>615</v>
      </c>
      <c r="F1256" s="10">
        <v>135</v>
      </c>
      <c r="G1256" s="11">
        <v>43338</v>
      </c>
      <c r="H1256" s="10" t="b">
        <v>1</v>
      </c>
    </row>
    <row r="1257" spans="1:8" ht="16.5" customHeight="1" x14ac:dyDescent="0.25">
      <c r="A1257" s="10">
        <v>1256</v>
      </c>
      <c r="B1257" s="10">
        <v>2789</v>
      </c>
      <c r="C1257" s="10">
        <v>242</v>
      </c>
      <c r="D1257" s="10">
        <v>2</v>
      </c>
      <c r="E1257" s="10">
        <v>128</v>
      </c>
      <c r="F1257" s="10">
        <v>26</v>
      </c>
      <c r="G1257" s="11">
        <v>43339</v>
      </c>
      <c r="H1257" s="10" t="b">
        <v>1</v>
      </c>
    </row>
    <row r="1258" spans="1:8" ht="16.5" customHeight="1" x14ac:dyDescent="0.25">
      <c r="A1258" s="10">
        <v>1257</v>
      </c>
      <c r="B1258" s="10">
        <v>2149</v>
      </c>
      <c r="C1258" s="10">
        <v>133</v>
      </c>
      <c r="D1258" s="10">
        <v>3</v>
      </c>
      <c r="E1258" s="10">
        <v>733</v>
      </c>
      <c r="F1258" s="10">
        <v>20</v>
      </c>
      <c r="G1258" s="11">
        <v>43339</v>
      </c>
      <c r="H1258" s="10" t="b">
        <v>1</v>
      </c>
    </row>
    <row r="1259" spans="1:8" ht="16.5" customHeight="1" x14ac:dyDescent="0.25">
      <c r="A1259" s="10">
        <v>1258</v>
      </c>
      <c r="B1259" s="10">
        <v>2456</v>
      </c>
      <c r="C1259" s="10">
        <v>451</v>
      </c>
      <c r="D1259" s="10">
        <v>3</v>
      </c>
      <c r="E1259" s="10">
        <v>712</v>
      </c>
      <c r="F1259" s="10">
        <v>35</v>
      </c>
      <c r="G1259" s="11">
        <v>43339</v>
      </c>
      <c r="H1259" s="10" t="b">
        <v>1</v>
      </c>
    </row>
    <row r="1260" spans="1:8" ht="16.5" customHeight="1" x14ac:dyDescent="0.25">
      <c r="A1260" s="10">
        <v>1259</v>
      </c>
      <c r="B1260" s="10">
        <v>2898</v>
      </c>
      <c r="C1260" s="10">
        <v>159</v>
      </c>
      <c r="D1260" s="10">
        <v>2</v>
      </c>
      <c r="E1260" s="10">
        <v>46</v>
      </c>
      <c r="F1260" s="10">
        <v>25</v>
      </c>
      <c r="G1260" s="11">
        <v>43339</v>
      </c>
      <c r="H1260" s="10" t="b">
        <v>0</v>
      </c>
    </row>
    <row r="1261" spans="1:8" ht="16.5" customHeight="1" x14ac:dyDescent="0.25">
      <c r="A1261" s="10">
        <v>1260</v>
      </c>
      <c r="B1261" s="10">
        <v>2640</v>
      </c>
      <c r="C1261" s="10">
        <v>372</v>
      </c>
      <c r="D1261" s="10">
        <v>1</v>
      </c>
      <c r="E1261" s="10">
        <v>733</v>
      </c>
      <c r="F1261" s="10">
        <v>15</v>
      </c>
      <c r="G1261" s="11">
        <v>43339</v>
      </c>
      <c r="H1261" s="10" t="b">
        <v>1</v>
      </c>
    </row>
    <row r="1262" spans="1:8" ht="16.5" customHeight="1" x14ac:dyDescent="0.25">
      <c r="A1262" s="10">
        <v>1261</v>
      </c>
      <c r="B1262" s="10">
        <v>2273</v>
      </c>
      <c r="C1262" s="10">
        <v>231</v>
      </c>
      <c r="D1262" s="10">
        <v>1</v>
      </c>
      <c r="E1262" s="10">
        <v>128</v>
      </c>
      <c r="F1262" s="10">
        <v>26</v>
      </c>
      <c r="G1262" s="11">
        <v>43339</v>
      </c>
      <c r="H1262" s="10" t="b">
        <v>1</v>
      </c>
    </row>
    <row r="1263" spans="1:8" ht="16.5" customHeight="1" x14ac:dyDescent="0.25">
      <c r="A1263" s="10">
        <v>1262</v>
      </c>
      <c r="B1263" s="10">
        <v>2382</v>
      </c>
      <c r="C1263" s="10">
        <v>286</v>
      </c>
      <c r="D1263" s="10">
        <v>5</v>
      </c>
      <c r="E1263" s="10">
        <v>319</v>
      </c>
      <c r="F1263" s="10">
        <v>38</v>
      </c>
      <c r="G1263" s="11">
        <v>43339</v>
      </c>
      <c r="H1263" s="10" t="b">
        <v>1</v>
      </c>
    </row>
    <row r="1264" spans="1:8" ht="16.5" customHeight="1" x14ac:dyDescent="0.25">
      <c r="A1264" s="10">
        <v>1263</v>
      </c>
      <c r="B1264" s="10">
        <v>2505</v>
      </c>
      <c r="C1264" s="10">
        <v>208</v>
      </c>
      <c r="D1264" s="10">
        <v>4</v>
      </c>
      <c r="E1264" s="10">
        <v>261</v>
      </c>
      <c r="F1264" s="10">
        <v>26</v>
      </c>
      <c r="G1264" s="11">
        <v>43339</v>
      </c>
      <c r="H1264" s="10" t="b">
        <v>1</v>
      </c>
    </row>
    <row r="1265" spans="1:8" ht="16.5" customHeight="1" x14ac:dyDescent="0.25">
      <c r="A1265" s="10">
        <v>1264</v>
      </c>
      <c r="B1265" s="10">
        <v>2379</v>
      </c>
      <c r="C1265" s="10">
        <v>404</v>
      </c>
      <c r="D1265" s="10">
        <v>4</v>
      </c>
      <c r="E1265" s="10">
        <v>196</v>
      </c>
      <c r="F1265" s="10">
        <v>28</v>
      </c>
      <c r="G1265" s="11">
        <v>43339</v>
      </c>
      <c r="H1265" s="10" t="b">
        <v>0</v>
      </c>
    </row>
    <row r="1266" spans="1:8" ht="16.5" customHeight="1" x14ac:dyDescent="0.25">
      <c r="A1266" s="10">
        <v>1265</v>
      </c>
      <c r="B1266" s="10">
        <v>2678</v>
      </c>
      <c r="C1266" s="10">
        <v>391</v>
      </c>
      <c r="D1266" s="10">
        <v>3</v>
      </c>
      <c r="E1266" s="10">
        <v>143</v>
      </c>
      <c r="F1266" s="10">
        <v>28</v>
      </c>
      <c r="G1266" s="11">
        <v>43339</v>
      </c>
      <c r="H1266" s="10" t="b">
        <v>1</v>
      </c>
    </row>
    <row r="1267" spans="1:8" ht="16.5" customHeight="1" x14ac:dyDescent="0.25">
      <c r="A1267" s="10">
        <v>1266</v>
      </c>
      <c r="B1267" s="10">
        <v>2181</v>
      </c>
      <c r="C1267" s="10">
        <v>186</v>
      </c>
      <c r="D1267" s="10">
        <v>1</v>
      </c>
      <c r="E1267" s="10">
        <v>196</v>
      </c>
      <c r="F1267" s="10">
        <v>55</v>
      </c>
      <c r="G1267" s="11">
        <v>43340</v>
      </c>
      <c r="H1267" s="10" t="b">
        <v>1</v>
      </c>
    </row>
    <row r="1268" spans="1:8" ht="16.5" customHeight="1" x14ac:dyDescent="0.25">
      <c r="A1268" s="10">
        <v>1267</v>
      </c>
      <c r="B1268" s="10">
        <v>2585</v>
      </c>
      <c r="C1268" s="10">
        <v>370</v>
      </c>
      <c r="D1268" s="10">
        <v>2</v>
      </c>
      <c r="E1268" s="10">
        <v>733</v>
      </c>
      <c r="F1268" s="10">
        <v>15</v>
      </c>
      <c r="G1268" s="11">
        <v>43340</v>
      </c>
      <c r="H1268" s="10" t="b">
        <v>0</v>
      </c>
    </row>
    <row r="1269" spans="1:8" ht="16.5" customHeight="1" x14ac:dyDescent="0.25">
      <c r="A1269" s="10">
        <v>1268</v>
      </c>
      <c r="B1269" s="10">
        <v>2966</v>
      </c>
      <c r="C1269" s="10">
        <v>160</v>
      </c>
      <c r="D1269" s="10">
        <v>2</v>
      </c>
      <c r="E1269" s="10">
        <v>128</v>
      </c>
      <c r="F1269" s="10">
        <v>25</v>
      </c>
      <c r="G1269" s="11">
        <v>43340</v>
      </c>
      <c r="H1269" s="10" t="b">
        <v>1</v>
      </c>
    </row>
    <row r="1270" spans="1:8" ht="16.5" customHeight="1" x14ac:dyDescent="0.25">
      <c r="A1270" s="10">
        <v>1269</v>
      </c>
      <c r="B1270" s="10">
        <v>2989</v>
      </c>
      <c r="C1270" s="10">
        <v>352</v>
      </c>
      <c r="D1270" s="10">
        <v>1</v>
      </c>
      <c r="E1270" s="10">
        <v>196</v>
      </c>
      <c r="F1270" s="10">
        <v>85</v>
      </c>
      <c r="G1270" s="11">
        <v>43340</v>
      </c>
      <c r="H1270" s="10" t="b">
        <v>1</v>
      </c>
    </row>
    <row r="1271" spans="1:8" ht="16.5" customHeight="1" x14ac:dyDescent="0.25">
      <c r="A1271" s="10">
        <v>1270</v>
      </c>
      <c r="B1271" s="10">
        <v>2360</v>
      </c>
      <c r="C1271" s="10">
        <v>141</v>
      </c>
      <c r="D1271" s="10">
        <v>3</v>
      </c>
      <c r="E1271" s="10">
        <v>692</v>
      </c>
      <c r="F1271" s="10">
        <v>20</v>
      </c>
      <c r="G1271" s="11">
        <v>43340</v>
      </c>
      <c r="H1271" s="10" t="b">
        <v>1</v>
      </c>
    </row>
    <row r="1272" spans="1:8" ht="16.5" customHeight="1" x14ac:dyDescent="0.25">
      <c r="A1272" s="10">
        <v>1271</v>
      </c>
      <c r="B1272" s="10">
        <v>2586</v>
      </c>
      <c r="C1272" s="10">
        <v>137</v>
      </c>
      <c r="D1272" s="10">
        <v>4</v>
      </c>
      <c r="E1272" s="10">
        <v>172</v>
      </c>
      <c r="F1272" s="10">
        <v>20</v>
      </c>
      <c r="G1272" s="11">
        <v>43340</v>
      </c>
      <c r="H1272" s="10" t="b">
        <v>1</v>
      </c>
    </row>
    <row r="1273" spans="1:8" ht="16.5" customHeight="1" x14ac:dyDescent="0.25">
      <c r="A1273" s="10">
        <v>1272</v>
      </c>
      <c r="B1273" s="10">
        <v>2982</v>
      </c>
      <c r="C1273" s="10">
        <v>192</v>
      </c>
      <c r="D1273" s="10">
        <v>2</v>
      </c>
      <c r="E1273" s="10">
        <v>46</v>
      </c>
      <c r="F1273" s="10">
        <v>26</v>
      </c>
      <c r="G1273" s="11">
        <v>43340</v>
      </c>
      <c r="H1273" s="10" t="b">
        <v>1</v>
      </c>
    </row>
    <row r="1274" spans="1:8" ht="16.5" customHeight="1" x14ac:dyDescent="0.25">
      <c r="A1274" s="10">
        <v>1273</v>
      </c>
      <c r="B1274" s="10">
        <v>2084</v>
      </c>
      <c r="C1274" s="10">
        <v>185</v>
      </c>
      <c r="D1274" s="10">
        <v>2</v>
      </c>
      <c r="E1274" s="10">
        <v>261</v>
      </c>
      <c r="F1274" s="10">
        <v>55</v>
      </c>
      <c r="G1274" s="11">
        <v>43340</v>
      </c>
      <c r="H1274" s="10" t="b">
        <v>1</v>
      </c>
    </row>
    <row r="1275" spans="1:8" ht="16.5" customHeight="1" x14ac:dyDescent="0.25">
      <c r="A1275" s="10">
        <v>1274</v>
      </c>
      <c r="B1275" s="10">
        <v>2766</v>
      </c>
      <c r="C1275" s="10">
        <v>450</v>
      </c>
      <c r="D1275" s="10">
        <v>2</v>
      </c>
      <c r="E1275" s="10">
        <v>526</v>
      </c>
      <c r="F1275" s="10">
        <v>35</v>
      </c>
      <c r="G1275" s="11">
        <v>43340</v>
      </c>
      <c r="H1275" s="10" t="b">
        <v>1</v>
      </c>
    </row>
    <row r="1276" spans="1:8" ht="16.5" customHeight="1" x14ac:dyDescent="0.25">
      <c r="A1276" s="10">
        <v>1275</v>
      </c>
      <c r="B1276" s="10">
        <v>2227</v>
      </c>
      <c r="C1276" s="10">
        <v>208</v>
      </c>
      <c r="D1276" s="10">
        <v>1</v>
      </c>
      <c r="E1276" s="10">
        <v>558</v>
      </c>
      <c r="F1276" s="10">
        <v>26</v>
      </c>
      <c r="G1276" s="11">
        <v>43341</v>
      </c>
      <c r="H1276" s="10" t="b">
        <v>1</v>
      </c>
    </row>
    <row r="1277" spans="1:8" ht="16.5" customHeight="1" x14ac:dyDescent="0.25">
      <c r="A1277" s="10">
        <v>1276</v>
      </c>
      <c r="B1277" s="10">
        <v>2432</v>
      </c>
      <c r="C1277" s="10">
        <v>254</v>
      </c>
      <c r="D1277" s="10">
        <v>1</v>
      </c>
      <c r="E1277" s="10">
        <v>615</v>
      </c>
      <c r="F1277" s="10">
        <v>135</v>
      </c>
      <c r="G1277" s="11">
        <v>43341</v>
      </c>
      <c r="H1277" s="10" t="b">
        <v>0</v>
      </c>
    </row>
    <row r="1278" spans="1:8" ht="16.5" customHeight="1" x14ac:dyDescent="0.25">
      <c r="A1278" s="10">
        <v>1277</v>
      </c>
      <c r="B1278" s="10">
        <v>2888</v>
      </c>
      <c r="C1278" s="10">
        <v>289</v>
      </c>
      <c r="D1278" s="10">
        <v>2</v>
      </c>
      <c r="E1278" s="10">
        <v>537</v>
      </c>
      <c r="F1278" s="10">
        <v>38</v>
      </c>
      <c r="G1278" s="11">
        <v>43341</v>
      </c>
      <c r="H1278" s="10" t="b">
        <v>0</v>
      </c>
    </row>
    <row r="1279" spans="1:8" ht="16.5" customHeight="1" x14ac:dyDescent="0.25">
      <c r="A1279" s="10">
        <v>1278</v>
      </c>
      <c r="B1279" s="10">
        <v>2994</v>
      </c>
      <c r="C1279" s="10">
        <v>474</v>
      </c>
      <c r="D1279" s="10">
        <v>1</v>
      </c>
      <c r="E1279" s="10">
        <v>196</v>
      </c>
      <c r="F1279" s="10">
        <v>95</v>
      </c>
      <c r="G1279" s="11">
        <v>43341</v>
      </c>
      <c r="H1279" s="10" t="b">
        <v>1</v>
      </c>
    </row>
    <row r="1280" spans="1:8" ht="16.5" customHeight="1" x14ac:dyDescent="0.25">
      <c r="A1280" s="10">
        <v>1279</v>
      </c>
      <c r="B1280" s="10">
        <v>2764</v>
      </c>
      <c r="C1280" s="10">
        <v>112</v>
      </c>
      <c r="D1280" s="10">
        <v>2</v>
      </c>
      <c r="E1280" s="10">
        <v>319</v>
      </c>
      <c r="F1280" s="10">
        <v>35</v>
      </c>
      <c r="G1280" s="11">
        <v>43341</v>
      </c>
      <c r="H1280" s="10" t="b">
        <v>1</v>
      </c>
    </row>
    <row r="1281" spans="1:8" ht="16.5" customHeight="1" x14ac:dyDescent="0.25">
      <c r="A1281" s="10">
        <v>1280</v>
      </c>
      <c r="B1281" s="10">
        <v>2697</v>
      </c>
      <c r="C1281" s="10">
        <v>371</v>
      </c>
      <c r="D1281" s="10">
        <v>2</v>
      </c>
      <c r="E1281" s="10">
        <v>46</v>
      </c>
      <c r="F1281" s="10">
        <v>15</v>
      </c>
      <c r="G1281" s="11">
        <v>43341</v>
      </c>
      <c r="H1281" s="10" t="b">
        <v>1</v>
      </c>
    </row>
    <row r="1282" spans="1:8" ht="16.5" customHeight="1" x14ac:dyDescent="0.25">
      <c r="A1282" s="10">
        <v>1281</v>
      </c>
      <c r="B1282" s="10">
        <v>2614</v>
      </c>
      <c r="C1282" s="10">
        <v>222</v>
      </c>
      <c r="D1282" s="10">
        <v>1</v>
      </c>
      <c r="E1282" s="10">
        <v>172</v>
      </c>
      <c r="F1282" s="10">
        <v>26</v>
      </c>
      <c r="G1282" s="11">
        <v>43342</v>
      </c>
      <c r="H1282" s="10" t="b">
        <v>1</v>
      </c>
    </row>
    <row r="1283" spans="1:8" ht="16.5" customHeight="1" x14ac:dyDescent="0.25">
      <c r="A1283" s="10">
        <v>1282</v>
      </c>
      <c r="B1283" s="10">
        <v>2029</v>
      </c>
      <c r="C1283" s="10">
        <v>210</v>
      </c>
      <c r="D1283" s="10">
        <v>2</v>
      </c>
      <c r="E1283" s="10">
        <v>71</v>
      </c>
      <c r="F1283" s="10">
        <v>26</v>
      </c>
      <c r="G1283" s="11">
        <v>43342</v>
      </c>
      <c r="H1283" s="10" t="b">
        <v>1</v>
      </c>
    </row>
    <row r="1284" spans="1:8" ht="16.5" customHeight="1" x14ac:dyDescent="0.25">
      <c r="A1284" s="10">
        <v>1283</v>
      </c>
      <c r="B1284" s="10">
        <v>2865</v>
      </c>
      <c r="C1284" s="10">
        <v>225</v>
      </c>
      <c r="D1284" s="10">
        <v>2</v>
      </c>
      <c r="E1284" s="10">
        <v>319</v>
      </c>
      <c r="F1284" s="10">
        <v>26</v>
      </c>
      <c r="G1284" s="11">
        <v>43342</v>
      </c>
      <c r="H1284" s="10" t="b">
        <v>0</v>
      </c>
    </row>
    <row r="1285" spans="1:8" ht="16.5" customHeight="1" x14ac:dyDescent="0.25">
      <c r="A1285" s="10">
        <v>1284</v>
      </c>
      <c r="B1285" s="10">
        <v>2269</v>
      </c>
      <c r="C1285" s="10">
        <v>195</v>
      </c>
      <c r="D1285" s="10">
        <v>3</v>
      </c>
      <c r="E1285" s="10">
        <v>568</v>
      </c>
      <c r="F1285" s="10">
        <v>26</v>
      </c>
      <c r="G1285" s="11">
        <v>43342</v>
      </c>
      <c r="H1285" s="10" t="b">
        <v>1</v>
      </c>
    </row>
    <row r="1286" spans="1:8" ht="16.5" customHeight="1" x14ac:dyDescent="0.25">
      <c r="A1286" s="10">
        <v>1285</v>
      </c>
      <c r="B1286" s="10">
        <v>2218</v>
      </c>
      <c r="C1286" s="10">
        <v>154</v>
      </c>
      <c r="D1286" s="10">
        <v>3</v>
      </c>
      <c r="E1286" s="10">
        <v>46</v>
      </c>
      <c r="F1286" s="10">
        <v>25</v>
      </c>
      <c r="G1286" s="11">
        <v>43342</v>
      </c>
      <c r="H1286" s="10" t="b">
        <v>1</v>
      </c>
    </row>
    <row r="1287" spans="1:8" ht="16.5" customHeight="1" x14ac:dyDescent="0.25">
      <c r="A1287" s="10">
        <v>1286</v>
      </c>
      <c r="B1287" s="10">
        <v>2173</v>
      </c>
      <c r="C1287" s="10">
        <v>212</v>
      </c>
      <c r="D1287" s="10">
        <v>1</v>
      </c>
      <c r="E1287" s="10">
        <v>196</v>
      </c>
      <c r="F1287" s="10">
        <v>26</v>
      </c>
      <c r="G1287" s="11">
        <v>43343</v>
      </c>
      <c r="H1287" s="10" t="b">
        <v>1</v>
      </c>
    </row>
    <row r="1288" spans="1:8" ht="16.5" customHeight="1" x14ac:dyDescent="0.25">
      <c r="A1288" s="10">
        <v>1287</v>
      </c>
      <c r="B1288" s="10">
        <v>2836</v>
      </c>
      <c r="C1288" s="10">
        <v>389</v>
      </c>
      <c r="D1288" s="10">
        <v>4</v>
      </c>
      <c r="E1288" s="10">
        <v>261</v>
      </c>
      <c r="F1288" s="10">
        <v>28</v>
      </c>
      <c r="G1288" s="11">
        <v>43343</v>
      </c>
      <c r="H1288" s="10" t="b">
        <v>1</v>
      </c>
    </row>
    <row r="1289" spans="1:8" ht="16.5" customHeight="1" x14ac:dyDescent="0.25">
      <c r="A1289" s="10">
        <v>1288</v>
      </c>
      <c r="B1289" s="10">
        <v>2206</v>
      </c>
      <c r="C1289" s="10">
        <v>232</v>
      </c>
      <c r="D1289" s="10">
        <v>4</v>
      </c>
      <c r="E1289" s="10">
        <v>537</v>
      </c>
      <c r="F1289" s="10">
        <v>26</v>
      </c>
      <c r="G1289" s="11">
        <v>43343</v>
      </c>
      <c r="H1289" s="10" t="b">
        <v>1</v>
      </c>
    </row>
    <row r="1290" spans="1:8" ht="16.5" customHeight="1" x14ac:dyDescent="0.25">
      <c r="A1290" s="10">
        <v>1289</v>
      </c>
      <c r="B1290" s="10">
        <v>2995</v>
      </c>
      <c r="C1290" s="10">
        <v>171</v>
      </c>
      <c r="D1290" s="10">
        <v>2</v>
      </c>
      <c r="E1290" s="10">
        <v>537</v>
      </c>
      <c r="F1290" s="10">
        <v>55</v>
      </c>
      <c r="G1290" s="11">
        <v>43343</v>
      </c>
      <c r="H1290" s="10" t="b">
        <v>1</v>
      </c>
    </row>
    <row r="1291" spans="1:8" ht="16.5" customHeight="1" x14ac:dyDescent="0.25">
      <c r="A1291" s="10">
        <v>1290</v>
      </c>
      <c r="B1291" s="10">
        <v>2110</v>
      </c>
      <c r="C1291" s="10">
        <v>332</v>
      </c>
      <c r="D1291" s="10">
        <v>1</v>
      </c>
      <c r="E1291" s="10">
        <v>692</v>
      </c>
      <c r="F1291" s="10">
        <v>90</v>
      </c>
      <c r="G1291" s="11">
        <v>43343</v>
      </c>
      <c r="H1291" s="10" t="b">
        <v>1</v>
      </c>
    </row>
    <row r="1292" spans="1:8" ht="16.5" customHeight="1" x14ac:dyDescent="0.25">
      <c r="A1292" s="10">
        <v>1291</v>
      </c>
      <c r="B1292" s="10">
        <v>2032</v>
      </c>
      <c r="C1292" s="10">
        <v>271</v>
      </c>
      <c r="D1292" s="10">
        <v>3</v>
      </c>
      <c r="E1292" s="10">
        <v>319</v>
      </c>
      <c r="F1292" s="10">
        <v>135</v>
      </c>
      <c r="G1292" s="11">
        <v>43344</v>
      </c>
      <c r="H1292" s="10" t="b">
        <v>1</v>
      </c>
    </row>
    <row r="1293" spans="1:8" ht="16.5" customHeight="1" x14ac:dyDescent="0.25">
      <c r="A1293" s="10">
        <v>1292</v>
      </c>
      <c r="B1293" s="10">
        <v>2607</v>
      </c>
      <c r="C1293" s="10">
        <v>485</v>
      </c>
      <c r="D1293" s="10">
        <v>2</v>
      </c>
      <c r="E1293" s="10">
        <v>692</v>
      </c>
      <c r="F1293" s="10">
        <v>95</v>
      </c>
      <c r="G1293" s="11">
        <v>43344</v>
      </c>
      <c r="H1293" s="10" t="b">
        <v>1</v>
      </c>
    </row>
    <row r="1294" spans="1:8" ht="16.5" customHeight="1" x14ac:dyDescent="0.25">
      <c r="A1294" s="10">
        <v>1293</v>
      </c>
      <c r="B1294" s="10">
        <v>2419</v>
      </c>
      <c r="C1294" s="10">
        <v>163</v>
      </c>
      <c r="D1294" s="10">
        <v>1</v>
      </c>
      <c r="E1294" s="10">
        <v>712</v>
      </c>
      <c r="F1294" s="10">
        <v>25</v>
      </c>
      <c r="G1294" s="11">
        <v>43344</v>
      </c>
      <c r="H1294" s="10" t="b">
        <v>1</v>
      </c>
    </row>
    <row r="1295" spans="1:8" ht="16.5" customHeight="1" x14ac:dyDescent="0.25">
      <c r="A1295" s="10">
        <v>1294</v>
      </c>
      <c r="B1295" s="10">
        <v>2495</v>
      </c>
      <c r="C1295" s="10">
        <v>228</v>
      </c>
      <c r="D1295" s="10">
        <v>5</v>
      </c>
      <c r="E1295" s="10">
        <v>526</v>
      </c>
      <c r="F1295" s="10">
        <v>26</v>
      </c>
      <c r="G1295" s="11">
        <v>43344</v>
      </c>
      <c r="H1295" s="10" t="b">
        <v>1</v>
      </c>
    </row>
    <row r="1296" spans="1:8" ht="16.5" customHeight="1" x14ac:dyDescent="0.25">
      <c r="A1296" s="10">
        <v>1295</v>
      </c>
      <c r="B1296" s="10">
        <v>2645</v>
      </c>
      <c r="C1296" s="10">
        <v>461</v>
      </c>
      <c r="D1296" s="10">
        <v>2</v>
      </c>
      <c r="E1296" s="10">
        <v>229</v>
      </c>
      <c r="F1296" s="10">
        <v>95</v>
      </c>
      <c r="G1296" s="11">
        <v>43344</v>
      </c>
      <c r="H1296" s="10" t="b">
        <v>1</v>
      </c>
    </row>
    <row r="1297" spans="1:8" ht="16.5" customHeight="1" x14ac:dyDescent="0.25">
      <c r="A1297" s="10">
        <v>1296</v>
      </c>
      <c r="B1297" s="10">
        <v>2589</v>
      </c>
      <c r="C1297" s="10">
        <v>256</v>
      </c>
      <c r="D1297" s="10">
        <v>4</v>
      </c>
      <c r="E1297" s="10">
        <v>733</v>
      </c>
      <c r="F1297" s="10">
        <v>135</v>
      </c>
      <c r="G1297" s="11">
        <v>43344</v>
      </c>
      <c r="H1297" s="10" t="b">
        <v>1</v>
      </c>
    </row>
    <row r="1298" spans="1:8" ht="16.5" customHeight="1" x14ac:dyDescent="0.25">
      <c r="A1298" s="10">
        <v>1297</v>
      </c>
      <c r="B1298" s="10">
        <v>2907</v>
      </c>
      <c r="C1298" s="10">
        <v>318</v>
      </c>
      <c r="D1298" s="10">
        <v>2</v>
      </c>
      <c r="E1298" s="10">
        <v>319</v>
      </c>
      <c r="F1298" s="10">
        <v>38</v>
      </c>
      <c r="G1298" s="11">
        <v>43345</v>
      </c>
      <c r="H1298" s="10" t="b">
        <v>1</v>
      </c>
    </row>
    <row r="1299" spans="1:8" ht="16.5" customHeight="1" x14ac:dyDescent="0.25">
      <c r="A1299" s="10">
        <v>1298</v>
      </c>
      <c r="B1299" s="10">
        <v>2880</v>
      </c>
      <c r="C1299" s="10">
        <v>420</v>
      </c>
      <c r="D1299" s="10">
        <v>1</v>
      </c>
      <c r="E1299" s="10">
        <v>172</v>
      </c>
      <c r="F1299" s="10">
        <v>28</v>
      </c>
      <c r="G1299" s="11">
        <v>43345</v>
      </c>
      <c r="H1299" s="10" t="b">
        <v>1</v>
      </c>
    </row>
    <row r="1300" spans="1:8" ht="16.5" customHeight="1" x14ac:dyDescent="0.25">
      <c r="A1300" s="10">
        <v>1299</v>
      </c>
      <c r="B1300" s="10">
        <v>2313</v>
      </c>
      <c r="C1300" s="10">
        <v>327</v>
      </c>
      <c r="D1300" s="10">
        <v>2</v>
      </c>
      <c r="E1300" s="10">
        <v>558</v>
      </c>
      <c r="F1300" s="10">
        <v>38</v>
      </c>
      <c r="G1300" s="11">
        <v>43345</v>
      </c>
      <c r="H1300" s="10" t="b">
        <v>1</v>
      </c>
    </row>
    <row r="1301" spans="1:8" ht="16.5" customHeight="1" x14ac:dyDescent="0.25">
      <c r="A1301" s="10">
        <v>1300</v>
      </c>
      <c r="B1301" s="10">
        <v>2781</v>
      </c>
      <c r="C1301" s="10">
        <v>140</v>
      </c>
      <c r="D1301" s="10">
        <v>1</v>
      </c>
      <c r="E1301" s="10">
        <v>568</v>
      </c>
      <c r="F1301" s="10">
        <v>20</v>
      </c>
      <c r="G1301" s="11">
        <v>43345</v>
      </c>
      <c r="H1301" s="10" t="b">
        <v>1</v>
      </c>
    </row>
    <row r="1302" spans="1:8" ht="16.5" customHeight="1" x14ac:dyDescent="0.25">
      <c r="A1302" s="10">
        <v>1301</v>
      </c>
      <c r="B1302" s="10">
        <v>2868</v>
      </c>
      <c r="C1302" s="10">
        <v>449</v>
      </c>
      <c r="D1302" s="10">
        <v>3</v>
      </c>
      <c r="E1302" s="10">
        <v>71</v>
      </c>
      <c r="F1302" s="10">
        <v>35</v>
      </c>
      <c r="G1302" s="11">
        <v>43345</v>
      </c>
      <c r="H1302" s="10" t="b">
        <v>1</v>
      </c>
    </row>
    <row r="1303" spans="1:8" ht="16.5" customHeight="1" x14ac:dyDescent="0.25">
      <c r="A1303" s="10">
        <v>1302</v>
      </c>
      <c r="B1303" s="10">
        <v>2776</v>
      </c>
      <c r="C1303" s="10">
        <v>184</v>
      </c>
      <c r="D1303" s="10">
        <v>1</v>
      </c>
      <c r="E1303" s="10">
        <v>712</v>
      </c>
      <c r="F1303" s="10">
        <v>55</v>
      </c>
      <c r="G1303" s="11">
        <v>43345</v>
      </c>
      <c r="H1303" s="10" t="b">
        <v>1</v>
      </c>
    </row>
    <row r="1304" spans="1:8" ht="16.5" customHeight="1" x14ac:dyDescent="0.25">
      <c r="A1304" s="10">
        <v>1303</v>
      </c>
      <c r="B1304" s="10">
        <v>2420</v>
      </c>
      <c r="C1304" s="10">
        <v>414</v>
      </c>
      <c r="D1304" s="10">
        <v>1</v>
      </c>
      <c r="E1304" s="10">
        <v>143</v>
      </c>
      <c r="F1304" s="10">
        <v>28</v>
      </c>
      <c r="G1304" s="11">
        <v>43346</v>
      </c>
      <c r="H1304" s="10" t="b">
        <v>1</v>
      </c>
    </row>
    <row r="1305" spans="1:8" ht="16.5" customHeight="1" x14ac:dyDescent="0.25">
      <c r="A1305" s="10">
        <v>1304</v>
      </c>
      <c r="B1305" s="10">
        <v>2974</v>
      </c>
      <c r="C1305" s="10">
        <v>395</v>
      </c>
      <c r="D1305" s="10">
        <v>2</v>
      </c>
      <c r="E1305" s="10">
        <v>143</v>
      </c>
      <c r="F1305" s="10">
        <v>28</v>
      </c>
      <c r="G1305" s="11">
        <v>43346</v>
      </c>
      <c r="H1305" s="10" t="b">
        <v>1</v>
      </c>
    </row>
    <row r="1306" spans="1:8" ht="16.5" customHeight="1" x14ac:dyDescent="0.25">
      <c r="A1306" s="10">
        <v>1305</v>
      </c>
      <c r="B1306" s="10">
        <v>2974</v>
      </c>
      <c r="C1306" s="10">
        <v>104</v>
      </c>
      <c r="D1306" s="10">
        <v>2</v>
      </c>
      <c r="E1306" s="10">
        <v>30</v>
      </c>
      <c r="F1306" s="10">
        <v>35</v>
      </c>
      <c r="G1306" s="11">
        <v>43346</v>
      </c>
      <c r="H1306" s="10" t="b">
        <v>1</v>
      </c>
    </row>
    <row r="1307" spans="1:8" ht="16.5" customHeight="1" x14ac:dyDescent="0.25">
      <c r="A1307" s="10">
        <v>1306</v>
      </c>
      <c r="B1307" s="10">
        <v>2067</v>
      </c>
      <c r="C1307" s="10">
        <v>310</v>
      </c>
      <c r="D1307" s="10">
        <v>2</v>
      </c>
      <c r="E1307" s="10">
        <v>46</v>
      </c>
      <c r="F1307" s="10">
        <v>38</v>
      </c>
      <c r="G1307" s="11">
        <v>43346</v>
      </c>
      <c r="H1307" s="10" t="b">
        <v>1</v>
      </c>
    </row>
    <row r="1308" spans="1:8" ht="16.5" customHeight="1" x14ac:dyDescent="0.25">
      <c r="A1308" s="10">
        <v>1307</v>
      </c>
      <c r="B1308" s="10">
        <v>2515</v>
      </c>
      <c r="C1308" s="10">
        <v>160</v>
      </c>
      <c r="D1308" s="10">
        <v>1</v>
      </c>
      <c r="E1308" s="10">
        <v>229</v>
      </c>
      <c r="F1308" s="10">
        <v>25</v>
      </c>
      <c r="G1308" s="11">
        <v>43347</v>
      </c>
      <c r="H1308" s="10" t="b">
        <v>1</v>
      </c>
    </row>
    <row r="1309" spans="1:8" ht="16.5" customHeight="1" x14ac:dyDescent="0.25">
      <c r="A1309" s="10">
        <v>1308</v>
      </c>
      <c r="B1309" s="10">
        <v>2096</v>
      </c>
      <c r="C1309" s="10">
        <v>298</v>
      </c>
      <c r="D1309" s="10">
        <v>2</v>
      </c>
      <c r="E1309" s="10">
        <v>233</v>
      </c>
      <c r="F1309" s="10">
        <v>38</v>
      </c>
      <c r="G1309" s="11">
        <v>43347</v>
      </c>
      <c r="H1309" s="10" t="b">
        <v>1</v>
      </c>
    </row>
    <row r="1310" spans="1:8" ht="16.5" customHeight="1" x14ac:dyDescent="0.25">
      <c r="A1310" s="10">
        <v>1309</v>
      </c>
      <c r="B1310" s="10">
        <v>2411</v>
      </c>
      <c r="C1310" s="10">
        <v>405</v>
      </c>
      <c r="D1310" s="10">
        <v>1</v>
      </c>
      <c r="E1310" s="10">
        <v>526</v>
      </c>
      <c r="F1310" s="10">
        <v>28</v>
      </c>
      <c r="G1310" s="11">
        <v>43347</v>
      </c>
      <c r="H1310" s="10" t="b">
        <v>1</v>
      </c>
    </row>
    <row r="1311" spans="1:8" ht="16.5" customHeight="1" x14ac:dyDescent="0.25">
      <c r="A1311" s="10">
        <v>1310</v>
      </c>
      <c r="B1311" s="10">
        <v>2284</v>
      </c>
      <c r="C1311" s="10">
        <v>183</v>
      </c>
      <c r="D1311" s="10">
        <v>2</v>
      </c>
      <c r="E1311" s="10">
        <v>733</v>
      </c>
      <c r="F1311" s="10">
        <v>55</v>
      </c>
      <c r="G1311" s="11">
        <v>43347</v>
      </c>
      <c r="H1311" s="10" t="b">
        <v>1</v>
      </c>
    </row>
    <row r="1312" spans="1:8" ht="16.5" customHeight="1" x14ac:dyDescent="0.25">
      <c r="A1312" s="10">
        <v>1311</v>
      </c>
      <c r="B1312" s="10">
        <v>2161</v>
      </c>
      <c r="C1312" s="10">
        <v>393</v>
      </c>
      <c r="D1312" s="10">
        <v>1</v>
      </c>
      <c r="E1312" s="10">
        <v>46</v>
      </c>
      <c r="F1312" s="10">
        <v>28</v>
      </c>
      <c r="G1312" s="11">
        <v>43347</v>
      </c>
      <c r="H1312" s="10" t="b">
        <v>1</v>
      </c>
    </row>
    <row r="1313" spans="1:8" ht="16.5" customHeight="1" x14ac:dyDescent="0.25">
      <c r="A1313" s="10">
        <v>1312</v>
      </c>
      <c r="B1313" s="10">
        <v>2930</v>
      </c>
      <c r="C1313" s="10">
        <v>102</v>
      </c>
      <c r="D1313" s="10">
        <v>3</v>
      </c>
      <c r="E1313" s="10">
        <v>526</v>
      </c>
      <c r="F1313" s="10">
        <v>35</v>
      </c>
      <c r="G1313" s="11">
        <v>43347</v>
      </c>
      <c r="H1313" s="10" t="b">
        <v>1</v>
      </c>
    </row>
    <row r="1314" spans="1:8" ht="16.5" customHeight="1" x14ac:dyDescent="0.25">
      <c r="A1314" s="10">
        <v>1313</v>
      </c>
      <c r="B1314" s="10">
        <v>2845</v>
      </c>
      <c r="C1314" s="10">
        <v>374</v>
      </c>
      <c r="D1314" s="10">
        <v>1</v>
      </c>
      <c r="E1314" s="10">
        <v>568</v>
      </c>
      <c r="F1314" s="10">
        <v>15</v>
      </c>
      <c r="G1314" s="11">
        <v>43347</v>
      </c>
      <c r="H1314" s="10" t="b">
        <v>1</v>
      </c>
    </row>
    <row r="1315" spans="1:8" ht="16.5" customHeight="1" x14ac:dyDescent="0.25">
      <c r="A1315" s="10">
        <v>1314</v>
      </c>
      <c r="B1315" s="10">
        <v>2121</v>
      </c>
      <c r="C1315" s="10">
        <v>289</v>
      </c>
      <c r="D1315" s="10">
        <v>1</v>
      </c>
      <c r="E1315" s="10">
        <v>712</v>
      </c>
      <c r="F1315" s="10">
        <v>38</v>
      </c>
      <c r="G1315" s="11">
        <v>43347</v>
      </c>
      <c r="H1315" s="10" t="b">
        <v>0</v>
      </c>
    </row>
    <row r="1316" spans="1:8" ht="16.5" customHeight="1" x14ac:dyDescent="0.25">
      <c r="A1316" s="10">
        <v>1315</v>
      </c>
      <c r="B1316" s="10">
        <v>2922</v>
      </c>
      <c r="C1316" s="10">
        <v>170</v>
      </c>
      <c r="D1316" s="10">
        <v>1</v>
      </c>
      <c r="E1316" s="10">
        <v>606</v>
      </c>
      <c r="F1316" s="10">
        <v>55</v>
      </c>
      <c r="G1316" s="11">
        <v>43348</v>
      </c>
      <c r="H1316" s="10" t="b">
        <v>1</v>
      </c>
    </row>
    <row r="1317" spans="1:8" ht="16.5" customHeight="1" x14ac:dyDescent="0.25">
      <c r="A1317" s="10">
        <v>1316</v>
      </c>
      <c r="B1317" s="10">
        <v>2185</v>
      </c>
      <c r="C1317" s="10">
        <v>189</v>
      </c>
      <c r="D1317" s="10">
        <v>2</v>
      </c>
      <c r="E1317" s="10">
        <v>71</v>
      </c>
      <c r="F1317" s="10">
        <v>26</v>
      </c>
      <c r="G1317" s="11">
        <v>43348</v>
      </c>
      <c r="H1317" s="10" t="b">
        <v>1</v>
      </c>
    </row>
    <row r="1318" spans="1:8" ht="16.5" customHeight="1" x14ac:dyDescent="0.25">
      <c r="A1318" s="10">
        <v>1317</v>
      </c>
      <c r="B1318" s="10">
        <v>2378</v>
      </c>
      <c r="C1318" s="10">
        <v>346</v>
      </c>
      <c r="D1318" s="10">
        <v>2</v>
      </c>
      <c r="E1318" s="10">
        <v>261</v>
      </c>
      <c r="F1318" s="10">
        <v>85</v>
      </c>
      <c r="G1318" s="11">
        <v>43348</v>
      </c>
      <c r="H1318" s="10" t="b">
        <v>1</v>
      </c>
    </row>
    <row r="1319" spans="1:8" ht="16.5" customHeight="1" x14ac:dyDescent="0.25">
      <c r="A1319" s="10">
        <v>1318</v>
      </c>
      <c r="B1319" s="10">
        <v>2964</v>
      </c>
      <c r="C1319" s="10">
        <v>446</v>
      </c>
      <c r="D1319" s="10">
        <v>1</v>
      </c>
      <c r="E1319" s="10">
        <v>46</v>
      </c>
      <c r="F1319" s="10">
        <v>35</v>
      </c>
      <c r="G1319" s="11">
        <v>43348</v>
      </c>
      <c r="H1319" s="10" t="b">
        <v>1</v>
      </c>
    </row>
    <row r="1320" spans="1:8" ht="16.5" customHeight="1" x14ac:dyDescent="0.25">
      <c r="A1320" s="10">
        <v>1319</v>
      </c>
      <c r="B1320" s="10">
        <v>2594</v>
      </c>
      <c r="C1320" s="10">
        <v>248</v>
      </c>
      <c r="D1320" s="10">
        <v>5</v>
      </c>
      <c r="E1320" s="10">
        <v>30</v>
      </c>
      <c r="F1320" s="10">
        <v>26</v>
      </c>
      <c r="G1320" s="11">
        <v>43348</v>
      </c>
      <c r="H1320" s="10" t="b">
        <v>1</v>
      </c>
    </row>
    <row r="1321" spans="1:8" ht="16.5" customHeight="1" x14ac:dyDescent="0.25">
      <c r="A1321" s="10">
        <v>1320</v>
      </c>
      <c r="B1321" s="10">
        <v>2593</v>
      </c>
      <c r="C1321" s="10">
        <v>409</v>
      </c>
      <c r="D1321" s="10">
        <v>2</v>
      </c>
      <c r="E1321" s="10">
        <v>172</v>
      </c>
      <c r="F1321" s="10">
        <v>28</v>
      </c>
      <c r="G1321" s="11">
        <v>43349</v>
      </c>
      <c r="H1321" s="10" t="b">
        <v>1</v>
      </c>
    </row>
    <row r="1322" spans="1:8" ht="16.5" customHeight="1" x14ac:dyDescent="0.25">
      <c r="A1322" s="10">
        <v>1321</v>
      </c>
      <c r="B1322" s="10">
        <v>2943</v>
      </c>
      <c r="C1322" s="10">
        <v>188</v>
      </c>
      <c r="D1322" s="10">
        <v>2</v>
      </c>
      <c r="E1322" s="10">
        <v>692</v>
      </c>
      <c r="F1322" s="10">
        <v>55</v>
      </c>
      <c r="G1322" s="11">
        <v>43349</v>
      </c>
      <c r="H1322" s="10" t="b">
        <v>1</v>
      </c>
    </row>
    <row r="1323" spans="1:8" ht="16.5" customHeight="1" x14ac:dyDescent="0.25">
      <c r="A1323" s="10">
        <v>1322</v>
      </c>
      <c r="B1323" s="10">
        <v>2509</v>
      </c>
      <c r="C1323" s="10">
        <v>293</v>
      </c>
      <c r="D1323" s="10">
        <v>1</v>
      </c>
      <c r="E1323" s="10">
        <v>526</v>
      </c>
      <c r="F1323" s="10">
        <v>38</v>
      </c>
      <c r="G1323" s="11">
        <v>43349</v>
      </c>
      <c r="H1323" s="10" t="b">
        <v>1</v>
      </c>
    </row>
    <row r="1324" spans="1:8" ht="16.5" customHeight="1" x14ac:dyDescent="0.25">
      <c r="A1324" s="10">
        <v>1323</v>
      </c>
      <c r="B1324" s="10">
        <v>2888</v>
      </c>
      <c r="C1324" s="10">
        <v>119</v>
      </c>
      <c r="D1324" s="10">
        <v>2</v>
      </c>
      <c r="E1324" s="10">
        <v>71</v>
      </c>
      <c r="F1324" s="10">
        <v>35</v>
      </c>
      <c r="G1324" s="11">
        <v>43349</v>
      </c>
      <c r="H1324" s="10" t="b">
        <v>1</v>
      </c>
    </row>
    <row r="1325" spans="1:8" ht="16.5" customHeight="1" x14ac:dyDescent="0.25">
      <c r="A1325" s="10">
        <v>1324</v>
      </c>
      <c r="B1325" s="10">
        <v>2750</v>
      </c>
      <c r="C1325" s="10">
        <v>457</v>
      </c>
      <c r="D1325" s="10">
        <v>2</v>
      </c>
      <c r="E1325" s="10">
        <v>558</v>
      </c>
      <c r="F1325" s="10">
        <v>35</v>
      </c>
      <c r="G1325" s="11">
        <v>43349</v>
      </c>
      <c r="H1325" s="10" t="b">
        <v>1</v>
      </c>
    </row>
    <row r="1326" spans="1:8" ht="16.5" customHeight="1" x14ac:dyDescent="0.25">
      <c r="A1326" s="10">
        <v>1325</v>
      </c>
      <c r="B1326" s="10">
        <v>2732</v>
      </c>
      <c r="C1326" s="10">
        <v>266</v>
      </c>
      <c r="D1326" s="10">
        <v>2</v>
      </c>
      <c r="E1326" s="10">
        <v>526</v>
      </c>
      <c r="F1326" s="10">
        <v>135</v>
      </c>
      <c r="G1326" s="11">
        <v>43349</v>
      </c>
      <c r="H1326" s="10" t="b">
        <v>1</v>
      </c>
    </row>
    <row r="1327" spans="1:8" ht="16.5" customHeight="1" x14ac:dyDescent="0.25">
      <c r="A1327" s="10">
        <v>1326</v>
      </c>
      <c r="B1327" s="10">
        <v>2210</v>
      </c>
      <c r="C1327" s="10">
        <v>488</v>
      </c>
      <c r="D1327" s="10">
        <v>1</v>
      </c>
      <c r="E1327" s="10">
        <v>568</v>
      </c>
      <c r="F1327" s="10">
        <v>95</v>
      </c>
      <c r="G1327" s="11">
        <v>43350</v>
      </c>
      <c r="H1327" s="10" t="b">
        <v>1</v>
      </c>
    </row>
    <row r="1328" spans="1:8" ht="16.5" customHeight="1" x14ac:dyDescent="0.25">
      <c r="A1328" s="10">
        <v>1327</v>
      </c>
      <c r="B1328" s="10">
        <v>2628</v>
      </c>
      <c r="C1328" s="10">
        <v>140</v>
      </c>
      <c r="D1328" s="10">
        <v>3</v>
      </c>
      <c r="E1328" s="10">
        <v>233</v>
      </c>
      <c r="F1328" s="10">
        <v>20</v>
      </c>
      <c r="G1328" s="11">
        <v>43350</v>
      </c>
      <c r="H1328" s="10" t="b">
        <v>1</v>
      </c>
    </row>
    <row r="1329" spans="1:8" ht="16.5" customHeight="1" x14ac:dyDescent="0.25">
      <c r="A1329" s="10">
        <v>1328</v>
      </c>
      <c r="B1329" s="10">
        <v>2328</v>
      </c>
      <c r="C1329" s="10">
        <v>452</v>
      </c>
      <c r="D1329" s="10">
        <v>5</v>
      </c>
      <c r="E1329" s="10">
        <v>712</v>
      </c>
      <c r="F1329" s="10">
        <v>35</v>
      </c>
      <c r="G1329" s="11">
        <v>43350</v>
      </c>
      <c r="H1329" s="10" t="b">
        <v>0</v>
      </c>
    </row>
    <row r="1330" spans="1:8" ht="16.5" customHeight="1" x14ac:dyDescent="0.25">
      <c r="A1330" s="10">
        <v>1329</v>
      </c>
      <c r="B1330" s="10">
        <v>2684</v>
      </c>
      <c r="C1330" s="10">
        <v>355</v>
      </c>
      <c r="D1330" s="10">
        <v>3</v>
      </c>
      <c r="E1330" s="10">
        <v>692</v>
      </c>
      <c r="F1330" s="10">
        <v>85</v>
      </c>
      <c r="G1330" s="11">
        <v>43350</v>
      </c>
      <c r="H1330" s="10" t="b">
        <v>1</v>
      </c>
    </row>
    <row r="1331" spans="1:8" ht="16.5" customHeight="1" x14ac:dyDescent="0.25">
      <c r="A1331" s="10">
        <v>1330</v>
      </c>
      <c r="B1331" s="10">
        <v>2708</v>
      </c>
      <c r="C1331" s="10">
        <v>417</v>
      </c>
      <c r="D1331" s="10">
        <v>1</v>
      </c>
      <c r="E1331" s="10">
        <v>71</v>
      </c>
      <c r="F1331" s="10">
        <v>28</v>
      </c>
      <c r="G1331" s="11">
        <v>43350</v>
      </c>
      <c r="H1331" s="10" t="b">
        <v>0</v>
      </c>
    </row>
    <row r="1332" spans="1:8" ht="16.5" customHeight="1" x14ac:dyDescent="0.25">
      <c r="A1332" s="10">
        <v>1331</v>
      </c>
      <c r="B1332" s="10">
        <v>2051</v>
      </c>
      <c r="C1332" s="10">
        <v>478</v>
      </c>
      <c r="D1332" s="10">
        <v>1</v>
      </c>
      <c r="E1332" s="10">
        <v>692</v>
      </c>
      <c r="F1332" s="10">
        <v>95</v>
      </c>
      <c r="G1332" s="11">
        <v>43350</v>
      </c>
      <c r="H1332" s="10" t="b">
        <v>1</v>
      </c>
    </row>
    <row r="1333" spans="1:8" ht="16.5" customHeight="1" x14ac:dyDescent="0.25">
      <c r="A1333" s="10">
        <v>1332</v>
      </c>
      <c r="B1333" s="10">
        <v>2765</v>
      </c>
      <c r="C1333" s="10">
        <v>429</v>
      </c>
      <c r="D1333" s="10">
        <v>2</v>
      </c>
      <c r="E1333" s="10">
        <v>568</v>
      </c>
      <c r="F1333" s="10">
        <v>28</v>
      </c>
      <c r="G1333" s="11">
        <v>43350</v>
      </c>
      <c r="H1333" s="10" t="b">
        <v>1</v>
      </c>
    </row>
    <row r="1334" spans="1:8" ht="16.5" customHeight="1" x14ac:dyDescent="0.25">
      <c r="A1334" s="10">
        <v>1333</v>
      </c>
      <c r="B1334" s="10">
        <v>2263</v>
      </c>
      <c r="C1334" s="10">
        <v>340</v>
      </c>
      <c r="D1334" s="10">
        <v>2</v>
      </c>
      <c r="E1334" s="10">
        <v>606</v>
      </c>
      <c r="F1334" s="10">
        <v>90</v>
      </c>
      <c r="G1334" s="11">
        <v>43351</v>
      </c>
      <c r="H1334" s="10" t="b">
        <v>1</v>
      </c>
    </row>
    <row r="1335" spans="1:8" ht="16.5" customHeight="1" x14ac:dyDescent="0.25">
      <c r="A1335" s="10">
        <v>1334</v>
      </c>
      <c r="B1335" s="10">
        <v>2478</v>
      </c>
      <c r="C1335" s="10">
        <v>298</v>
      </c>
      <c r="D1335" s="10">
        <v>1</v>
      </c>
      <c r="E1335" s="10">
        <v>558</v>
      </c>
      <c r="F1335" s="10">
        <v>38</v>
      </c>
      <c r="G1335" s="11">
        <v>43351</v>
      </c>
      <c r="H1335" s="10" t="b">
        <v>1</v>
      </c>
    </row>
    <row r="1336" spans="1:8" ht="16.5" customHeight="1" x14ac:dyDescent="0.25">
      <c r="A1336" s="10">
        <v>1335</v>
      </c>
      <c r="B1336" s="10">
        <v>2935</v>
      </c>
      <c r="C1336" s="10">
        <v>444</v>
      </c>
      <c r="D1336" s="10">
        <v>2</v>
      </c>
      <c r="E1336" s="10">
        <v>712</v>
      </c>
      <c r="F1336" s="10">
        <v>35</v>
      </c>
      <c r="G1336" s="11">
        <v>43351</v>
      </c>
      <c r="H1336" s="10" t="b">
        <v>1</v>
      </c>
    </row>
    <row r="1337" spans="1:8" ht="16.5" customHeight="1" x14ac:dyDescent="0.25">
      <c r="A1337" s="10">
        <v>1336</v>
      </c>
      <c r="B1337" s="10">
        <v>2852</v>
      </c>
      <c r="C1337" s="10">
        <v>380</v>
      </c>
      <c r="D1337" s="10">
        <v>2</v>
      </c>
      <c r="E1337" s="10">
        <v>233</v>
      </c>
      <c r="F1337" s="10">
        <v>15</v>
      </c>
      <c r="G1337" s="11">
        <v>43351</v>
      </c>
      <c r="H1337" s="10" t="b">
        <v>1</v>
      </c>
    </row>
    <row r="1338" spans="1:8" ht="16.5" customHeight="1" x14ac:dyDescent="0.25">
      <c r="A1338" s="10">
        <v>1337</v>
      </c>
      <c r="B1338" s="10">
        <v>2632</v>
      </c>
      <c r="C1338" s="10">
        <v>456</v>
      </c>
      <c r="D1338" s="10">
        <v>1</v>
      </c>
      <c r="E1338" s="10">
        <v>229</v>
      </c>
      <c r="F1338" s="10">
        <v>35</v>
      </c>
      <c r="G1338" s="11">
        <v>43351</v>
      </c>
      <c r="H1338" s="10" t="b">
        <v>1</v>
      </c>
    </row>
    <row r="1339" spans="1:8" ht="16.5" customHeight="1" x14ac:dyDescent="0.25">
      <c r="A1339" s="10">
        <v>1338</v>
      </c>
      <c r="B1339" s="10">
        <v>2677</v>
      </c>
      <c r="C1339" s="10">
        <v>284</v>
      </c>
      <c r="D1339" s="10">
        <v>4</v>
      </c>
      <c r="E1339" s="10">
        <v>143</v>
      </c>
      <c r="F1339" s="10">
        <v>38</v>
      </c>
      <c r="G1339" s="11">
        <v>43351</v>
      </c>
      <c r="H1339" s="10" t="b">
        <v>1</v>
      </c>
    </row>
    <row r="1340" spans="1:8" ht="16.5" customHeight="1" x14ac:dyDescent="0.25">
      <c r="A1340" s="10">
        <v>1339</v>
      </c>
      <c r="B1340" s="10">
        <v>2592</v>
      </c>
      <c r="C1340" s="10">
        <v>225</v>
      </c>
      <c r="D1340" s="10">
        <v>1</v>
      </c>
      <c r="E1340" s="10">
        <v>319</v>
      </c>
      <c r="F1340" s="10">
        <v>26</v>
      </c>
      <c r="G1340" s="11">
        <v>43351</v>
      </c>
      <c r="H1340" s="10" t="b">
        <v>1</v>
      </c>
    </row>
    <row r="1341" spans="1:8" ht="16.5" customHeight="1" x14ac:dyDescent="0.25">
      <c r="A1341" s="10">
        <v>1340</v>
      </c>
      <c r="B1341" s="10">
        <v>2924</v>
      </c>
      <c r="C1341" s="10">
        <v>193</v>
      </c>
      <c r="D1341" s="10">
        <v>4</v>
      </c>
      <c r="E1341" s="10">
        <v>128</v>
      </c>
      <c r="F1341" s="10">
        <v>26</v>
      </c>
      <c r="G1341" s="11">
        <v>43352</v>
      </c>
      <c r="H1341" s="10" t="b">
        <v>1</v>
      </c>
    </row>
    <row r="1342" spans="1:8" ht="16.5" customHeight="1" x14ac:dyDescent="0.25">
      <c r="A1342" s="10">
        <v>1341</v>
      </c>
      <c r="B1342" s="10">
        <v>2177</v>
      </c>
      <c r="C1342" s="10">
        <v>291</v>
      </c>
      <c r="D1342" s="10">
        <v>3</v>
      </c>
      <c r="E1342" s="10">
        <v>606</v>
      </c>
      <c r="F1342" s="10">
        <v>38</v>
      </c>
      <c r="G1342" s="11">
        <v>43352</v>
      </c>
      <c r="H1342" s="10" t="b">
        <v>1</v>
      </c>
    </row>
    <row r="1343" spans="1:8" ht="16.5" customHeight="1" x14ac:dyDescent="0.25">
      <c r="A1343" s="10">
        <v>1342</v>
      </c>
      <c r="B1343" s="10">
        <v>2915</v>
      </c>
      <c r="C1343" s="10">
        <v>229</v>
      </c>
      <c r="D1343" s="10">
        <v>5</v>
      </c>
      <c r="E1343" s="10">
        <v>568</v>
      </c>
      <c r="F1343" s="10">
        <v>26</v>
      </c>
      <c r="G1343" s="11">
        <v>43352</v>
      </c>
      <c r="H1343" s="10" t="b">
        <v>0</v>
      </c>
    </row>
    <row r="1344" spans="1:8" ht="16.5" customHeight="1" x14ac:dyDescent="0.25">
      <c r="A1344" s="10">
        <v>1343</v>
      </c>
      <c r="B1344" s="10">
        <v>2394</v>
      </c>
      <c r="C1344" s="10">
        <v>338</v>
      </c>
      <c r="D1344" s="10">
        <v>2</v>
      </c>
      <c r="E1344" s="10">
        <v>568</v>
      </c>
      <c r="F1344" s="10">
        <v>90</v>
      </c>
      <c r="G1344" s="11">
        <v>43352</v>
      </c>
      <c r="H1344" s="10" t="b">
        <v>1</v>
      </c>
    </row>
    <row r="1345" spans="1:8" ht="16.5" customHeight="1" x14ac:dyDescent="0.25">
      <c r="A1345" s="10">
        <v>1344</v>
      </c>
      <c r="B1345" s="10">
        <v>2481</v>
      </c>
      <c r="C1345" s="10">
        <v>227</v>
      </c>
      <c r="D1345" s="10">
        <v>4</v>
      </c>
      <c r="E1345" s="10">
        <v>606</v>
      </c>
      <c r="F1345" s="10">
        <v>26</v>
      </c>
      <c r="G1345" s="11">
        <v>43353</v>
      </c>
      <c r="H1345" s="10" t="b">
        <v>1</v>
      </c>
    </row>
    <row r="1346" spans="1:8" ht="16.5" customHeight="1" x14ac:dyDescent="0.25">
      <c r="A1346" s="10">
        <v>1345</v>
      </c>
      <c r="B1346" s="10">
        <v>2580</v>
      </c>
      <c r="C1346" s="10">
        <v>333</v>
      </c>
      <c r="D1346" s="10">
        <v>3</v>
      </c>
      <c r="E1346" s="10">
        <v>229</v>
      </c>
      <c r="F1346" s="10">
        <v>90</v>
      </c>
      <c r="G1346" s="11">
        <v>43353</v>
      </c>
      <c r="H1346" s="10" t="b">
        <v>1</v>
      </c>
    </row>
    <row r="1347" spans="1:8" ht="16.5" customHeight="1" x14ac:dyDescent="0.25">
      <c r="A1347" s="10">
        <v>1346</v>
      </c>
      <c r="B1347" s="10">
        <v>2861</v>
      </c>
      <c r="C1347" s="10">
        <v>193</v>
      </c>
      <c r="D1347" s="10">
        <v>2</v>
      </c>
      <c r="E1347" s="10">
        <v>526</v>
      </c>
      <c r="F1347" s="10">
        <v>26</v>
      </c>
      <c r="G1347" s="11">
        <v>43353</v>
      </c>
      <c r="H1347" s="10" t="b">
        <v>1</v>
      </c>
    </row>
    <row r="1348" spans="1:8" ht="16.5" customHeight="1" x14ac:dyDescent="0.25">
      <c r="A1348" s="10">
        <v>1347</v>
      </c>
      <c r="B1348" s="10">
        <v>2773</v>
      </c>
      <c r="C1348" s="10">
        <v>167</v>
      </c>
      <c r="D1348" s="10">
        <v>3</v>
      </c>
      <c r="E1348" s="10">
        <v>615</v>
      </c>
      <c r="F1348" s="10">
        <v>55</v>
      </c>
      <c r="G1348" s="11">
        <v>43353</v>
      </c>
      <c r="H1348" s="10" t="b">
        <v>1</v>
      </c>
    </row>
    <row r="1349" spans="1:8" ht="16.5" customHeight="1" x14ac:dyDescent="0.25">
      <c r="A1349" s="10">
        <v>1348</v>
      </c>
      <c r="B1349" s="10">
        <v>2415</v>
      </c>
      <c r="C1349" s="10">
        <v>360</v>
      </c>
      <c r="D1349" s="10">
        <v>1</v>
      </c>
      <c r="E1349" s="10">
        <v>733</v>
      </c>
      <c r="F1349" s="10">
        <v>15</v>
      </c>
      <c r="G1349" s="11">
        <v>43353</v>
      </c>
      <c r="H1349" s="10" t="b">
        <v>1</v>
      </c>
    </row>
    <row r="1350" spans="1:8" ht="16.5" customHeight="1" x14ac:dyDescent="0.25">
      <c r="A1350" s="10">
        <v>1349</v>
      </c>
      <c r="B1350" s="10">
        <v>2021</v>
      </c>
      <c r="C1350" s="10">
        <v>483</v>
      </c>
      <c r="D1350" s="10">
        <v>1</v>
      </c>
      <c r="E1350" s="10">
        <v>229</v>
      </c>
      <c r="F1350" s="10">
        <v>95</v>
      </c>
      <c r="G1350" s="11">
        <v>43353</v>
      </c>
      <c r="H1350" s="10" t="b">
        <v>1</v>
      </c>
    </row>
    <row r="1351" spans="1:8" ht="16.5" customHeight="1" x14ac:dyDescent="0.25">
      <c r="A1351" s="10">
        <v>1350</v>
      </c>
      <c r="B1351" s="10">
        <v>2790</v>
      </c>
      <c r="C1351" s="10">
        <v>263</v>
      </c>
      <c r="D1351" s="10">
        <v>2</v>
      </c>
      <c r="E1351" s="10">
        <v>229</v>
      </c>
      <c r="F1351" s="10">
        <v>135</v>
      </c>
      <c r="G1351" s="11">
        <v>43354</v>
      </c>
      <c r="H1351" s="10" t="b">
        <v>1</v>
      </c>
    </row>
    <row r="1352" spans="1:8" ht="16.5" customHeight="1" x14ac:dyDescent="0.25">
      <c r="A1352" s="10">
        <v>1351</v>
      </c>
      <c r="B1352" s="10">
        <v>2946</v>
      </c>
      <c r="C1352" s="10">
        <v>142</v>
      </c>
      <c r="D1352" s="10">
        <v>1</v>
      </c>
      <c r="E1352" s="10">
        <v>712</v>
      </c>
      <c r="F1352" s="10">
        <v>20</v>
      </c>
      <c r="G1352" s="11">
        <v>43354</v>
      </c>
      <c r="H1352" s="10" t="b">
        <v>1</v>
      </c>
    </row>
    <row r="1353" spans="1:8" ht="16.5" customHeight="1" x14ac:dyDescent="0.25">
      <c r="A1353" s="10">
        <v>1352</v>
      </c>
      <c r="B1353" s="10">
        <v>2599</v>
      </c>
      <c r="C1353" s="10">
        <v>215</v>
      </c>
      <c r="D1353" s="10">
        <v>4</v>
      </c>
      <c r="E1353" s="10">
        <v>526</v>
      </c>
      <c r="F1353" s="10">
        <v>26</v>
      </c>
      <c r="G1353" s="11">
        <v>43354</v>
      </c>
      <c r="H1353" s="10" t="b">
        <v>1</v>
      </c>
    </row>
    <row r="1354" spans="1:8" ht="16.5" customHeight="1" x14ac:dyDescent="0.25">
      <c r="A1354" s="10">
        <v>1353</v>
      </c>
      <c r="B1354" s="10">
        <v>2338</v>
      </c>
      <c r="C1354" s="10">
        <v>174</v>
      </c>
      <c r="D1354" s="10">
        <v>3</v>
      </c>
      <c r="E1354" s="10">
        <v>558</v>
      </c>
      <c r="F1354" s="10">
        <v>55</v>
      </c>
      <c r="G1354" s="11">
        <v>43354</v>
      </c>
      <c r="H1354" s="10" t="b">
        <v>1</v>
      </c>
    </row>
    <row r="1355" spans="1:8" ht="16.5" customHeight="1" x14ac:dyDescent="0.25">
      <c r="A1355" s="10">
        <v>1354</v>
      </c>
      <c r="B1355" s="10">
        <v>2557</v>
      </c>
      <c r="C1355" s="10">
        <v>347</v>
      </c>
      <c r="D1355" s="10">
        <v>1</v>
      </c>
      <c r="E1355" s="10">
        <v>261</v>
      </c>
      <c r="F1355" s="10">
        <v>85</v>
      </c>
      <c r="G1355" s="11">
        <v>43354</v>
      </c>
      <c r="H1355" s="10" t="b">
        <v>1</v>
      </c>
    </row>
    <row r="1356" spans="1:8" ht="16.5" customHeight="1" x14ac:dyDescent="0.25">
      <c r="A1356" s="10">
        <v>1355</v>
      </c>
      <c r="B1356" s="10">
        <v>2483</v>
      </c>
      <c r="C1356" s="10">
        <v>380</v>
      </c>
      <c r="D1356" s="10">
        <v>3</v>
      </c>
      <c r="E1356" s="10">
        <v>319</v>
      </c>
      <c r="F1356" s="10">
        <v>15</v>
      </c>
      <c r="G1356" s="11">
        <v>43354</v>
      </c>
      <c r="H1356" s="10" t="b">
        <v>1</v>
      </c>
    </row>
    <row r="1357" spans="1:8" ht="16.5" customHeight="1" x14ac:dyDescent="0.25">
      <c r="A1357" s="10">
        <v>1356</v>
      </c>
      <c r="B1357" s="10">
        <v>2015</v>
      </c>
      <c r="C1357" s="10">
        <v>298</v>
      </c>
      <c r="D1357" s="10">
        <v>3</v>
      </c>
      <c r="E1357" s="10">
        <v>537</v>
      </c>
      <c r="F1357" s="10">
        <v>38</v>
      </c>
      <c r="G1357" s="11">
        <v>43354</v>
      </c>
      <c r="H1357" s="10" t="b">
        <v>1</v>
      </c>
    </row>
    <row r="1358" spans="1:8" ht="16.5" customHeight="1" x14ac:dyDescent="0.25">
      <c r="A1358" s="10">
        <v>1357</v>
      </c>
      <c r="B1358" s="10">
        <v>2721</v>
      </c>
      <c r="C1358" s="10">
        <v>474</v>
      </c>
      <c r="D1358" s="10">
        <v>2</v>
      </c>
      <c r="E1358" s="10">
        <v>196</v>
      </c>
      <c r="F1358" s="10">
        <v>95</v>
      </c>
      <c r="G1358" s="11">
        <v>43354</v>
      </c>
      <c r="H1358" s="10" t="b">
        <v>1</v>
      </c>
    </row>
    <row r="1359" spans="1:8" ht="16.5" customHeight="1" x14ac:dyDescent="0.25">
      <c r="A1359" s="10">
        <v>1358</v>
      </c>
      <c r="B1359" s="10">
        <v>2017</v>
      </c>
      <c r="C1359" s="10">
        <v>220</v>
      </c>
      <c r="D1359" s="10">
        <v>1</v>
      </c>
      <c r="E1359" s="10">
        <v>71</v>
      </c>
      <c r="F1359" s="10">
        <v>26</v>
      </c>
      <c r="G1359" s="11">
        <v>43354</v>
      </c>
      <c r="H1359" s="10" t="b">
        <v>0</v>
      </c>
    </row>
    <row r="1360" spans="1:8" ht="16.5" customHeight="1" x14ac:dyDescent="0.25">
      <c r="A1360" s="10">
        <v>1359</v>
      </c>
      <c r="B1360" s="10">
        <v>2858</v>
      </c>
      <c r="C1360" s="10">
        <v>433</v>
      </c>
      <c r="D1360" s="10">
        <v>3</v>
      </c>
      <c r="E1360" s="10">
        <v>57</v>
      </c>
      <c r="F1360" s="10">
        <v>75</v>
      </c>
      <c r="G1360" s="11">
        <v>43354</v>
      </c>
      <c r="H1360" s="10" t="b">
        <v>1</v>
      </c>
    </row>
    <row r="1361" spans="1:8" ht="16.5" customHeight="1" x14ac:dyDescent="0.25">
      <c r="A1361" s="10">
        <v>1360</v>
      </c>
      <c r="B1361" s="10">
        <v>2791</v>
      </c>
      <c r="C1361" s="10">
        <v>453</v>
      </c>
      <c r="D1361" s="10">
        <v>3</v>
      </c>
      <c r="E1361" s="10">
        <v>526</v>
      </c>
      <c r="F1361" s="10">
        <v>35</v>
      </c>
      <c r="G1361" s="11">
        <v>43355</v>
      </c>
      <c r="H1361" s="10" t="b">
        <v>1</v>
      </c>
    </row>
    <row r="1362" spans="1:8" ht="16.5" customHeight="1" x14ac:dyDescent="0.25">
      <c r="A1362" s="10">
        <v>1361</v>
      </c>
      <c r="B1362" s="10">
        <v>2423</v>
      </c>
      <c r="C1362" s="10">
        <v>436</v>
      </c>
      <c r="D1362" s="10">
        <v>5</v>
      </c>
      <c r="E1362" s="10">
        <v>229</v>
      </c>
      <c r="F1362" s="10">
        <v>75</v>
      </c>
      <c r="G1362" s="11">
        <v>43355</v>
      </c>
      <c r="H1362" s="10" t="b">
        <v>1</v>
      </c>
    </row>
    <row r="1363" spans="1:8" ht="16.5" customHeight="1" x14ac:dyDescent="0.25">
      <c r="A1363" s="10">
        <v>1362</v>
      </c>
      <c r="B1363" s="10">
        <v>2939</v>
      </c>
      <c r="C1363" s="10">
        <v>354</v>
      </c>
      <c r="D1363" s="10">
        <v>1</v>
      </c>
      <c r="E1363" s="10">
        <v>143</v>
      </c>
      <c r="F1363" s="10">
        <v>85</v>
      </c>
      <c r="G1363" s="11">
        <v>43355</v>
      </c>
      <c r="H1363" s="10" t="b">
        <v>1</v>
      </c>
    </row>
    <row r="1364" spans="1:8" ht="16.5" customHeight="1" x14ac:dyDescent="0.25">
      <c r="A1364" s="10">
        <v>1363</v>
      </c>
      <c r="B1364" s="10">
        <v>2604</v>
      </c>
      <c r="C1364" s="10">
        <v>326</v>
      </c>
      <c r="D1364" s="10">
        <v>3</v>
      </c>
      <c r="E1364" s="10">
        <v>606</v>
      </c>
      <c r="F1364" s="10">
        <v>38</v>
      </c>
      <c r="G1364" s="11">
        <v>43355</v>
      </c>
      <c r="H1364" s="10" t="b">
        <v>1</v>
      </c>
    </row>
    <row r="1365" spans="1:8" ht="16.5" customHeight="1" x14ac:dyDescent="0.25">
      <c r="A1365" s="10">
        <v>1364</v>
      </c>
      <c r="B1365" s="10">
        <v>2984</v>
      </c>
      <c r="C1365" s="10">
        <v>440</v>
      </c>
      <c r="D1365" s="10">
        <v>2</v>
      </c>
      <c r="E1365" s="10">
        <v>46</v>
      </c>
      <c r="F1365" s="10">
        <v>35</v>
      </c>
      <c r="G1365" s="11">
        <v>43355</v>
      </c>
      <c r="H1365" s="10" t="b">
        <v>1</v>
      </c>
    </row>
    <row r="1366" spans="1:8" ht="16.5" customHeight="1" x14ac:dyDescent="0.25">
      <c r="A1366" s="10">
        <v>1365</v>
      </c>
      <c r="B1366" s="10">
        <v>2183</v>
      </c>
      <c r="C1366" s="10">
        <v>179</v>
      </c>
      <c r="D1366" s="10">
        <v>2</v>
      </c>
      <c r="E1366" s="10">
        <v>606</v>
      </c>
      <c r="F1366" s="10">
        <v>55</v>
      </c>
      <c r="G1366" s="11">
        <v>43355</v>
      </c>
      <c r="H1366" s="10" t="b">
        <v>1</v>
      </c>
    </row>
    <row r="1367" spans="1:8" ht="16.5" customHeight="1" x14ac:dyDescent="0.25">
      <c r="A1367" s="10">
        <v>1366</v>
      </c>
      <c r="B1367" s="10">
        <v>2483</v>
      </c>
      <c r="C1367" s="10">
        <v>197</v>
      </c>
      <c r="D1367" s="10">
        <v>2</v>
      </c>
      <c r="E1367" s="10">
        <v>537</v>
      </c>
      <c r="F1367" s="10">
        <v>26</v>
      </c>
      <c r="G1367" s="11">
        <v>43355</v>
      </c>
      <c r="H1367" s="10" t="b">
        <v>1</v>
      </c>
    </row>
    <row r="1368" spans="1:8" ht="16.5" customHeight="1" x14ac:dyDescent="0.25">
      <c r="A1368" s="10">
        <v>1367</v>
      </c>
      <c r="B1368" s="10">
        <v>2579</v>
      </c>
      <c r="C1368" s="10">
        <v>172</v>
      </c>
      <c r="D1368" s="10">
        <v>1</v>
      </c>
      <c r="E1368" s="10">
        <v>261</v>
      </c>
      <c r="F1368" s="10">
        <v>55</v>
      </c>
      <c r="G1368" s="11">
        <v>43355</v>
      </c>
      <c r="H1368" s="10" t="b">
        <v>1</v>
      </c>
    </row>
    <row r="1369" spans="1:8" ht="16.5" customHeight="1" x14ac:dyDescent="0.25">
      <c r="A1369" s="10">
        <v>1368</v>
      </c>
      <c r="B1369" s="10">
        <v>2363</v>
      </c>
      <c r="C1369" s="10">
        <v>199</v>
      </c>
      <c r="D1369" s="10">
        <v>4</v>
      </c>
      <c r="E1369" s="10">
        <v>233</v>
      </c>
      <c r="F1369" s="10">
        <v>26</v>
      </c>
      <c r="G1369" s="11">
        <v>43355</v>
      </c>
      <c r="H1369" s="10" t="b">
        <v>1</v>
      </c>
    </row>
    <row r="1370" spans="1:8" ht="16.5" customHeight="1" x14ac:dyDescent="0.25">
      <c r="A1370" s="10">
        <v>1369</v>
      </c>
      <c r="B1370" s="10">
        <v>2096</v>
      </c>
      <c r="C1370" s="10">
        <v>306</v>
      </c>
      <c r="D1370" s="10">
        <v>3</v>
      </c>
      <c r="E1370" s="10">
        <v>233</v>
      </c>
      <c r="F1370" s="10">
        <v>38</v>
      </c>
      <c r="G1370" s="11">
        <v>43355</v>
      </c>
      <c r="H1370" s="10" t="b">
        <v>1</v>
      </c>
    </row>
    <row r="1371" spans="1:8" ht="16.5" customHeight="1" x14ac:dyDescent="0.25">
      <c r="A1371" s="10">
        <v>1370</v>
      </c>
      <c r="B1371" s="10">
        <v>2533</v>
      </c>
      <c r="C1371" s="10">
        <v>333</v>
      </c>
      <c r="D1371" s="10">
        <v>3</v>
      </c>
      <c r="E1371" s="10">
        <v>46</v>
      </c>
      <c r="F1371" s="10">
        <v>90</v>
      </c>
      <c r="G1371" s="11">
        <v>43355</v>
      </c>
      <c r="H1371" s="10" t="b">
        <v>1</v>
      </c>
    </row>
    <row r="1372" spans="1:8" ht="16.5" customHeight="1" x14ac:dyDescent="0.25">
      <c r="A1372" s="10">
        <v>1371</v>
      </c>
      <c r="B1372" s="10">
        <v>2996</v>
      </c>
      <c r="C1372" s="10">
        <v>240</v>
      </c>
      <c r="D1372" s="10">
        <v>1</v>
      </c>
      <c r="E1372" s="10">
        <v>233</v>
      </c>
      <c r="F1372" s="10">
        <v>26</v>
      </c>
      <c r="G1372" s="11">
        <v>43355</v>
      </c>
      <c r="H1372" s="10" t="b">
        <v>1</v>
      </c>
    </row>
    <row r="1373" spans="1:8" ht="16.5" customHeight="1" x14ac:dyDescent="0.25">
      <c r="A1373" s="10">
        <v>1372</v>
      </c>
      <c r="B1373" s="10">
        <v>2139</v>
      </c>
      <c r="C1373" s="10">
        <v>146</v>
      </c>
      <c r="D1373" s="10">
        <v>3</v>
      </c>
      <c r="E1373" s="10">
        <v>30</v>
      </c>
      <c r="F1373" s="10">
        <v>20</v>
      </c>
      <c r="G1373" s="11">
        <v>43356</v>
      </c>
      <c r="H1373" s="10" t="b">
        <v>1</v>
      </c>
    </row>
    <row r="1374" spans="1:8" ht="16.5" customHeight="1" x14ac:dyDescent="0.25">
      <c r="A1374" s="10">
        <v>1373</v>
      </c>
      <c r="B1374" s="10">
        <v>2250</v>
      </c>
      <c r="C1374" s="10">
        <v>209</v>
      </c>
      <c r="D1374" s="10">
        <v>1</v>
      </c>
      <c r="E1374" s="10">
        <v>57</v>
      </c>
      <c r="F1374" s="10">
        <v>26</v>
      </c>
      <c r="G1374" s="11">
        <v>43356</v>
      </c>
      <c r="H1374" s="10" t="b">
        <v>1</v>
      </c>
    </row>
    <row r="1375" spans="1:8" ht="16.5" customHeight="1" x14ac:dyDescent="0.25">
      <c r="A1375" s="10">
        <v>1374</v>
      </c>
      <c r="B1375" s="10">
        <v>2910</v>
      </c>
      <c r="C1375" s="10">
        <v>183</v>
      </c>
      <c r="D1375" s="10">
        <v>3</v>
      </c>
      <c r="E1375" s="10">
        <v>615</v>
      </c>
      <c r="F1375" s="10">
        <v>55</v>
      </c>
      <c r="G1375" s="11">
        <v>43356</v>
      </c>
      <c r="H1375" s="10" t="b">
        <v>1</v>
      </c>
    </row>
    <row r="1376" spans="1:8" ht="16.5" customHeight="1" x14ac:dyDescent="0.25">
      <c r="A1376" s="10">
        <v>1375</v>
      </c>
      <c r="B1376" s="10">
        <v>2074</v>
      </c>
      <c r="C1376" s="10">
        <v>374</v>
      </c>
      <c r="D1376" s="10">
        <v>3</v>
      </c>
      <c r="E1376" s="10">
        <v>229</v>
      </c>
      <c r="F1376" s="10">
        <v>15</v>
      </c>
      <c r="G1376" s="11">
        <v>43356</v>
      </c>
      <c r="H1376" s="10" t="b">
        <v>1</v>
      </c>
    </row>
    <row r="1377" spans="1:8" ht="16.5" customHeight="1" x14ac:dyDescent="0.25">
      <c r="A1377" s="10">
        <v>1376</v>
      </c>
      <c r="B1377" s="10">
        <v>2305</v>
      </c>
      <c r="C1377" s="10">
        <v>342</v>
      </c>
      <c r="D1377" s="10">
        <v>4</v>
      </c>
      <c r="E1377" s="10">
        <v>128</v>
      </c>
      <c r="F1377" s="10">
        <v>85</v>
      </c>
      <c r="G1377" s="11">
        <v>43357</v>
      </c>
      <c r="H1377" s="10" t="b">
        <v>1</v>
      </c>
    </row>
    <row r="1378" spans="1:8" ht="16.5" customHeight="1" x14ac:dyDescent="0.25">
      <c r="A1378" s="10">
        <v>1377</v>
      </c>
      <c r="B1378" s="10">
        <v>2537</v>
      </c>
      <c r="C1378" s="10">
        <v>455</v>
      </c>
      <c r="D1378" s="10">
        <v>2</v>
      </c>
      <c r="E1378" s="10">
        <v>196</v>
      </c>
      <c r="F1378" s="10">
        <v>35</v>
      </c>
      <c r="G1378" s="11">
        <v>43357</v>
      </c>
      <c r="H1378" s="10" t="b">
        <v>1</v>
      </c>
    </row>
    <row r="1379" spans="1:8" ht="16.5" customHeight="1" x14ac:dyDescent="0.25">
      <c r="A1379" s="10">
        <v>1378</v>
      </c>
      <c r="B1379" s="10">
        <v>2185</v>
      </c>
      <c r="C1379" s="10">
        <v>150</v>
      </c>
      <c r="D1379" s="10">
        <v>3</v>
      </c>
      <c r="E1379" s="10">
        <v>196</v>
      </c>
      <c r="F1379" s="10">
        <v>25</v>
      </c>
      <c r="G1379" s="11">
        <v>43357</v>
      </c>
      <c r="H1379" s="10" t="b">
        <v>1</v>
      </c>
    </row>
    <row r="1380" spans="1:8" ht="16.5" customHeight="1" x14ac:dyDescent="0.25">
      <c r="A1380" s="10">
        <v>1379</v>
      </c>
      <c r="B1380" s="10">
        <v>2900</v>
      </c>
      <c r="C1380" s="10">
        <v>113</v>
      </c>
      <c r="D1380" s="10">
        <v>1</v>
      </c>
      <c r="E1380" s="10">
        <v>558</v>
      </c>
      <c r="F1380" s="10">
        <v>35</v>
      </c>
      <c r="G1380" s="11">
        <v>43357</v>
      </c>
      <c r="H1380" s="10" t="b">
        <v>1</v>
      </c>
    </row>
    <row r="1381" spans="1:8" ht="16.5" customHeight="1" x14ac:dyDescent="0.25">
      <c r="A1381" s="10">
        <v>1380</v>
      </c>
      <c r="B1381" s="10">
        <v>2195</v>
      </c>
      <c r="C1381" s="10">
        <v>478</v>
      </c>
      <c r="D1381" s="10">
        <v>2</v>
      </c>
      <c r="E1381" s="10">
        <v>537</v>
      </c>
      <c r="F1381" s="10">
        <v>95</v>
      </c>
      <c r="G1381" s="11">
        <v>43358</v>
      </c>
      <c r="H1381" s="10" t="b">
        <v>0</v>
      </c>
    </row>
    <row r="1382" spans="1:8" ht="16.5" customHeight="1" x14ac:dyDescent="0.25">
      <c r="A1382" s="10">
        <v>1381</v>
      </c>
      <c r="B1382" s="10">
        <v>2641</v>
      </c>
      <c r="C1382" s="10">
        <v>306</v>
      </c>
      <c r="D1382" s="10">
        <v>2</v>
      </c>
      <c r="E1382" s="10">
        <v>558</v>
      </c>
      <c r="F1382" s="10">
        <v>38</v>
      </c>
      <c r="G1382" s="11">
        <v>43358</v>
      </c>
      <c r="H1382" s="10" t="b">
        <v>1</v>
      </c>
    </row>
    <row r="1383" spans="1:8" ht="16.5" customHeight="1" x14ac:dyDescent="0.25">
      <c r="A1383" s="10">
        <v>1382</v>
      </c>
      <c r="B1383" s="10">
        <v>2139</v>
      </c>
      <c r="C1383" s="10">
        <v>111</v>
      </c>
      <c r="D1383" s="10">
        <v>5</v>
      </c>
      <c r="E1383" s="10">
        <v>30</v>
      </c>
      <c r="F1383" s="10">
        <v>35</v>
      </c>
      <c r="G1383" s="11">
        <v>43358</v>
      </c>
      <c r="H1383" s="10" t="b">
        <v>1</v>
      </c>
    </row>
    <row r="1384" spans="1:8" ht="16.5" customHeight="1" x14ac:dyDescent="0.25">
      <c r="A1384" s="10">
        <v>1383</v>
      </c>
      <c r="B1384" s="10">
        <v>2494</v>
      </c>
      <c r="C1384" s="10">
        <v>288</v>
      </c>
      <c r="D1384" s="10">
        <v>5</v>
      </c>
      <c r="E1384" s="10">
        <v>46</v>
      </c>
      <c r="F1384" s="10">
        <v>38</v>
      </c>
      <c r="G1384" s="11">
        <v>43358</v>
      </c>
      <c r="H1384" s="10" t="b">
        <v>1</v>
      </c>
    </row>
    <row r="1385" spans="1:8" ht="16.5" customHeight="1" x14ac:dyDescent="0.25">
      <c r="A1385" s="10">
        <v>1384</v>
      </c>
      <c r="B1385" s="10">
        <v>2130</v>
      </c>
      <c r="C1385" s="10">
        <v>115</v>
      </c>
      <c r="D1385" s="10">
        <v>5</v>
      </c>
      <c r="E1385" s="10">
        <v>558</v>
      </c>
      <c r="F1385" s="10">
        <v>35</v>
      </c>
      <c r="G1385" s="11">
        <v>43358</v>
      </c>
      <c r="H1385" s="10" t="b">
        <v>1</v>
      </c>
    </row>
    <row r="1386" spans="1:8" ht="16.5" customHeight="1" x14ac:dyDescent="0.25">
      <c r="A1386" s="10">
        <v>1385</v>
      </c>
      <c r="B1386" s="10">
        <v>2758</v>
      </c>
      <c r="C1386" s="10">
        <v>285</v>
      </c>
      <c r="D1386" s="10">
        <v>1</v>
      </c>
      <c r="E1386" s="10">
        <v>568</v>
      </c>
      <c r="F1386" s="10">
        <v>38</v>
      </c>
      <c r="G1386" s="11">
        <v>43358</v>
      </c>
      <c r="H1386" s="10" t="b">
        <v>1</v>
      </c>
    </row>
    <row r="1387" spans="1:8" ht="16.5" customHeight="1" x14ac:dyDescent="0.25">
      <c r="A1387" s="10">
        <v>1386</v>
      </c>
      <c r="B1387" s="10">
        <v>2756</v>
      </c>
      <c r="C1387" s="10">
        <v>380</v>
      </c>
      <c r="D1387" s="10">
        <v>5</v>
      </c>
      <c r="E1387" s="10">
        <v>172</v>
      </c>
      <c r="F1387" s="10">
        <v>15</v>
      </c>
      <c r="G1387" s="11">
        <v>43358</v>
      </c>
      <c r="H1387" s="10" t="b">
        <v>1</v>
      </c>
    </row>
    <row r="1388" spans="1:8" ht="16.5" customHeight="1" x14ac:dyDescent="0.25">
      <c r="A1388" s="10">
        <v>1387</v>
      </c>
      <c r="B1388" s="10">
        <v>2600</v>
      </c>
      <c r="C1388" s="10">
        <v>149</v>
      </c>
      <c r="D1388" s="10">
        <v>3</v>
      </c>
      <c r="E1388" s="10">
        <v>537</v>
      </c>
      <c r="F1388" s="10">
        <v>25</v>
      </c>
      <c r="G1388" s="11">
        <v>43359</v>
      </c>
      <c r="H1388" s="10" t="b">
        <v>1</v>
      </c>
    </row>
    <row r="1389" spans="1:8" ht="16.5" customHeight="1" x14ac:dyDescent="0.25">
      <c r="A1389" s="10">
        <v>1388</v>
      </c>
      <c r="B1389" s="10">
        <v>2252</v>
      </c>
      <c r="C1389" s="10">
        <v>166</v>
      </c>
      <c r="D1389" s="10">
        <v>1</v>
      </c>
      <c r="E1389" s="10">
        <v>172</v>
      </c>
      <c r="F1389" s="10">
        <v>55</v>
      </c>
      <c r="G1389" s="11">
        <v>43359</v>
      </c>
      <c r="H1389" s="10" t="b">
        <v>1</v>
      </c>
    </row>
    <row r="1390" spans="1:8" ht="16.5" customHeight="1" x14ac:dyDescent="0.25">
      <c r="A1390" s="10">
        <v>1389</v>
      </c>
      <c r="B1390" s="10">
        <v>2156</v>
      </c>
      <c r="C1390" s="10">
        <v>407</v>
      </c>
      <c r="D1390" s="10">
        <v>1</v>
      </c>
      <c r="E1390" s="10">
        <v>229</v>
      </c>
      <c r="F1390" s="10">
        <v>28</v>
      </c>
      <c r="G1390" s="11">
        <v>43359</v>
      </c>
      <c r="H1390" s="10" t="b">
        <v>1</v>
      </c>
    </row>
    <row r="1391" spans="1:8" ht="16.5" customHeight="1" x14ac:dyDescent="0.25">
      <c r="A1391" s="10">
        <v>1390</v>
      </c>
      <c r="B1391" s="10">
        <v>2511</v>
      </c>
      <c r="C1391" s="10">
        <v>122</v>
      </c>
      <c r="D1391" s="10">
        <v>1</v>
      </c>
      <c r="E1391" s="10">
        <v>712</v>
      </c>
      <c r="F1391" s="10">
        <v>35</v>
      </c>
      <c r="G1391" s="11">
        <v>43359</v>
      </c>
      <c r="H1391" s="10" t="b">
        <v>1</v>
      </c>
    </row>
    <row r="1392" spans="1:8" ht="16.5" customHeight="1" x14ac:dyDescent="0.25">
      <c r="A1392" s="10">
        <v>1391</v>
      </c>
      <c r="B1392" s="10">
        <v>2648</v>
      </c>
      <c r="C1392" s="10">
        <v>143</v>
      </c>
      <c r="D1392" s="10">
        <v>1</v>
      </c>
      <c r="E1392" s="10">
        <v>692</v>
      </c>
      <c r="F1392" s="10">
        <v>20</v>
      </c>
      <c r="G1392" s="11">
        <v>43359</v>
      </c>
      <c r="H1392" s="10" t="b">
        <v>1</v>
      </c>
    </row>
    <row r="1393" spans="1:8" ht="16.5" customHeight="1" x14ac:dyDescent="0.25">
      <c r="A1393" s="10">
        <v>1392</v>
      </c>
      <c r="B1393" s="10">
        <v>2786</v>
      </c>
      <c r="C1393" s="10">
        <v>132</v>
      </c>
      <c r="D1393" s="10">
        <v>4</v>
      </c>
      <c r="E1393" s="10">
        <v>57</v>
      </c>
      <c r="F1393" s="10">
        <v>35</v>
      </c>
      <c r="G1393" s="11">
        <v>43359</v>
      </c>
      <c r="H1393" s="10" t="b">
        <v>1</v>
      </c>
    </row>
    <row r="1394" spans="1:8" ht="16.5" customHeight="1" x14ac:dyDescent="0.25">
      <c r="A1394" s="10">
        <v>1393</v>
      </c>
      <c r="B1394" s="10">
        <v>2895</v>
      </c>
      <c r="C1394" s="10">
        <v>292</v>
      </c>
      <c r="D1394" s="10">
        <v>5</v>
      </c>
      <c r="E1394" s="10">
        <v>712</v>
      </c>
      <c r="F1394" s="10">
        <v>38</v>
      </c>
      <c r="G1394" s="11">
        <v>43359</v>
      </c>
      <c r="H1394" s="10" t="b">
        <v>1</v>
      </c>
    </row>
    <row r="1395" spans="1:8" ht="16.5" customHeight="1" x14ac:dyDescent="0.25">
      <c r="A1395" s="10">
        <v>1394</v>
      </c>
      <c r="B1395" s="10">
        <v>2867</v>
      </c>
      <c r="C1395" s="10">
        <v>438</v>
      </c>
      <c r="D1395" s="10">
        <v>1</v>
      </c>
      <c r="E1395" s="10">
        <v>71</v>
      </c>
      <c r="F1395" s="10">
        <v>35</v>
      </c>
      <c r="G1395" s="11">
        <v>43359</v>
      </c>
      <c r="H1395" s="10" t="b">
        <v>0</v>
      </c>
    </row>
    <row r="1396" spans="1:8" ht="16.5" customHeight="1" x14ac:dyDescent="0.25">
      <c r="A1396" s="10">
        <v>1395</v>
      </c>
      <c r="B1396" s="10">
        <v>2624</v>
      </c>
      <c r="C1396" s="10">
        <v>404</v>
      </c>
      <c r="D1396" s="10">
        <v>1</v>
      </c>
      <c r="E1396" s="10">
        <v>692</v>
      </c>
      <c r="F1396" s="10">
        <v>28</v>
      </c>
      <c r="G1396" s="11">
        <v>43359</v>
      </c>
      <c r="H1396" s="10" t="b">
        <v>1</v>
      </c>
    </row>
    <row r="1397" spans="1:8" ht="16.5" customHeight="1" x14ac:dyDescent="0.25">
      <c r="A1397" s="10">
        <v>1396</v>
      </c>
      <c r="B1397" s="10">
        <v>2930</v>
      </c>
      <c r="C1397" s="10">
        <v>469</v>
      </c>
      <c r="D1397" s="10">
        <v>4</v>
      </c>
      <c r="E1397" s="10">
        <v>606</v>
      </c>
      <c r="F1397" s="10">
        <v>95</v>
      </c>
      <c r="G1397" s="11">
        <v>43359</v>
      </c>
      <c r="H1397" s="10" t="b">
        <v>1</v>
      </c>
    </row>
    <row r="1398" spans="1:8" ht="16.5" customHeight="1" x14ac:dyDescent="0.25">
      <c r="A1398" s="10">
        <v>1397</v>
      </c>
      <c r="B1398" s="10">
        <v>2838</v>
      </c>
      <c r="C1398" s="10">
        <v>261</v>
      </c>
      <c r="D1398" s="10">
        <v>3</v>
      </c>
      <c r="E1398" s="10">
        <v>172</v>
      </c>
      <c r="F1398" s="10">
        <v>135</v>
      </c>
      <c r="G1398" s="11">
        <v>43360</v>
      </c>
      <c r="H1398" s="10" t="b">
        <v>1</v>
      </c>
    </row>
    <row r="1399" spans="1:8" ht="16.5" customHeight="1" x14ac:dyDescent="0.25">
      <c r="A1399" s="10">
        <v>1398</v>
      </c>
      <c r="B1399" s="10">
        <v>2628</v>
      </c>
      <c r="C1399" s="10">
        <v>156</v>
      </c>
      <c r="D1399" s="10">
        <v>1</v>
      </c>
      <c r="E1399" s="10">
        <v>261</v>
      </c>
      <c r="F1399" s="10">
        <v>25</v>
      </c>
      <c r="G1399" s="11">
        <v>43360</v>
      </c>
      <c r="H1399" s="10" t="b">
        <v>1</v>
      </c>
    </row>
    <row r="1400" spans="1:8" ht="16.5" customHeight="1" x14ac:dyDescent="0.25">
      <c r="A1400" s="10">
        <v>1399</v>
      </c>
      <c r="B1400" s="10">
        <v>2045</v>
      </c>
      <c r="C1400" s="10">
        <v>385</v>
      </c>
      <c r="D1400" s="10">
        <v>1</v>
      </c>
      <c r="E1400" s="10">
        <v>733</v>
      </c>
      <c r="F1400" s="10">
        <v>28</v>
      </c>
      <c r="G1400" s="11">
        <v>43360</v>
      </c>
      <c r="H1400" s="10" t="b">
        <v>1</v>
      </c>
    </row>
    <row r="1401" spans="1:8" ht="16.5" customHeight="1" x14ac:dyDescent="0.25">
      <c r="A1401" s="10">
        <v>1400</v>
      </c>
      <c r="B1401" s="10">
        <v>2684</v>
      </c>
      <c r="C1401" s="10">
        <v>460</v>
      </c>
      <c r="D1401" s="10">
        <v>2</v>
      </c>
      <c r="E1401" s="10">
        <v>71</v>
      </c>
      <c r="F1401" s="10">
        <v>35</v>
      </c>
      <c r="G1401" s="11">
        <v>43360</v>
      </c>
      <c r="H1401" s="10" t="b">
        <v>1</v>
      </c>
    </row>
    <row r="1402" spans="1:8" ht="16.5" customHeight="1" x14ac:dyDescent="0.25">
      <c r="A1402" s="10">
        <v>1401</v>
      </c>
      <c r="B1402" s="10">
        <v>2591</v>
      </c>
      <c r="C1402" s="10">
        <v>350</v>
      </c>
      <c r="D1402" s="10">
        <v>2</v>
      </c>
      <c r="E1402" s="10">
        <v>46</v>
      </c>
      <c r="F1402" s="10">
        <v>85</v>
      </c>
      <c r="G1402" s="11">
        <v>43360</v>
      </c>
      <c r="H1402" s="10" t="b">
        <v>1</v>
      </c>
    </row>
    <row r="1403" spans="1:8" ht="16.5" customHeight="1" x14ac:dyDescent="0.25">
      <c r="A1403" s="10">
        <v>1402</v>
      </c>
      <c r="B1403" s="10">
        <v>2370</v>
      </c>
      <c r="C1403" s="10">
        <v>224</v>
      </c>
      <c r="D1403" s="10">
        <v>3</v>
      </c>
      <c r="E1403" s="10">
        <v>319</v>
      </c>
      <c r="F1403" s="10">
        <v>26</v>
      </c>
      <c r="G1403" s="11">
        <v>43360</v>
      </c>
      <c r="H1403" s="10" t="b">
        <v>1</v>
      </c>
    </row>
    <row r="1404" spans="1:8" ht="16.5" customHeight="1" x14ac:dyDescent="0.25">
      <c r="A1404" s="10">
        <v>1403</v>
      </c>
      <c r="B1404" s="10">
        <v>2590</v>
      </c>
      <c r="C1404" s="10">
        <v>339</v>
      </c>
      <c r="D1404" s="10">
        <v>2</v>
      </c>
      <c r="E1404" s="10">
        <v>615</v>
      </c>
      <c r="F1404" s="10">
        <v>90</v>
      </c>
      <c r="G1404" s="11">
        <v>43361</v>
      </c>
      <c r="H1404" s="10" t="b">
        <v>1</v>
      </c>
    </row>
    <row r="1405" spans="1:8" ht="16.5" customHeight="1" x14ac:dyDescent="0.25">
      <c r="A1405" s="10">
        <v>1404</v>
      </c>
      <c r="B1405" s="10">
        <v>2743</v>
      </c>
      <c r="C1405" s="10">
        <v>442</v>
      </c>
      <c r="D1405" s="10">
        <v>2</v>
      </c>
      <c r="E1405" s="10">
        <v>46</v>
      </c>
      <c r="F1405" s="10">
        <v>35</v>
      </c>
      <c r="G1405" s="11">
        <v>43361</v>
      </c>
      <c r="H1405" s="10" t="b">
        <v>1</v>
      </c>
    </row>
    <row r="1406" spans="1:8" ht="16.5" customHeight="1" x14ac:dyDescent="0.25">
      <c r="A1406" s="10">
        <v>1405</v>
      </c>
      <c r="B1406" s="10">
        <v>2551</v>
      </c>
      <c r="C1406" s="10">
        <v>114</v>
      </c>
      <c r="D1406" s="10">
        <v>2</v>
      </c>
      <c r="E1406" s="10">
        <v>712</v>
      </c>
      <c r="F1406" s="10">
        <v>35</v>
      </c>
      <c r="G1406" s="11">
        <v>43361</v>
      </c>
      <c r="H1406" s="10" t="b">
        <v>1</v>
      </c>
    </row>
    <row r="1407" spans="1:8" ht="16.5" customHeight="1" x14ac:dyDescent="0.25">
      <c r="A1407" s="10">
        <v>1406</v>
      </c>
      <c r="B1407" s="10">
        <v>2239</v>
      </c>
      <c r="C1407" s="10">
        <v>207</v>
      </c>
      <c r="D1407" s="10">
        <v>3</v>
      </c>
      <c r="E1407" s="10">
        <v>46</v>
      </c>
      <c r="F1407" s="10">
        <v>26</v>
      </c>
      <c r="G1407" s="11">
        <v>43361</v>
      </c>
      <c r="H1407" s="10" t="b">
        <v>1</v>
      </c>
    </row>
    <row r="1408" spans="1:8" ht="16.5" customHeight="1" x14ac:dyDescent="0.25">
      <c r="A1408" s="10">
        <v>1407</v>
      </c>
      <c r="B1408" s="10">
        <v>2138</v>
      </c>
      <c r="C1408" s="10">
        <v>468</v>
      </c>
      <c r="D1408" s="10">
        <v>4</v>
      </c>
      <c r="E1408" s="10">
        <v>196</v>
      </c>
      <c r="F1408" s="10">
        <v>95</v>
      </c>
      <c r="G1408" s="11">
        <v>43361</v>
      </c>
      <c r="H1408" s="10" t="b">
        <v>1</v>
      </c>
    </row>
    <row r="1409" spans="1:8" ht="16.5" customHeight="1" x14ac:dyDescent="0.25">
      <c r="A1409" s="10">
        <v>1408</v>
      </c>
      <c r="B1409" s="10">
        <v>2862</v>
      </c>
      <c r="C1409" s="10">
        <v>378</v>
      </c>
      <c r="D1409" s="10">
        <v>3</v>
      </c>
      <c r="E1409" s="10">
        <v>692</v>
      </c>
      <c r="F1409" s="10">
        <v>15</v>
      </c>
      <c r="G1409" s="11">
        <v>43361</v>
      </c>
      <c r="H1409" s="10" t="b">
        <v>1</v>
      </c>
    </row>
    <row r="1410" spans="1:8" ht="16.5" customHeight="1" x14ac:dyDescent="0.25">
      <c r="A1410" s="10">
        <v>1409</v>
      </c>
      <c r="B1410" s="10">
        <v>2445</v>
      </c>
      <c r="C1410" s="10">
        <v>324</v>
      </c>
      <c r="D1410" s="10">
        <v>3</v>
      </c>
      <c r="E1410" s="10">
        <v>143</v>
      </c>
      <c r="F1410" s="10">
        <v>38</v>
      </c>
      <c r="G1410" s="11">
        <v>43361</v>
      </c>
      <c r="H1410" s="10" t="b">
        <v>1</v>
      </c>
    </row>
    <row r="1411" spans="1:8" ht="16.5" customHeight="1" x14ac:dyDescent="0.25">
      <c r="A1411" s="10">
        <v>1410</v>
      </c>
      <c r="B1411" s="10">
        <v>2199</v>
      </c>
      <c r="C1411" s="10">
        <v>307</v>
      </c>
      <c r="D1411" s="10">
        <v>3</v>
      </c>
      <c r="E1411" s="10">
        <v>46</v>
      </c>
      <c r="F1411" s="10">
        <v>38</v>
      </c>
      <c r="G1411" s="11">
        <v>43361</v>
      </c>
      <c r="H1411" s="10" t="b">
        <v>1</v>
      </c>
    </row>
    <row r="1412" spans="1:8" ht="16.5" customHeight="1" x14ac:dyDescent="0.25">
      <c r="A1412" s="10">
        <v>1411</v>
      </c>
      <c r="B1412" s="10">
        <v>2971</v>
      </c>
      <c r="C1412" s="10">
        <v>224</v>
      </c>
      <c r="D1412" s="10">
        <v>2</v>
      </c>
      <c r="E1412" s="10">
        <v>128</v>
      </c>
      <c r="F1412" s="10">
        <v>26</v>
      </c>
      <c r="G1412" s="11">
        <v>43362</v>
      </c>
      <c r="H1412" s="10" t="b">
        <v>0</v>
      </c>
    </row>
    <row r="1413" spans="1:8" ht="16.5" customHeight="1" x14ac:dyDescent="0.25">
      <c r="A1413" s="10">
        <v>1412</v>
      </c>
      <c r="B1413" s="10">
        <v>2826</v>
      </c>
      <c r="C1413" s="10">
        <v>364</v>
      </c>
      <c r="D1413" s="10">
        <v>1</v>
      </c>
      <c r="E1413" s="10">
        <v>143</v>
      </c>
      <c r="F1413" s="10">
        <v>15</v>
      </c>
      <c r="G1413" s="11">
        <v>43362</v>
      </c>
      <c r="H1413" s="10" t="b">
        <v>1</v>
      </c>
    </row>
    <row r="1414" spans="1:8" ht="16.5" customHeight="1" x14ac:dyDescent="0.25">
      <c r="A1414" s="10">
        <v>1413</v>
      </c>
      <c r="B1414" s="10">
        <v>2343</v>
      </c>
      <c r="C1414" s="10">
        <v>132</v>
      </c>
      <c r="D1414" s="10">
        <v>1</v>
      </c>
      <c r="E1414" s="10">
        <v>143</v>
      </c>
      <c r="F1414" s="10">
        <v>35</v>
      </c>
      <c r="G1414" s="11">
        <v>43362</v>
      </c>
      <c r="H1414" s="10" t="b">
        <v>1</v>
      </c>
    </row>
    <row r="1415" spans="1:8" ht="16.5" customHeight="1" x14ac:dyDescent="0.25">
      <c r="A1415" s="10">
        <v>1414</v>
      </c>
      <c r="B1415" s="10">
        <v>2488</v>
      </c>
      <c r="C1415" s="10">
        <v>484</v>
      </c>
      <c r="D1415" s="10">
        <v>1</v>
      </c>
      <c r="E1415" s="10">
        <v>712</v>
      </c>
      <c r="F1415" s="10">
        <v>95</v>
      </c>
      <c r="G1415" s="11">
        <v>43362</v>
      </c>
      <c r="H1415" s="10" t="b">
        <v>1</v>
      </c>
    </row>
    <row r="1416" spans="1:8" ht="16.5" customHeight="1" x14ac:dyDescent="0.25">
      <c r="A1416" s="10">
        <v>1415</v>
      </c>
      <c r="B1416" s="10">
        <v>2018</v>
      </c>
      <c r="C1416" s="10">
        <v>127</v>
      </c>
      <c r="D1416" s="10">
        <v>1</v>
      </c>
      <c r="E1416" s="10">
        <v>233</v>
      </c>
      <c r="F1416" s="10">
        <v>35</v>
      </c>
      <c r="G1416" s="11">
        <v>43362</v>
      </c>
      <c r="H1416" s="10" t="b">
        <v>1</v>
      </c>
    </row>
    <row r="1417" spans="1:8" ht="16.5" customHeight="1" x14ac:dyDescent="0.25">
      <c r="A1417" s="10">
        <v>1416</v>
      </c>
      <c r="B1417" s="10">
        <v>2039</v>
      </c>
      <c r="C1417" s="10">
        <v>157</v>
      </c>
      <c r="D1417" s="10">
        <v>2</v>
      </c>
      <c r="E1417" s="10">
        <v>233</v>
      </c>
      <c r="F1417" s="10">
        <v>25</v>
      </c>
      <c r="G1417" s="11">
        <v>43362</v>
      </c>
      <c r="H1417" s="10" t="b">
        <v>1</v>
      </c>
    </row>
    <row r="1418" spans="1:8" ht="16.5" customHeight="1" x14ac:dyDescent="0.25">
      <c r="A1418" s="10">
        <v>1417</v>
      </c>
      <c r="B1418" s="10">
        <v>2884</v>
      </c>
      <c r="C1418" s="10">
        <v>171</v>
      </c>
      <c r="D1418" s="10">
        <v>2</v>
      </c>
      <c r="E1418" s="10">
        <v>233</v>
      </c>
      <c r="F1418" s="10">
        <v>55</v>
      </c>
      <c r="G1418" s="11">
        <v>43362</v>
      </c>
      <c r="H1418" s="10" t="b">
        <v>1</v>
      </c>
    </row>
    <row r="1419" spans="1:8" ht="16.5" customHeight="1" x14ac:dyDescent="0.25">
      <c r="A1419" s="10">
        <v>1418</v>
      </c>
      <c r="B1419" s="10">
        <v>2700</v>
      </c>
      <c r="C1419" s="10">
        <v>445</v>
      </c>
      <c r="D1419" s="10">
        <v>1</v>
      </c>
      <c r="E1419" s="10">
        <v>143</v>
      </c>
      <c r="F1419" s="10">
        <v>35</v>
      </c>
      <c r="G1419" s="11">
        <v>43362</v>
      </c>
      <c r="H1419" s="10" t="b">
        <v>1</v>
      </c>
    </row>
    <row r="1420" spans="1:8" ht="16.5" customHeight="1" x14ac:dyDescent="0.25">
      <c r="A1420" s="10">
        <v>1419</v>
      </c>
      <c r="B1420" s="10">
        <v>2135</v>
      </c>
      <c r="C1420" s="10">
        <v>347</v>
      </c>
      <c r="D1420" s="10">
        <v>4</v>
      </c>
      <c r="E1420" s="10">
        <v>558</v>
      </c>
      <c r="F1420" s="10">
        <v>85</v>
      </c>
      <c r="G1420" s="11">
        <v>43363</v>
      </c>
      <c r="H1420" s="10" t="b">
        <v>1</v>
      </c>
    </row>
    <row r="1421" spans="1:8" ht="16.5" customHeight="1" x14ac:dyDescent="0.25">
      <c r="A1421" s="10">
        <v>1420</v>
      </c>
      <c r="B1421" s="10">
        <v>2368</v>
      </c>
      <c r="C1421" s="10">
        <v>101</v>
      </c>
      <c r="D1421" s="10">
        <v>1</v>
      </c>
      <c r="E1421" s="10">
        <v>568</v>
      </c>
      <c r="F1421" s="10">
        <v>35</v>
      </c>
      <c r="G1421" s="11">
        <v>43363</v>
      </c>
      <c r="H1421" s="10" t="b">
        <v>1</v>
      </c>
    </row>
    <row r="1422" spans="1:8" ht="16.5" customHeight="1" x14ac:dyDescent="0.25">
      <c r="A1422" s="10">
        <v>1421</v>
      </c>
      <c r="B1422" s="10">
        <v>2398</v>
      </c>
      <c r="C1422" s="10">
        <v>204</v>
      </c>
      <c r="D1422" s="10">
        <v>3</v>
      </c>
      <c r="E1422" s="10">
        <v>606</v>
      </c>
      <c r="F1422" s="10">
        <v>26</v>
      </c>
      <c r="G1422" s="11">
        <v>43364</v>
      </c>
      <c r="H1422" s="10" t="b">
        <v>0</v>
      </c>
    </row>
    <row r="1423" spans="1:8" ht="16.5" customHeight="1" x14ac:dyDescent="0.25">
      <c r="A1423" s="10">
        <v>1422</v>
      </c>
      <c r="B1423" s="10">
        <v>2879</v>
      </c>
      <c r="C1423" s="10">
        <v>245</v>
      </c>
      <c r="D1423" s="10">
        <v>2</v>
      </c>
      <c r="E1423" s="10">
        <v>229</v>
      </c>
      <c r="F1423" s="10">
        <v>26</v>
      </c>
      <c r="G1423" s="11">
        <v>43364</v>
      </c>
      <c r="H1423" s="10" t="b">
        <v>1</v>
      </c>
    </row>
    <row r="1424" spans="1:8" ht="16.5" customHeight="1" x14ac:dyDescent="0.25">
      <c r="A1424" s="10">
        <v>1423</v>
      </c>
      <c r="B1424" s="10">
        <v>2254</v>
      </c>
      <c r="C1424" s="10">
        <v>201</v>
      </c>
      <c r="D1424" s="10">
        <v>3</v>
      </c>
      <c r="E1424" s="10">
        <v>196</v>
      </c>
      <c r="F1424" s="10">
        <v>26</v>
      </c>
      <c r="G1424" s="11">
        <v>43364</v>
      </c>
      <c r="H1424" s="10" t="b">
        <v>1</v>
      </c>
    </row>
    <row r="1425" spans="1:8" ht="16.5" customHeight="1" x14ac:dyDescent="0.25">
      <c r="A1425" s="10">
        <v>1424</v>
      </c>
      <c r="B1425" s="10">
        <v>2128</v>
      </c>
      <c r="C1425" s="10">
        <v>378</v>
      </c>
      <c r="D1425" s="10">
        <v>2</v>
      </c>
      <c r="E1425" s="10">
        <v>568</v>
      </c>
      <c r="F1425" s="10">
        <v>15</v>
      </c>
      <c r="G1425" s="11">
        <v>43364</v>
      </c>
      <c r="H1425" s="10" t="b">
        <v>1</v>
      </c>
    </row>
    <row r="1426" spans="1:8" ht="16.5" customHeight="1" x14ac:dyDescent="0.25">
      <c r="A1426" s="10">
        <v>1425</v>
      </c>
      <c r="B1426" s="10">
        <v>2315</v>
      </c>
      <c r="C1426" s="10">
        <v>385</v>
      </c>
      <c r="D1426" s="10">
        <v>1</v>
      </c>
      <c r="E1426" s="10">
        <v>692</v>
      </c>
      <c r="F1426" s="10">
        <v>28</v>
      </c>
      <c r="G1426" s="11">
        <v>43364</v>
      </c>
      <c r="H1426" s="10" t="b">
        <v>1</v>
      </c>
    </row>
    <row r="1427" spans="1:8" ht="16.5" customHeight="1" x14ac:dyDescent="0.25">
      <c r="A1427" s="10">
        <v>1426</v>
      </c>
      <c r="B1427" s="10">
        <v>2350</v>
      </c>
      <c r="C1427" s="10">
        <v>468</v>
      </c>
      <c r="D1427" s="10">
        <v>2</v>
      </c>
      <c r="E1427" s="10">
        <v>558</v>
      </c>
      <c r="F1427" s="10">
        <v>95</v>
      </c>
      <c r="G1427" s="11">
        <v>43364</v>
      </c>
      <c r="H1427" s="10" t="b">
        <v>1</v>
      </c>
    </row>
    <row r="1428" spans="1:8" ht="16.5" customHeight="1" x14ac:dyDescent="0.25">
      <c r="A1428" s="10">
        <v>1427</v>
      </c>
      <c r="B1428" s="10">
        <v>2867</v>
      </c>
      <c r="C1428" s="10">
        <v>385</v>
      </c>
      <c r="D1428" s="10">
        <v>1</v>
      </c>
      <c r="E1428" s="10">
        <v>57</v>
      </c>
      <c r="F1428" s="10">
        <v>28</v>
      </c>
      <c r="G1428" s="11">
        <v>43365</v>
      </c>
      <c r="H1428" s="10" t="b">
        <v>1</v>
      </c>
    </row>
    <row r="1429" spans="1:8" ht="16.5" customHeight="1" x14ac:dyDescent="0.25">
      <c r="A1429" s="10">
        <v>1428</v>
      </c>
      <c r="B1429" s="10">
        <v>2798</v>
      </c>
      <c r="C1429" s="10">
        <v>117</v>
      </c>
      <c r="D1429" s="10">
        <v>1</v>
      </c>
      <c r="E1429" s="10">
        <v>57</v>
      </c>
      <c r="F1429" s="10">
        <v>35</v>
      </c>
      <c r="G1429" s="11">
        <v>43365</v>
      </c>
      <c r="H1429" s="10" t="b">
        <v>1</v>
      </c>
    </row>
    <row r="1430" spans="1:8" ht="16.5" customHeight="1" x14ac:dyDescent="0.25">
      <c r="A1430" s="10">
        <v>1429</v>
      </c>
      <c r="B1430" s="10">
        <v>2108</v>
      </c>
      <c r="C1430" s="10">
        <v>222</v>
      </c>
      <c r="D1430" s="10">
        <v>1</v>
      </c>
      <c r="E1430" s="10">
        <v>712</v>
      </c>
      <c r="F1430" s="10">
        <v>26</v>
      </c>
      <c r="G1430" s="11">
        <v>43365</v>
      </c>
      <c r="H1430" s="10" t="b">
        <v>1</v>
      </c>
    </row>
    <row r="1431" spans="1:8" ht="16.5" customHeight="1" x14ac:dyDescent="0.25">
      <c r="A1431" s="10">
        <v>1430</v>
      </c>
      <c r="B1431" s="10">
        <v>2911</v>
      </c>
      <c r="C1431" s="10">
        <v>199</v>
      </c>
      <c r="D1431" s="10">
        <v>1</v>
      </c>
      <c r="E1431" s="10">
        <v>526</v>
      </c>
      <c r="F1431" s="10">
        <v>26</v>
      </c>
      <c r="G1431" s="11">
        <v>43365</v>
      </c>
      <c r="H1431" s="10" t="b">
        <v>1</v>
      </c>
    </row>
    <row r="1432" spans="1:8" ht="16.5" customHeight="1" x14ac:dyDescent="0.25">
      <c r="A1432" s="10">
        <v>1431</v>
      </c>
      <c r="B1432" s="10">
        <v>2420</v>
      </c>
      <c r="C1432" s="10">
        <v>159</v>
      </c>
      <c r="D1432" s="10">
        <v>2</v>
      </c>
      <c r="E1432" s="10">
        <v>526</v>
      </c>
      <c r="F1432" s="10">
        <v>25</v>
      </c>
      <c r="G1432" s="11">
        <v>43365</v>
      </c>
      <c r="H1432" s="10" t="b">
        <v>1</v>
      </c>
    </row>
    <row r="1433" spans="1:8" ht="16.5" customHeight="1" x14ac:dyDescent="0.25">
      <c r="A1433" s="10">
        <v>1432</v>
      </c>
      <c r="B1433" s="10">
        <v>2973</v>
      </c>
      <c r="C1433" s="10">
        <v>299</v>
      </c>
      <c r="D1433" s="10">
        <v>2</v>
      </c>
      <c r="E1433" s="10">
        <v>128</v>
      </c>
      <c r="F1433" s="10">
        <v>38</v>
      </c>
      <c r="G1433" s="11">
        <v>43366</v>
      </c>
      <c r="H1433" s="10" t="b">
        <v>1</v>
      </c>
    </row>
    <row r="1434" spans="1:8" ht="16.5" customHeight="1" x14ac:dyDescent="0.25">
      <c r="A1434" s="10">
        <v>1433</v>
      </c>
      <c r="B1434" s="10">
        <v>2403</v>
      </c>
      <c r="C1434" s="10">
        <v>368</v>
      </c>
      <c r="D1434" s="10">
        <v>2</v>
      </c>
      <c r="E1434" s="10">
        <v>606</v>
      </c>
      <c r="F1434" s="10">
        <v>15</v>
      </c>
      <c r="G1434" s="11">
        <v>43366</v>
      </c>
      <c r="H1434" s="10" t="b">
        <v>1</v>
      </c>
    </row>
    <row r="1435" spans="1:8" ht="16.5" customHeight="1" x14ac:dyDescent="0.25">
      <c r="A1435" s="10">
        <v>1434</v>
      </c>
      <c r="B1435" s="10">
        <v>2823</v>
      </c>
      <c r="C1435" s="10">
        <v>340</v>
      </c>
      <c r="D1435" s="10">
        <v>1</v>
      </c>
      <c r="E1435" s="10">
        <v>57</v>
      </c>
      <c r="F1435" s="10">
        <v>90</v>
      </c>
      <c r="G1435" s="11">
        <v>43366</v>
      </c>
      <c r="H1435" s="10" t="b">
        <v>1</v>
      </c>
    </row>
    <row r="1436" spans="1:8" ht="16.5" customHeight="1" x14ac:dyDescent="0.25">
      <c r="A1436" s="10">
        <v>1435</v>
      </c>
      <c r="B1436" s="10">
        <v>2780</v>
      </c>
      <c r="C1436" s="10">
        <v>114</v>
      </c>
      <c r="D1436" s="10">
        <v>1</v>
      </c>
      <c r="E1436" s="10">
        <v>30</v>
      </c>
      <c r="F1436" s="10">
        <v>35</v>
      </c>
      <c r="G1436" s="11">
        <v>43366</v>
      </c>
      <c r="H1436" s="10" t="b">
        <v>1</v>
      </c>
    </row>
    <row r="1437" spans="1:8" ht="16.5" customHeight="1" x14ac:dyDescent="0.25">
      <c r="A1437" s="10">
        <v>1436</v>
      </c>
      <c r="B1437" s="10">
        <v>2193</v>
      </c>
      <c r="C1437" s="10">
        <v>476</v>
      </c>
      <c r="D1437" s="10">
        <v>2</v>
      </c>
      <c r="E1437" s="10">
        <v>57</v>
      </c>
      <c r="F1437" s="10">
        <v>95</v>
      </c>
      <c r="G1437" s="11">
        <v>43367</v>
      </c>
      <c r="H1437" s="10" t="b">
        <v>1</v>
      </c>
    </row>
    <row r="1438" spans="1:8" ht="16.5" customHeight="1" x14ac:dyDescent="0.25">
      <c r="A1438" s="10">
        <v>1437</v>
      </c>
      <c r="B1438" s="10">
        <v>2256</v>
      </c>
      <c r="C1438" s="10">
        <v>314</v>
      </c>
      <c r="D1438" s="10">
        <v>5</v>
      </c>
      <c r="E1438" s="10">
        <v>143</v>
      </c>
      <c r="F1438" s="10">
        <v>38</v>
      </c>
      <c r="G1438" s="11">
        <v>43367</v>
      </c>
      <c r="H1438" s="10" t="b">
        <v>1</v>
      </c>
    </row>
    <row r="1439" spans="1:8" ht="16.5" customHeight="1" x14ac:dyDescent="0.25">
      <c r="A1439" s="10">
        <v>1438</v>
      </c>
      <c r="B1439" s="10">
        <v>2435</v>
      </c>
      <c r="C1439" s="10">
        <v>152</v>
      </c>
      <c r="D1439" s="10">
        <v>3</v>
      </c>
      <c r="E1439" s="10">
        <v>692</v>
      </c>
      <c r="F1439" s="10">
        <v>25</v>
      </c>
      <c r="G1439" s="11">
        <v>43367</v>
      </c>
      <c r="H1439" s="10" t="b">
        <v>1</v>
      </c>
    </row>
    <row r="1440" spans="1:8" ht="16.5" customHeight="1" x14ac:dyDescent="0.25">
      <c r="A1440" s="10">
        <v>1439</v>
      </c>
      <c r="B1440" s="10">
        <v>2258</v>
      </c>
      <c r="C1440" s="10">
        <v>342</v>
      </c>
      <c r="D1440" s="10">
        <v>1</v>
      </c>
      <c r="E1440" s="10">
        <v>229</v>
      </c>
      <c r="F1440" s="10">
        <v>85</v>
      </c>
      <c r="G1440" s="11">
        <v>43368</v>
      </c>
      <c r="H1440" s="10" t="b">
        <v>1</v>
      </c>
    </row>
    <row r="1441" spans="1:8" ht="16.5" customHeight="1" x14ac:dyDescent="0.25">
      <c r="A1441" s="10">
        <v>1440</v>
      </c>
      <c r="B1441" s="10">
        <v>2510</v>
      </c>
      <c r="C1441" s="10">
        <v>288</v>
      </c>
      <c r="D1441" s="10">
        <v>5</v>
      </c>
      <c r="E1441" s="10">
        <v>172</v>
      </c>
      <c r="F1441" s="10">
        <v>38</v>
      </c>
      <c r="G1441" s="11">
        <v>43368</v>
      </c>
      <c r="H1441" s="10" t="b">
        <v>1</v>
      </c>
    </row>
    <row r="1442" spans="1:8" ht="16.5" customHeight="1" x14ac:dyDescent="0.25">
      <c r="A1442" s="10">
        <v>1441</v>
      </c>
      <c r="B1442" s="10">
        <v>2539</v>
      </c>
      <c r="C1442" s="10">
        <v>249</v>
      </c>
      <c r="D1442" s="10">
        <v>2</v>
      </c>
      <c r="E1442" s="10">
        <v>733</v>
      </c>
      <c r="F1442" s="10">
        <v>135</v>
      </c>
      <c r="G1442" s="11">
        <v>43368</v>
      </c>
      <c r="H1442" s="10" t="b">
        <v>1</v>
      </c>
    </row>
    <row r="1443" spans="1:8" ht="16.5" customHeight="1" x14ac:dyDescent="0.25">
      <c r="A1443" s="10">
        <v>1442</v>
      </c>
      <c r="B1443" s="10">
        <v>2470</v>
      </c>
      <c r="C1443" s="10">
        <v>128</v>
      </c>
      <c r="D1443" s="10">
        <v>3</v>
      </c>
      <c r="E1443" s="10">
        <v>319</v>
      </c>
      <c r="F1443" s="10">
        <v>35</v>
      </c>
      <c r="G1443" s="11">
        <v>43368</v>
      </c>
      <c r="H1443" s="10" t="b">
        <v>1</v>
      </c>
    </row>
    <row r="1444" spans="1:8" ht="16.5" customHeight="1" x14ac:dyDescent="0.25">
      <c r="A1444" s="10">
        <v>1443</v>
      </c>
      <c r="B1444" s="10">
        <v>2279</v>
      </c>
      <c r="C1444" s="10">
        <v>250</v>
      </c>
      <c r="D1444" s="10">
        <v>1</v>
      </c>
      <c r="E1444" s="10">
        <v>537</v>
      </c>
      <c r="F1444" s="10">
        <v>135</v>
      </c>
      <c r="G1444" s="11">
        <v>43368</v>
      </c>
      <c r="H1444" s="10" t="b">
        <v>1</v>
      </c>
    </row>
    <row r="1445" spans="1:8" ht="16.5" customHeight="1" x14ac:dyDescent="0.25">
      <c r="A1445" s="10">
        <v>1444</v>
      </c>
      <c r="B1445" s="10">
        <v>2445</v>
      </c>
      <c r="C1445" s="10">
        <v>206</v>
      </c>
      <c r="D1445" s="10">
        <v>5</v>
      </c>
      <c r="E1445" s="10">
        <v>558</v>
      </c>
      <c r="F1445" s="10">
        <v>26</v>
      </c>
      <c r="G1445" s="11">
        <v>43368</v>
      </c>
      <c r="H1445" s="10" t="b">
        <v>1</v>
      </c>
    </row>
    <row r="1446" spans="1:8" ht="16.5" customHeight="1" x14ac:dyDescent="0.25">
      <c r="A1446" s="10">
        <v>1445</v>
      </c>
      <c r="B1446" s="10">
        <v>2764</v>
      </c>
      <c r="C1446" s="10">
        <v>105</v>
      </c>
      <c r="D1446" s="10">
        <v>5</v>
      </c>
      <c r="E1446" s="10">
        <v>30</v>
      </c>
      <c r="F1446" s="10">
        <v>35</v>
      </c>
      <c r="G1446" s="11">
        <v>43369</v>
      </c>
      <c r="H1446" s="10" t="b">
        <v>1</v>
      </c>
    </row>
    <row r="1447" spans="1:8" ht="16.5" customHeight="1" x14ac:dyDescent="0.25">
      <c r="A1447" s="10">
        <v>1446</v>
      </c>
      <c r="B1447" s="10">
        <v>2012</v>
      </c>
      <c r="C1447" s="10">
        <v>273</v>
      </c>
      <c r="D1447" s="10">
        <v>1</v>
      </c>
      <c r="E1447" s="10">
        <v>712</v>
      </c>
      <c r="F1447" s="10">
        <v>135</v>
      </c>
      <c r="G1447" s="11">
        <v>43369</v>
      </c>
      <c r="H1447" s="10" t="b">
        <v>1</v>
      </c>
    </row>
    <row r="1448" spans="1:8" ht="16.5" customHeight="1" x14ac:dyDescent="0.25">
      <c r="A1448" s="10">
        <v>1447</v>
      </c>
      <c r="B1448" s="10">
        <v>2630</v>
      </c>
      <c r="C1448" s="10">
        <v>439</v>
      </c>
      <c r="D1448" s="10">
        <v>1</v>
      </c>
      <c r="E1448" s="10">
        <v>46</v>
      </c>
      <c r="F1448" s="10">
        <v>35</v>
      </c>
      <c r="G1448" s="11">
        <v>43369</v>
      </c>
      <c r="H1448" s="10" t="b">
        <v>1</v>
      </c>
    </row>
    <row r="1449" spans="1:8" ht="16.5" customHeight="1" x14ac:dyDescent="0.25">
      <c r="A1449" s="10">
        <v>1448</v>
      </c>
      <c r="B1449" s="10">
        <v>2585</v>
      </c>
      <c r="C1449" s="10">
        <v>306</v>
      </c>
      <c r="D1449" s="10">
        <v>1</v>
      </c>
      <c r="E1449" s="10">
        <v>606</v>
      </c>
      <c r="F1449" s="10">
        <v>38</v>
      </c>
      <c r="G1449" s="11">
        <v>43369</v>
      </c>
      <c r="H1449" s="10" t="b">
        <v>1</v>
      </c>
    </row>
    <row r="1450" spans="1:8" ht="16.5" customHeight="1" x14ac:dyDescent="0.25">
      <c r="A1450" s="10">
        <v>1449</v>
      </c>
      <c r="B1450" s="10">
        <v>2952</v>
      </c>
      <c r="C1450" s="10">
        <v>341</v>
      </c>
      <c r="D1450" s="10">
        <v>4</v>
      </c>
      <c r="E1450" s="10">
        <v>526</v>
      </c>
      <c r="F1450" s="10">
        <v>85</v>
      </c>
      <c r="G1450" s="11">
        <v>43369</v>
      </c>
      <c r="H1450" s="10" t="b">
        <v>1</v>
      </c>
    </row>
    <row r="1451" spans="1:8" ht="16.5" customHeight="1" x14ac:dyDescent="0.25">
      <c r="A1451" s="10">
        <v>1450</v>
      </c>
      <c r="B1451" s="10">
        <v>2796</v>
      </c>
      <c r="C1451" s="10">
        <v>372</v>
      </c>
      <c r="D1451" s="10">
        <v>2</v>
      </c>
      <c r="E1451" s="10">
        <v>692</v>
      </c>
      <c r="F1451" s="10">
        <v>15</v>
      </c>
      <c r="G1451" s="11">
        <v>43370</v>
      </c>
      <c r="H1451" s="10" t="b">
        <v>1</v>
      </c>
    </row>
    <row r="1452" spans="1:8" ht="16.5" customHeight="1" x14ac:dyDescent="0.25">
      <c r="A1452" s="10">
        <v>1451</v>
      </c>
      <c r="B1452" s="10">
        <v>2918</v>
      </c>
      <c r="C1452" s="10">
        <v>127</v>
      </c>
      <c r="D1452" s="10">
        <v>1</v>
      </c>
      <c r="E1452" s="10">
        <v>558</v>
      </c>
      <c r="F1452" s="10">
        <v>35</v>
      </c>
      <c r="G1452" s="11">
        <v>43370</v>
      </c>
      <c r="H1452" s="10" t="b">
        <v>1</v>
      </c>
    </row>
    <row r="1453" spans="1:8" ht="16.5" customHeight="1" x14ac:dyDescent="0.25">
      <c r="A1453" s="10">
        <v>1452</v>
      </c>
      <c r="B1453" s="10">
        <v>2564</v>
      </c>
      <c r="C1453" s="10">
        <v>132</v>
      </c>
      <c r="D1453" s="10">
        <v>2</v>
      </c>
      <c r="E1453" s="10">
        <v>143</v>
      </c>
      <c r="F1453" s="10">
        <v>35</v>
      </c>
      <c r="G1453" s="11">
        <v>43370</v>
      </c>
      <c r="H1453" s="10" t="b">
        <v>1</v>
      </c>
    </row>
    <row r="1454" spans="1:8" ht="16.5" customHeight="1" x14ac:dyDescent="0.25">
      <c r="A1454" s="10">
        <v>1453</v>
      </c>
      <c r="B1454" s="10">
        <v>2919</v>
      </c>
      <c r="C1454" s="10">
        <v>321</v>
      </c>
      <c r="D1454" s="10">
        <v>1</v>
      </c>
      <c r="E1454" s="10">
        <v>30</v>
      </c>
      <c r="F1454" s="10">
        <v>38</v>
      </c>
      <c r="G1454" s="11">
        <v>43370</v>
      </c>
      <c r="H1454" s="10" t="b">
        <v>1</v>
      </c>
    </row>
    <row r="1455" spans="1:8" ht="16.5" customHeight="1" x14ac:dyDescent="0.25">
      <c r="A1455" s="10">
        <v>1454</v>
      </c>
      <c r="B1455" s="10">
        <v>2061</v>
      </c>
      <c r="C1455" s="10">
        <v>450</v>
      </c>
      <c r="D1455" s="10">
        <v>2</v>
      </c>
      <c r="E1455" s="10">
        <v>196</v>
      </c>
      <c r="F1455" s="10">
        <v>35</v>
      </c>
      <c r="G1455" s="11">
        <v>43371</v>
      </c>
      <c r="H1455" s="10" t="b">
        <v>1</v>
      </c>
    </row>
    <row r="1456" spans="1:8" ht="16.5" customHeight="1" x14ac:dyDescent="0.25">
      <c r="A1456" s="10">
        <v>1455</v>
      </c>
      <c r="B1456" s="10">
        <v>2389</v>
      </c>
      <c r="C1456" s="10">
        <v>108</v>
      </c>
      <c r="D1456" s="10">
        <v>1</v>
      </c>
      <c r="E1456" s="10">
        <v>229</v>
      </c>
      <c r="F1456" s="10">
        <v>35</v>
      </c>
      <c r="G1456" s="11">
        <v>43371</v>
      </c>
      <c r="H1456" s="10" t="b">
        <v>1</v>
      </c>
    </row>
    <row r="1457" spans="1:8" ht="16.5" customHeight="1" x14ac:dyDescent="0.25">
      <c r="A1457" s="10">
        <v>1456</v>
      </c>
      <c r="B1457" s="10">
        <v>2090</v>
      </c>
      <c r="C1457" s="10">
        <v>310</v>
      </c>
      <c r="D1457" s="10">
        <v>4</v>
      </c>
      <c r="E1457" s="10">
        <v>526</v>
      </c>
      <c r="F1457" s="10">
        <v>38</v>
      </c>
      <c r="G1457" s="11">
        <v>43371</v>
      </c>
      <c r="H1457" s="10" t="b">
        <v>1</v>
      </c>
    </row>
    <row r="1458" spans="1:8" ht="16.5" customHeight="1" x14ac:dyDescent="0.25">
      <c r="A1458" s="10">
        <v>1457</v>
      </c>
      <c r="B1458" s="10">
        <v>2214</v>
      </c>
      <c r="C1458" s="10">
        <v>380</v>
      </c>
      <c r="D1458" s="10">
        <v>5</v>
      </c>
      <c r="E1458" s="10">
        <v>261</v>
      </c>
      <c r="F1458" s="10">
        <v>15</v>
      </c>
      <c r="G1458" s="11">
        <v>43371</v>
      </c>
      <c r="H1458" s="10" t="b">
        <v>1</v>
      </c>
    </row>
    <row r="1459" spans="1:8" ht="16.5" customHeight="1" x14ac:dyDescent="0.25">
      <c r="A1459" s="10">
        <v>1458</v>
      </c>
      <c r="B1459" s="10">
        <v>2965</v>
      </c>
      <c r="C1459" s="10">
        <v>306</v>
      </c>
      <c r="D1459" s="10">
        <v>5</v>
      </c>
      <c r="E1459" s="10">
        <v>537</v>
      </c>
      <c r="F1459" s="10">
        <v>38</v>
      </c>
      <c r="G1459" s="11">
        <v>43371</v>
      </c>
      <c r="H1459" s="10" t="b">
        <v>1</v>
      </c>
    </row>
    <row r="1460" spans="1:8" ht="16.5" customHeight="1" x14ac:dyDescent="0.25">
      <c r="A1460" s="10">
        <v>1459</v>
      </c>
      <c r="B1460" s="10">
        <v>2117</v>
      </c>
      <c r="C1460" s="10">
        <v>195</v>
      </c>
      <c r="D1460" s="10">
        <v>5</v>
      </c>
      <c r="E1460" s="10">
        <v>558</v>
      </c>
      <c r="F1460" s="10">
        <v>26</v>
      </c>
      <c r="G1460" s="11">
        <v>43372</v>
      </c>
      <c r="H1460" s="10" t="b">
        <v>1</v>
      </c>
    </row>
    <row r="1461" spans="1:8" ht="16.5" customHeight="1" x14ac:dyDescent="0.25">
      <c r="A1461" s="10">
        <v>1460</v>
      </c>
      <c r="B1461" s="10">
        <v>2453</v>
      </c>
      <c r="C1461" s="10">
        <v>135</v>
      </c>
      <c r="D1461" s="10">
        <v>1</v>
      </c>
      <c r="E1461" s="10">
        <v>526</v>
      </c>
      <c r="F1461" s="10">
        <v>20</v>
      </c>
      <c r="G1461" s="11">
        <v>43372</v>
      </c>
      <c r="H1461" s="10" t="b">
        <v>1</v>
      </c>
    </row>
    <row r="1462" spans="1:8" ht="16.5" customHeight="1" x14ac:dyDescent="0.25">
      <c r="A1462" s="10">
        <v>1461</v>
      </c>
      <c r="B1462" s="10">
        <v>2005</v>
      </c>
      <c r="C1462" s="10">
        <v>174</v>
      </c>
      <c r="D1462" s="10">
        <v>4</v>
      </c>
      <c r="E1462" s="10">
        <v>57</v>
      </c>
      <c r="F1462" s="10">
        <v>55</v>
      </c>
      <c r="G1462" s="11">
        <v>43372</v>
      </c>
      <c r="H1462" s="10" t="b">
        <v>1</v>
      </c>
    </row>
    <row r="1463" spans="1:8" ht="16.5" customHeight="1" x14ac:dyDescent="0.25">
      <c r="A1463" s="10">
        <v>1462</v>
      </c>
      <c r="B1463" s="10">
        <v>2715</v>
      </c>
      <c r="C1463" s="10">
        <v>448</v>
      </c>
      <c r="D1463" s="10">
        <v>1</v>
      </c>
      <c r="E1463" s="10">
        <v>172</v>
      </c>
      <c r="F1463" s="10">
        <v>35</v>
      </c>
      <c r="G1463" s="11">
        <v>43372</v>
      </c>
      <c r="H1463" s="10" t="b">
        <v>1</v>
      </c>
    </row>
    <row r="1464" spans="1:8" ht="16.5" customHeight="1" x14ac:dyDescent="0.25">
      <c r="A1464" s="10">
        <v>1463</v>
      </c>
      <c r="B1464" s="10">
        <v>2974</v>
      </c>
      <c r="C1464" s="10">
        <v>311</v>
      </c>
      <c r="D1464" s="10">
        <v>1</v>
      </c>
      <c r="E1464" s="10">
        <v>143</v>
      </c>
      <c r="F1464" s="10">
        <v>38</v>
      </c>
      <c r="G1464" s="11">
        <v>43372</v>
      </c>
      <c r="H1464" s="10" t="b">
        <v>1</v>
      </c>
    </row>
    <row r="1465" spans="1:8" ht="16.5" customHeight="1" x14ac:dyDescent="0.25">
      <c r="A1465" s="10">
        <v>1464</v>
      </c>
      <c r="B1465" s="10">
        <v>2633</v>
      </c>
      <c r="C1465" s="10">
        <v>448</v>
      </c>
      <c r="D1465" s="10">
        <v>4</v>
      </c>
      <c r="E1465" s="10">
        <v>692</v>
      </c>
      <c r="F1465" s="10">
        <v>35</v>
      </c>
      <c r="G1465" s="11">
        <v>43373</v>
      </c>
      <c r="H1465" s="10" t="b">
        <v>1</v>
      </c>
    </row>
    <row r="1466" spans="1:8" ht="16.5" customHeight="1" x14ac:dyDescent="0.25">
      <c r="A1466" s="10">
        <v>1465</v>
      </c>
      <c r="B1466" s="10">
        <v>2321</v>
      </c>
      <c r="C1466" s="10">
        <v>429</v>
      </c>
      <c r="D1466" s="10">
        <v>2</v>
      </c>
      <c r="E1466" s="10">
        <v>233</v>
      </c>
      <c r="F1466" s="10">
        <v>28</v>
      </c>
      <c r="G1466" s="11">
        <v>43373</v>
      </c>
      <c r="H1466" s="10" t="b">
        <v>1</v>
      </c>
    </row>
    <row r="1467" spans="1:8" ht="16.5" customHeight="1" x14ac:dyDescent="0.25">
      <c r="A1467" s="10">
        <v>1466</v>
      </c>
      <c r="B1467" s="10">
        <v>2461</v>
      </c>
      <c r="C1467" s="10">
        <v>418</v>
      </c>
      <c r="D1467" s="10">
        <v>1</v>
      </c>
      <c r="E1467" s="10">
        <v>692</v>
      </c>
      <c r="F1467" s="10">
        <v>28</v>
      </c>
      <c r="G1467" s="11">
        <v>43373</v>
      </c>
      <c r="H1467" s="10" t="b">
        <v>1</v>
      </c>
    </row>
    <row r="1468" spans="1:8" ht="16.5" customHeight="1" x14ac:dyDescent="0.25">
      <c r="A1468" s="10">
        <v>1467</v>
      </c>
      <c r="B1468" s="10">
        <v>2102</v>
      </c>
      <c r="C1468" s="10">
        <v>366</v>
      </c>
      <c r="D1468" s="10">
        <v>4</v>
      </c>
      <c r="E1468" s="10">
        <v>143</v>
      </c>
      <c r="F1468" s="10">
        <v>15</v>
      </c>
      <c r="G1468" s="11">
        <v>43373</v>
      </c>
      <c r="H1468" s="10" t="b">
        <v>1</v>
      </c>
    </row>
    <row r="1469" spans="1:8" ht="16.5" customHeight="1" x14ac:dyDescent="0.25">
      <c r="A1469" s="10">
        <v>1468</v>
      </c>
      <c r="B1469" s="10">
        <v>2298</v>
      </c>
      <c r="C1469" s="10">
        <v>217</v>
      </c>
      <c r="D1469" s="10">
        <v>2</v>
      </c>
      <c r="E1469" s="10">
        <v>568</v>
      </c>
      <c r="F1469" s="10">
        <v>26</v>
      </c>
      <c r="G1469" s="11">
        <v>43373</v>
      </c>
      <c r="H1469" s="10" t="b">
        <v>1</v>
      </c>
    </row>
    <row r="1470" spans="1:8" ht="16.5" customHeight="1" x14ac:dyDescent="0.25">
      <c r="A1470" s="10">
        <v>1469</v>
      </c>
      <c r="B1470" s="10">
        <v>2475</v>
      </c>
      <c r="C1470" s="10">
        <v>396</v>
      </c>
      <c r="D1470" s="10">
        <v>5</v>
      </c>
      <c r="E1470" s="10">
        <v>196</v>
      </c>
      <c r="F1470" s="10">
        <v>28</v>
      </c>
      <c r="G1470" s="11">
        <v>43373</v>
      </c>
      <c r="H1470" s="10" t="b">
        <v>1</v>
      </c>
    </row>
    <row r="1471" spans="1:8" ht="16.5" customHeight="1" x14ac:dyDescent="0.25">
      <c r="A1471" s="10">
        <v>1470</v>
      </c>
      <c r="B1471" s="10">
        <v>2630</v>
      </c>
      <c r="C1471" s="10">
        <v>288</v>
      </c>
      <c r="D1471" s="10">
        <v>4</v>
      </c>
      <c r="E1471" s="10">
        <v>172</v>
      </c>
      <c r="F1471" s="10">
        <v>38</v>
      </c>
      <c r="G1471" s="11">
        <v>43373</v>
      </c>
      <c r="H1471" s="10" t="b">
        <v>1</v>
      </c>
    </row>
    <row r="1472" spans="1:8" ht="16.5" customHeight="1" x14ac:dyDescent="0.25">
      <c r="A1472" s="10">
        <v>1471</v>
      </c>
      <c r="B1472" s="10">
        <v>2551</v>
      </c>
      <c r="C1472" s="10">
        <v>479</v>
      </c>
      <c r="D1472" s="10">
        <v>2</v>
      </c>
      <c r="E1472" s="10">
        <v>71</v>
      </c>
      <c r="F1472" s="10">
        <v>95</v>
      </c>
      <c r="G1472" s="11">
        <v>43373</v>
      </c>
      <c r="H1472" s="10" t="b">
        <v>1</v>
      </c>
    </row>
    <row r="1473" spans="1:8" ht="16.5" customHeight="1" x14ac:dyDescent="0.25">
      <c r="A1473" s="10">
        <v>1472</v>
      </c>
      <c r="B1473" s="10">
        <v>2367</v>
      </c>
      <c r="C1473" s="10">
        <v>235</v>
      </c>
      <c r="D1473" s="10">
        <v>1</v>
      </c>
      <c r="E1473" s="10">
        <v>568</v>
      </c>
      <c r="F1473" s="10">
        <v>26</v>
      </c>
      <c r="G1473" s="11">
        <v>43373</v>
      </c>
      <c r="H1473" s="10" t="b">
        <v>1</v>
      </c>
    </row>
    <row r="1474" spans="1:8" ht="16.5" customHeight="1" x14ac:dyDescent="0.25">
      <c r="A1474" s="10">
        <v>1473</v>
      </c>
      <c r="B1474" s="10">
        <v>2655</v>
      </c>
      <c r="C1474" s="10">
        <v>233</v>
      </c>
      <c r="D1474" s="10">
        <v>1</v>
      </c>
      <c r="E1474" s="10">
        <v>558</v>
      </c>
      <c r="F1474" s="10">
        <v>26</v>
      </c>
      <c r="G1474" s="11">
        <v>43374</v>
      </c>
      <c r="H1474" s="10" t="b">
        <v>1</v>
      </c>
    </row>
    <row r="1475" spans="1:8" ht="16.5" customHeight="1" x14ac:dyDescent="0.25">
      <c r="A1475" s="10">
        <v>1474</v>
      </c>
      <c r="B1475" s="10">
        <v>2746</v>
      </c>
      <c r="C1475" s="10">
        <v>342</v>
      </c>
      <c r="D1475" s="10">
        <v>3</v>
      </c>
      <c r="E1475" s="10">
        <v>712</v>
      </c>
      <c r="F1475" s="10">
        <v>85</v>
      </c>
      <c r="G1475" s="11">
        <v>43374</v>
      </c>
      <c r="H1475" s="10" t="b">
        <v>1</v>
      </c>
    </row>
    <row r="1476" spans="1:8" ht="16.5" customHeight="1" x14ac:dyDescent="0.25">
      <c r="A1476" s="10">
        <v>1475</v>
      </c>
      <c r="B1476" s="10">
        <v>2517</v>
      </c>
      <c r="C1476" s="10">
        <v>208</v>
      </c>
      <c r="D1476" s="10">
        <v>2</v>
      </c>
      <c r="E1476" s="10">
        <v>57</v>
      </c>
      <c r="F1476" s="10">
        <v>26</v>
      </c>
      <c r="G1476" s="11">
        <v>43374</v>
      </c>
      <c r="H1476" s="10" t="b">
        <v>1</v>
      </c>
    </row>
    <row r="1477" spans="1:8" ht="16.5" customHeight="1" x14ac:dyDescent="0.25">
      <c r="A1477" s="10">
        <v>1476</v>
      </c>
      <c r="B1477" s="10">
        <v>2841</v>
      </c>
      <c r="C1477" s="10">
        <v>288</v>
      </c>
      <c r="D1477" s="10">
        <v>1</v>
      </c>
      <c r="E1477" s="10">
        <v>229</v>
      </c>
      <c r="F1477" s="10">
        <v>38</v>
      </c>
      <c r="G1477" s="11">
        <v>43374</v>
      </c>
      <c r="H1477" s="10" t="b">
        <v>1</v>
      </c>
    </row>
    <row r="1478" spans="1:8" ht="16.5" customHeight="1" x14ac:dyDescent="0.25">
      <c r="A1478" s="10">
        <v>1477</v>
      </c>
      <c r="B1478" s="10">
        <v>2952</v>
      </c>
      <c r="C1478" s="10">
        <v>400</v>
      </c>
      <c r="D1478" s="10">
        <v>2</v>
      </c>
      <c r="E1478" s="10">
        <v>568</v>
      </c>
      <c r="F1478" s="10">
        <v>28</v>
      </c>
      <c r="G1478" s="11">
        <v>43375</v>
      </c>
      <c r="H1478" s="10" t="b">
        <v>1</v>
      </c>
    </row>
    <row r="1479" spans="1:8" ht="16.5" customHeight="1" x14ac:dyDescent="0.25">
      <c r="A1479" s="10">
        <v>1478</v>
      </c>
      <c r="B1479" s="10">
        <v>2622</v>
      </c>
      <c r="C1479" s="10">
        <v>277</v>
      </c>
      <c r="D1479" s="10">
        <v>2</v>
      </c>
      <c r="E1479" s="10">
        <v>526</v>
      </c>
      <c r="F1479" s="10">
        <v>38</v>
      </c>
      <c r="G1479" s="11">
        <v>43375</v>
      </c>
      <c r="H1479" s="10" t="b">
        <v>1</v>
      </c>
    </row>
    <row r="1480" spans="1:8" ht="16.5" customHeight="1" x14ac:dyDescent="0.25">
      <c r="A1480" s="10">
        <v>1479</v>
      </c>
      <c r="B1480" s="10">
        <v>2341</v>
      </c>
      <c r="C1480" s="10">
        <v>330</v>
      </c>
      <c r="D1480" s="10">
        <v>3</v>
      </c>
      <c r="E1480" s="10">
        <v>196</v>
      </c>
      <c r="F1480" s="10">
        <v>90</v>
      </c>
      <c r="G1480" s="11">
        <v>43375</v>
      </c>
      <c r="H1480" s="10" t="b">
        <v>1</v>
      </c>
    </row>
    <row r="1481" spans="1:8" ht="16.5" customHeight="1" x14ac:dyDescent="0.25">
      <c r="A1481" s="10">
        <v>1480</v>
      </c>
      <c r="B1481" s="10">
        <v>2864</v>
      </c>
      <c r="C1481" s="10">
        <v>435</v>
      </c>
      <c r="D1481" s="10">
        <v>1</v>
      </c>
      <c r="E1481" s="10">
        <v>606</v>
      </c>
      <c r="F1481" s="10">
        <v>75</v>
      </c>
      <c r="G1481" s="11">
        <v>43375</v>
      </c>
      <c r="H1481" s="10" t="b">
        <v>1</v>
      </c>
    </row>
    <row r="1482" spans="1:8" ht="16.5" customHeight="1" x14ac:dyDescent="0.25">
      <c r="A1482" s="10">
        <v>1481</v>
      </c>
      <c r="B1482" s="10">
        <v>2611</v>
      </c>
      <c r="C1482" s="10">
        <v>451</v>
      </c>
      <c r="D1482" s="10">
        <v>2</v>
      </c>
      <c r="E1482" s="10">
        <v>606</v>
      </c>
      <c r="F1482" s="10">
        <v>35</v>
      </c>
      <c r="G1482" s="11">
        <v>43375</v>
      </c>
      <c r="H1482" s="10" t="b">
        <v>1</v>
      </c>
    </row>
    <row r="1483" spans="1:8" ht="16.5" customHeight="1" x14ac:dyDescent="0.25">
      <c r="A1483" s="10">
        <v>1482</v>
      </c>
      <c r="B1483" s="10">
        <v>2165</v>
      </c>
      <c r="C1483" s="10">
        <v>380</v>
      </c>
      <c r="D1483" s="10">
        <v>4</v>
      </c>
      <c r="E1483" s="10">
        <v>196</v>
      </c>
      <c r="F1483" s="10">
        <v>15</v>
      </c>
      <c r="G1483" s="11">
        <v>43375</v>
      </c>
      <c r="H1483" s="10" t="b">
        <v>1</v>
      </c>
    </row>
    <row r="1484" spans="1:8" ht="16.5" customHeight="1" x14ac:dyDescent="0.25">
      <c r="A1484" s="10">
        <v>1483</v>
      </c>
      <c r="B1484" s="10">
        <v>2229</v>
      </c>
      <c r="C1484" s="10">
        <v>367</v>
      </c>
      <c r="D1484" s="10">
        <v>4</v>
      </c>
      <c r="E1484" s="10">
        <v>143</v>
      </c>
      <c r="F1484" s="10">
        <v>15</v>
      </c>
      <c r="G1484" s="11">
        <v>43376</v>
      </c>
      <c r="H1484" s="10" t="b">
        <v>1</v>
      </c>
    </row>
    <row r="1485" spans="1:8" ht="16.5" customHeight="1" x14ac:dyDescent="0.25">
      <c r="A1485" s="10">
        <v>1484</v>
      </c>
      <c r="B1485" s="10">
        <v>2729</v>
      </c>
      <c r="C1485" s="10">
        <v>322</v>
      </c>
      <c r="D1485" s="10">
        <v>5</v>
      </c>
      <c r="E1485" s="10">
        <v>57</v>
      </c>
      <c r="F1485" s="10">
        <v>38</v>
      </c>
      <c r="G1485" s="11">
        <v>43376</v>
      </c>
      <c r="H1485" s="10" t="b">
        <v>1</v>
      </c>
    </row>
    <row r="1486" spans="1:8" ht="16.5" customHeight="1" x14ac:dyDescent="0.25">
      <c r="A1486" s="10">
        <v>1485</v>
      </c>
      <c r="B1486" s="10">
        <v>2280</v>
      </c>
      <c r="C1486" s="10">
        <v>109</v>
      </c>
      <c r="D1486" s="10">
        <v>2</v>
      </c>
      <c r="E1486" s="10">
        <v>46</v>
      </c>
      <c r="F1486" s="10">
        <v>35</v>
      </c>
      <c r="G1486" s="11">
        <v>43376</v>
      </c>
      <c r="H1486" s="10" t="b">
        <v>1</v>
      </c>
    </row>
    <row r="1487" spans="1:8" ht="16.5" customHeight="1" x14ac:dyDescent="0.25">
      <c r="A1487" s="10">
        <v>1486</v>
      </c>
      <c r="B1487" s="10">
        <v>2542</v>
      </c>
      <c r="C1487" s="10">
        <v>369</v>
      </c>
      <c r="D1487" s="10">
        <v>1</v>
      </c>
      <c r="E1487" s="10">
        <v>30</v>
      </c>
      <c r="F1487" s="10">
        <v>15</v>
      </c>
      <c r="G1487" s="11">
        <v>43376</v>
      </c>
      <c r="H1487" s="10" t="b">
        <v>0</v>
      </c>
    </row>
    <row r="1488" spans="1:8" ht="16.5" customHeight="1" x14ac:dyDescent="0.25">
      <c r="A1488" s="10">
        <v>1487</v>
      </c>
      <c r="B1488" s="10">
        <v>2367</v>
      </c>
      <c r="C1488" s="10">
        <v>326</v>
      </c>
      <c r="D1488" s="10">
        <v>2</v>
      </c>
      <c r="E1488" s="10">
        <v>229</v>
      </c>
      <c r="F1488" s="10">
        <v>38</v>
      </c>
      <c r="G1488" s="11">
        <v>43376</v>
      </c>
      <c r="H1488" s="10" t="b">
        <v>0</v>
      </c>
    </row>
    <row r="1489" spans="1:8" ht="16.5" customHeight="1" x14ac:dyDescent="0.25">
      <c r="A1489" s="10">
        <v>1488</v>
      </c>
      <c r="B1489" s="10">
        <v>2764</v>
      </c>
      <c r="C1489" s="10">
        <v>165</v>
      </c>
      <c r="D1489" s="10">
        <v>1</v>
      </c>
      <c r="E1489" s="10">
        <v>537</v>
      </c>
      <c r="F1489" s="10">
        <v>55</v>
      </c>
      <c r="G1489" s="11">
        <v>43377</v>
      </c>
      <c r="H1489" s="10" t="b">
        <v>1</v>
      </c>
    </row>
    <row r="1490" spans="1:8" ht="16.5" customHeight="1" x14ac:dyDescent="0.25">
      <c r="A1490" s="10">
        <v>1489</v>
      </c>
      <c r="B1490" s="10">
        <v>2358</v>
      </c>
      <c r="C1490" s="10">
        <v>407</v>
      </c>
      <c r="D1490" s="10">
        <v>1</v>
      </c>
      <c r="E1490" s="10">
        <v>128</v>
      </c>
      <c r="F1490" s="10">
        <v>28</v>
      </c>
      <c r="G1490" s="11">
        <v>43377</v>
      </c>
      <c r="H1490" s="10" t="b">
        <v>1</v>
      </c>
    </row>
    <row r="1491" spans="1:8" ht="16.5" customHeight="1" x14ac:dyDescent="0.25">
      <c r="A1491" s="10">
        <v>1490</v>
      </c>
      <c r="B1491" s="10">
        <v>2790</v>
      </c>
      <c r="C1491" s="10">
        <v>485</v>
      </c>
      <c r="D1491" s="10">
        <v>2</v>
      </c>
      <c r="E1491" s="10">
        <v>558</v>
      </c>
      <c r="F1491" s="10">
        <v>95</v>
      </c>
      <c r="G1491" s="11">
        <v>43377</v>
      </c>
      <c r="H1491" s="10" t="b">
        <v>1</v>
      </c>
    </row>
    <row r="1492" spans="1:8" ht="16.5" customHeight="1" x14ac:dyDescent="0.25">
      <c r="A1492" s="10">
        <v>1491</v>
      </c>
      <c r="B1492" s="10">
        <v>2396</v>
      </c>
      <c r="C1492" s="10">
        <v>124</v>
      </c>
      <c r="D1492" s="10">
        <v>1</v>
      </c>
      <c r="E1492" s="10">
        <v>71</v>
      </c>
      <c r="F1492" s="10">
        <v>35</v>
      </c>
      <c r="G1492" s="11">
        <v>43377</v>
      </c>
      <c r="H1492" s="10" t="b">
        <v>1</v>
      </c>
    </row>
    <row r="1493" spans="1:8" ht="16.5" customHeight="1" x14ac:dyDescent="0.25">
      <c r="A1493" s="10">
        <v>1492</v>
      </c>
      <c r="B1493" s="10">
        <v>2861</v>
      </c>
      <c r="C1493" s="10">
        <v>232</v>
      </c>
      <c r="D1493" s="10">
        <v>3</v>
      </c>
      <c r="E1493" s="10">
        <v>261</v>
      </c>
      <c r="F1493" s="10">
        <v>26</v>
      </c>
      <c r="G1493" s="11">
        <v>43377</v>
      </c>
      <c r="H1493" s="10" t="b">
        <v>1</v>
      </c>
    </row>
    <row r="1494" spans="1:8" ht="16.5" customHeight="1" x14ac:dyDescent="0.25">
      <c r="A1494" s="10">
        <v>1493</v>
      </c>
      <c r="B1494" s="10">
        <v>2200</v>
      </c>
      <c r="C1494" s="10">
        <v>132</v>
      </c>
      <c r="D1494" s="10">
        <v>1</v>
      </c>
      <c r="E1494" s="10">
        <v>233</v>
      </c>
      <c r="F1494" s="10">
        <v>35</v>
      </c>
      <c r="G1494" s="11">
        <v>43377</v>
      </c>
      <c r="H1494" s="10" t="b">
        <v>1</v>
      </c>
    </row>
    <row r="1495" spans="1:8" ht="16.5" customHeight="1" x14ac:dyDescent="0.25">
      <c r="A1495" s="10">
        <v>1494</v>
      </c>
      <c r="B1495" s="10">
        <v>2703</v>
      </c>
      <c r="C1495" s="10">
        <v>211</v>
      </c>
      <c r="D1495" s="10">
        <v>4</v>
      </c>
      <c r="E1495" s="10">
        <v>233</v>
      </c>
      <c r="F1495" s="10">
        <v>26</v>
      </c>
      <c r="G1495" s="11">
        <v>43377</v>
      </c>
      <c r="H1495" s="10" t="b">
        <v>1</v>
      </c>
    </row>
    <row r="1496" spans="1:8" ht="16.5" customHeight="1" x14ac:dyDescent="0.25">
      <c r="A1496" s="10">
        <v>1495</v>
      </c>
      <c r="B1496" s="10">
        <v>2971</v>
      </c>
      <c r="C1496" s="10">
        <v>382</v>
      </c>
      <c r="D1496" s="10">
        <v>5</v>
      </c>
      <c r="E1496" s="10">
        <v>615</v>
      </c>
      <c r="F1496" s="10">
        <v>28</v>
      </c>
      <c r="G1496" s="11">
        <v>43377</v>
      </c>
      <c r="H1496" s="10" t="b">
        <v>1</v>
      </c>
    </row>
    <row r="1497" spans="1:8" ht="16.5" customHeight="1" x14ac:dyDescent="0.25">
      <c r="A1497" s="10">
        <v>1496</v>
      </c>
      <c r="B1497" s="10">
        <v>2280</v>
      </c>
      <c r="C1497" s="10">
        <v>425</v>
      </c>
      <c r="D1497" s="10">
        <v>1</v>
      </c>
      <c r="E1497" s="10">
        <v>537</v>
      </c>
      <c r="F1497" s="10">
        <v>28</v>
      </c>
      <c r="G1497" s="11">
        <v>43377</v>
      </c>
      <c r="H1497" s="10" t="b">
        <v>1</v>
      </c>
    </row>
    <row r="1498" spans="1:8" ht="16.5" customHeight="1" x14ac:dyDescent="0.25">
      <c r="A1498" s="10">
        <v>1497</v>
      </c>
      <c r="B1498" s="10">
        <v>2240</v>
      </c>
      <c r="C1498" s="10">
        <v>194</v>
      </c>
      <c r="D1498" s="10">
        <v>1</v>
      </c>
      <c r="E1498" s="10">
        <v>71</v>
      </c>
      <c r="F1498" s="10">
        <v>26</v>
      </c>
      <c r="G1498" s="11">
        <v>43378</v>
      </c>
      <c r="H1498" s="10" t="b">
        <v>1</v>
      </c>
    </row>
    <row r="1499" spans="1:8" ht="16.5" customHeight="1" x14ac:dyDescent="0.25">
      <c r="A1499" s="10">
        <v>1498</v>
      </c>
      <c r="B1499" s="10">
        <v>2702</v>
      </c>
      <c r="C1499" s="10">
        <v>238</v>
      </c>
      <c r="D1499" s="10">
        <v>1</v>
      </c>
      <c r="E1499" s="10">
        <v>319</v>
      </c>
      <c r="F1499" s="10">
        <v>26</v>
      </c>
      <c r="G1499" s="11">
        <v>43378</v>
      </c>
      <c r="H1499" s="10" t="b">
        <v>1</v>
      </c>
    </row>
    <row r="1500" spans="1:8" ht="16.5" customHeight="1" x14ac:dyDescent="0.25">
      <c r="A1500" s="10">
        <v>1499</v>
      </c>
      <c r="B1500" s="10">
        <v>2701</v>
      </c>
      <c r="C1500" s="10">
        <v>101</v>
      </c>
      <c r="D1500" s="10">
        <v>1</v>
      </c>
      <c r="E1500" s="10">
        <v>233</v>
      </c>
      <c r="F1500" s="10">
        <v>35</v>
      </c>
      <c r="G1500" s="11">
        <v>43379</v>
      </c>
      <c r="H1500" s="10" t="b">
        <v>1</v>
      </c>
    </row>
    <row r="1501" spans="1:8" ht="16.5" customHeight="1" x14ac:dyDescent="0.25">
      <c r="A1501" s="10">
        <v>1500</v>
      </c>
      <c r="B1501" s="10">
        <v>2930</v>
      </c>
      <c r="C1501" s="10">
        <v>127</v>
      </c>
      <c r="D1501" s="10">
        <v>2</v>
      </c>
      <c r="E1501" s="10">
        <v>733</v>
      </c>
      <c r="F1501" s="10">
        <v>35</v>
      </c>
      <c r="G1501" s="11">
        <v>43379</v>
      </c>
      <c r="H1501" s="10" t="b">
        <v>1</v>
      </c>
    </row>
    <row r="1502" spans="1:8" ht="16.5" customHeight="1" x14ac:dyDescent="0.25">
      <c r="A1502" s="10">
        <v>1501</v>
      </c>
      <c r="B1502" s="10">
        <v>2828</v>
      </c>
      <c r="C1502" s="10">
        <v>477</v>
      </c>
      <c r="D1502" s="10">
        <v>2</v>
      </c>
      <c r="E1502" s="10">
        <v>692</v>
      </c>
      <c r="F1502" s="10">
        <v>95</v>
      </c>
      <c r="G1502" s="11">
        <v>43379</v>
      </c>
      <c r="H1502" s="10" t="b">
        <v>1</v>
      </c>
    </row>
    <row r="1503" spans="1:8" ht="16.5" customHeight="1" x14ac:dyDescent="0.25">
      <c r="A1503" s="10">
        <v>1502</v>
      </c>
      <c r="B1503" s="10">
        <v>2793</v>
      </c>
      <c r="C1503" s="10">
        <v>246</v>
      </c>
      <c r="D1503" s="10">
        <v>2</v>
      </c>
      <c r="E1503" s="10">
        <v>46</v>
      </c>
      <c r="F1503" s="10">
        <v>26</v>
      </c>
      <c r="G1503" s="11">
        <v>43380</v>
      </c>
      <c r="H1503" s="10" t="b">
        <v>1</v>
      </c>
    </row>
    <row r="1504" spans="1:8" ht="16.5" customHeight="1" x14ac:dyDescent="0.25">
      <c r="A1504" s="10">
        <v>1503</v>
      </c>
      <c r="B1504" s="10">
        <v>2163</v>
      </c>
      <c r="C1504" s="10">
        <v>273</v>
      </c>
      <c r="D1504" s="10">
        <v>3</v>
      </c>
      <c r="E1504" s="10">
        <v>30</v>
      </c>
      <c r="F1504" s="10">
        <v>135</v>
      </c>
      <c r="G1504" s="11">
        <v>43380</v>
      </c>
      <c r="H1504" s="10" t="b">
        <v>1</v>
      </c>
    </row>
    <row r="1505" spans="1:8" ht="16.5" customHeight="1" x14ac:dyDescent="0.25">
      <c r="A1505" s="10">
        <v>1504</v>
      </c>
      <c r="B1505" s="10">
        <v>2117</v>
      </c>
      <c r="C1505" s="10">
        <v>243</v>
      </c>
      <c r="D1505" s="10">
        <v>1</v>
      </c>
      <c r="E1505" s="10">
        <v>46</v>
      </c>
      <c r="F1505" s="10">
        <v>26</v>
      </c>
      <c r="G1505" s="11">
        <v>43380</v>
      </c>
      <c r="H1505" s="10" t="b">
        <v>1</v>
      </c>
    </row>
    <row r="1506" spans="1:8" ht="16.5" customHeight="1" x14ac:dyDescent="0.25">
      <c r="A1506" s="10">
        <v>1505</v>
      </c>
      <c r="B1506" s="10">
        <v>2904</v>
      </c>
      <c r="C1506" s="10">
        <v>278</v>
      </c>
      <c r="D1506" s="10">
        <v>4</v>
      </c>
      <c r="E1506" s="10">
        <v>30</v>
      </c>
      <c r="F1506" s="10">
        <v>38</v>
      </c>
      <c r="G1506" s="11">
        <v>43380</v>
      </c>
      <c r="H1506" s="10" t="b">
        <v>1</v>
      </c>
    </row>
    <row r="1507" spans="1:8" ht="16.5" customHeight="1" x14ac:dyDescent="0.25">
      <c r="A1507" s="10">
        <v>1506</v>
      </c>
      <c r="B1507" s="10">
        <v>2871</v>
      </c>
      <c r="C1507" s="10">
        <v>197</v>
      </c>
      <c r="D1507" s="10">
        <v>1</v>
      </c>
      <c r="E1507" s="10">
        <v>558</v>
      </c>
      <c r="F1507" s="10">
        <v>26</v>
      </c>
      <c r="G1507" s="11">
        <v>43380</v>
      </c>
      <c r="H1507" s="10" t="b">
        <v>1</v>
      </c>
    </row>
    <row r="1508" spans="1:8" ht="16.5" customHeight="1" x14ac:dyDescent="0.25">
      <c r="A1508" s="10">
        <v>1507</v>
      </c>
      <c r="B1508" s="10">
        <v>2949</v>
      </c>
      <c r="C1508" s="10">
        <v>418</v>
      </c>
      <c r="D1508" s="10">
        <v>1</v>
      </c>
      <c r="E1508" s="10">
        <v>733</v>
      </c>
      <c r="F1508" s="10">
        <v>28</v>
      </c>
      <c r="G1508" s="11">
        <v>43380</v>
      </c>
      <c r="H1508" s="10" t="b">
        <v>1</v>
      </c>
    </row>
    <row r="1509" spans="1:8" ht="16.5" customHeight="1" x14ac:dyDescent="0.25">
      <c r="A1509" s="10">
        <v>1508</v>
      </c>
      <c r="B1509" s="10">
        <v>2390</v>
      </c>
      <c r="C1509" s="10">
        <v>107</v>
      </c>
      <c r="D1509" s="10">
        <v>1</v>
      </c>
      <c r="E1509" s="10">
        <v>558</v>
      </c>
      <c r="F1509" s="10">
        <v>35</v>
      </c>
      <c r="G1509" s="11">
        <v>43380</v>
      </c>
      <c r="H1509" s="10" t="b">
        <v>1</v>
      </c>
    </row>
    <row r="1510" spans="1:8" ht="16.5" customHeight="1" x14ac:dyDescent="0.25">
      <c r="A1510" s="10">
        <v>1509</v>
      </c>
      <c r="B1510" s="10">
        <v>2701</v>
      </c>
      <c r="C1510" s="10">
        <v>468</v>
      </c>
      <c r="D1510" s="10">
        <v>4</v>
      </c>
      <c r="E1510" s="10">
        <v>196</v>
      </c>
      <c r="F1510" s="10">
        <v>95</v>
      </c>
      <c r="G1510" s="11">
        <v>43380</v>
      </c>
      <c r="H1510" s="10" t="b">
        <v>1</v>
      </c>
    </row>
    <row r="1511" spans="1:8" ht="16.5" customHeight="1" x14ac:dyDescent="0.25">
      <c r="A1511" s="10">
        <v>1510</v>
      </c>
      <c r="B1511" s="10">
        <v>2225</v>
      </c>
      <c r="C1511" s="10">
        <v>105</v>
      </c>
      <c r="D1511" s="10">
        <v>3</v>
      </c>
      <c r="E1511" s="10">
        <v>733</v>
      </c>
      <c r="F1511" s="10">
        <v>35</v>
      </c>
      <c r="G1511" s="11">
        <v>43380</v>
      </c>
      <c r="H1511" s="10" t="b">
        <v>1</v>
      </c>
    </row>
    <row r="1512" spans="1:8" ht="16.5" customHeight="1" x14ac:dyDescent="0.25">
      <c r="A1512" s="10">
        <v>1511</v>
      </c>
      <c r="B1512" s="10">
        <v>2274</v>
      </c>
      <c r="C1512" s="10">
        <v>251</v>
      </c>
      <c r="D1512" s="10">
        <v>1</v>
      </c>
      <c r="E1512" s="10">
        <v>57</v>
      </c>
      <c r="F1512" s="10">
        <v>135</v>
      </c>
      <c r="G1512" s="11">
        <v>43380</v>
      </c>
      <c r="H1512" s="10" t="b">
        <v>1</v>
      </c>
    </row>
    <row r="1513" spans="1:8" ht="16.5" customHeight="1" x14ac:dyDescent="0.25">
      <c r="A1513" s="10">
        <v>1512</v>
      </c>
      <c r="B1513" s="10">
        <v>2595</v>
      </c>
      <c r="C1513" s="10">
        <v>303</v>
      </c>
      <c r="D1513" s="10">
        <v>1</v>
      </c>
      <c r="E1513" s="10">
        <v>46</v>
      </c>
      <c r="F1513" s="10">
        <v>38</v>
      </c>
      <c r="G1513" s="11">
        <v>43380</v>
      </c>
      <c r="H1513" s="10" t="b">
        <v>1</v>
      </c>
    </row>
    <row r="1514" spans="1:8" ht="16.5" customHeight="1" x14ac:dyDescent="0.25">
      <c r="A1514" s="10">
        <v>1513</v>
      </c>
      <c r="B1514" s="10">
        <v>2488</v>
      </c>
      <c r="C1514" s="10">
        <v>286</v>
      </c>
      <c r="D1514" s="10">
        <v>3</v>
      </c>
      <c r="E1514" s="10">
        <v>615</v>
      </c>
      <c r="F1514" s="10">
        <v>38</v>
      </c>
      <c r="G1514" s="11">
        <v>43381</v>
      </c>
      <c r="H1514" s="10" t="b">
        <v>1</v>
      </c>
    </row>
    <row r="1515" spans="1:8" ht="16.5" customHeight="1" x14ac:dyDescent="0.25">
      <c r="A1515" s="10">
        <v>1514</v>
      </c>
      <c r="B1515" s="10">
        <v>2531</v>
      </c>
      <c r="C1515" s="10">
        <v>350</v>
      </c>
      <c r="D1515" s="10">
        <v>5</v>
      </c>
      <c r="E1515" s="10">
        <v>692</v>
      </c>
      <c r="F1515" s="10">
        <v>85</v>
      </c>
      <c r="G1515" s="11">
        <v>43381</v>
      </c>
      <c r="H1515" s="10" t="b">
        <v>1</v>
      </c>
    </row>
    <row r="1516" spans="1:8" ht="16.5" customHeight="1" x14ac:dyDescent="0.25">
      <c r="A1516" s="10">
        <v>1515</v>
      </c>
      <c r="B1516" s="10">
        <v>2702</v>
      </c>
      <c r="C1516" s="10">
        <v>305</v>
      </c>
      <c r="D1516" s="10">
        <v>3</v>
      </c>
      <c r="E1516" s="10">
        <v>558</v>
      </c>
      <c r="F1516" s="10">
        <v>38</v>
      </c>
      <c r="G1516" s="11">
        <v>43381</v>
      </c>
      <c r="H1516" s="10" t="b">
        <v>1</v>
      </c>
    </row>
    <row r="1517" spans="1:8" ht="16.5" customHeight="1" x14ac:dyDescent="0.25">
      <c r="A1517" s="10">
        <v>1516</v>
      </c>
      <c r="B1517" s="10">
        <v>2617</v>
      </c>
      <c r="C1517" s="10">
        <v>276</v>
      </c>
      <c r="D1517" s="10">
        <v>1</v>
      </c>
      <c r="E1517" s="10">
        <v>537</v>
      </c>
      <c r="F1517" s="10">
        <v>135</v>
      </c>
      <c r="G1517" s="11">
        <v>43381</v>
      </c>
      <c r="H1517" s="10" t="b">
        <v>1</v>
      </c>
    </row>
    <row r="1518" spans="1:8" ht="16.5" customHeight="1" x14ac:dyDescent="0.25">
      <c r="A1518" s="10">
        <v>1517</v>
      </c>
      <c r="B1518" s="10">
        <v>2485</v>
      </c>
      <c r="C1518" s="10">
        <v>464</v>
      </c>
      <c r="D1518" s="10">
        <v>3</v>
      </c>
      <c r="E1518" s="10">
        <v>526</v>
      </c>
      <c r="F1518" s="10">
        <v>95</v>
      </c>
      <c r="G1518" s="11">
        <v>43382</v>
      </c>
      <c r="H1518" s="10" t="b">
        <v>0</v>
      </c>
    </row>
    <row r="1519" spans="1:8" ht="16.5" customHeight="1" x14ac:dyDescent="0.25">
      <c r="A1519" s="10">
        <v>1518</v>
      </c>
      <c r="B1519" s="10">
        <v>2297</v>
      </c>
      <c r="C1519" s="10">
        <v>134</v>
      </c>
      <c r="D1519" s="10">
        <v>4</v>
      </c>
      <c r="E1519" s="10">
        <v>319</v>
      </c>
      <c r="F1519" s="10">
        <v>20</v>
      </c>
      <c r="G1519" s="11">
        <v>43382</v>
      </c>
      <c r="H1519" s="10" t="b">
        <v>1</v>
      </c>
    </row>
    <row r="1520" spans="1:8" ht="16.5" customHeight="1" x14ac:dyDescent="0.25">
      <c r="A1520" s="10">
        <v>1519</v>
      </c>
      <c r="B1520" s="10">
        <v>2915</v>
      </c>
      <c r="C1520" s="10">
        <v>192</v>
      </c>
      <c r="D1520" s="10">
        <v>2</v>
      </c>
      <c r="E1520" s="10">
        <v>526</v>
      </c>
      <c r="F1520" s="10">
        <v>26</v>
      </c>
      <c r="G1520" s="11">
        <v>43382</v>
      </c>
      <c r="H1520" s="10" t="b">
        <v>1</v>
      </c>
    </row>
    <row r="1521" spans="1:8" ht="16.5" customHeight="1" x14ac:dyDescent="0.25">
      <c r="A1521" s="10">
        <v>1520</v>
      </c>
      <c r="B1521" s="10">
        <v>2266</v>
      </c>
      <c r="C1521" s="10">
        <v>186</v>
      </c>
      <c r="D1521" s="10">
        <v>3</v>
      </c>
      <c r="E1521" s="10">
        <v>229</v>
      </c>
      <c r="F1521" s="10">
        <v>55</v>
      </c>
      <c r="G1521" s="11">
        <v>43382</v>
      </c>
      <c r="H1521" s="10" t="b">
        <v>1</v>
      </c>
    </row>
    <row r="1522" spans="1:8" ht="16.5" customHeight="1" x14ac:dyDescent="0.25">
      <c r="A1522" s="10">
        <v>1521</v>
      </c>
      <c r="B1522" s="10">
        <v>2898</v>
      </c>
      <c r="C1522" s="10">
        <v>345</v>
      </c>
      <c r="D1522" s="10">
        <v>1</v>
      </c>
      <c r="E1522" s="10">
        <v>615</v>
      </c>
      <c r="F1522" s="10">
        <v>85</v>
      </c>
      <c r="G1522" s="11">
        <v>43382</v>
      </c>
      <c r="H1522" s="10" t="b">
        <v>1</v>
      </c>
    </row>
    <row r="1523" spans="1:8" ht="16.5" customHeight="1" x14ac:dyDescent="0.25">
      <c r="A1523" s="10">
        <v>1522</v>
      </c>
      <c r="B1523" s="10">
        <v>2237</v>
      </c>
      <c r="C1523" s="10">
        <v>145</v>
      </c>
      <c r="D1523" s="10">
        <v>3</v>
      </c>
      <c r="E1523" s="10">
        <v>568</v>
      </c>
      <c r="F1523" s="10">
        <v>20</v>
      </c>
      <c r="G1523" s="11">
        <v>43382</v>
      </c>
      <c r="H1523" s="10" t="b">
        <v>1</v>
      </c>
    </row>
    <row r="1524" spans="1:8" ht="16.5" customHeight="1" x14ac:dyDescent="0.25">
      <c r="A1524" s="10">
        <v>1523</v>
      </c>
      <c r="B1524" s="10">
        <v>2919</v>
      </c>
      <c r="C1524" s="10">
        <v>198</v>
      </c>
      <c r="D1524" s="10">
        <v>1</v>
      </c>
      <c r="E1524" s="10">
        <v>233</v>
      </c>
      <c r="F1524" s="10">
        <v>26</v>
      </c>
      <c r="G1524" s="11">
        <v>43383</v>
      </c>
      <c r="H1524" s="10" t="b">
        <v>1</v>
      </c>
    </row>
    <row r="1525" spans="1:8" ht="16.5" customHeight="1" x14ac:dyDescent="0.25">
      <c r="A1525" s="10">
        <v>1524</v>
      </c>
      <c r="B1525" s="10">
        <v>2496</v>
      </c>
      <c r="C1525" s="10">
        <v>364</v>
      </c>
      <c r="D1525" s="10">
        <v>2</v>
      </c>
      <c r="E1525" s="10">
        <v>261</v>
      </c>
      <c r="F1525" s="10">
        <v>15</v>
      </c>
      <c r="G1525" s="11">
        <v>43383</v>
      </c>
      <c r="H1525" s="10" t="b">
        <v>1</v>
      </c>
    </row>
    <row r="1526" spans="1:8" ht="16.5" customHeight="1" x14ac:dyDescent="0.25">
      <c r="A1526" s="10">
        <v>1525</v>
      </c>
      <c r="B1526" s="10">
        <v>2159</v>
      </c>
      <c r="C1526" s="10">
        <v>339</v>
      </c>
      <c r="D1526" s="10">
        <v>1</v>
      </c>
      <c r="E1526" s="10">
        <v>558</v>
      </c>
      <c r="F1526" s="10">
        <v>90</v>
      </c>
      <c r="G1526" s="11">
        <v>43383</v>
      </c>
      <c r="H1526" s="10" t="b">
        <v>1</v>
      </c>
    </row>
    <row r="1527" spans="1:8" ht="16.5" customHeight="1" x14ac:dyDescent="0.25">
      <c r="A1527" s="10">
        <v>1526</v>
      </c>
      <c r="B1527" s="10">
        <v>2886</v>
      </c>
      <c r="C1527" s="10">
        <v>305</v>
      </c>
      <c r="D1527" s="10">
        <v>2</v>
      </c>
      <c r="E1527" s="10">
        <v>261</v>
      </c>
      <c r="F1527" s="10">
        <v>38</v>
      </c>
      <c r="G1527" s="11">
        <v>43383</v>
      </c>
      <c r="H1527" s="10" t="b">
        <v>1</v>
      </c>
    </row>
    <row r="1528" spans="1:8" ht="16.5" customHeight="1" x14ac:dyDescent="0.25">
      <c r="A1528" s="10">
        <v>1527</v>
      </c>
      <c r="B1528" s="10">
        <v>2242</v>
      </c>
      <c r="C1528" s="10">
        <v>445</v>
      </c>
      <c r="D1528" s="10">
        <v>3</v>
      </c>
      <c r="E1528" s="10">
        <v>229</v>
      </c>
      <c r="F1528" s="10">
        <v>35</v>
      </c>
      <c r="G1528" s="11">
        <v>43383</v>
      </c>
      <c r="H1528" s="10" t="b">
        <v>0</v>
      </c>
    </row>
    <row r="1529" spans="1:8" ht="16.5" customHeight="1" x14ac:dyDescent="0.25">
      <c r="A1529" s="10">
        <v>1528</v>
      </c>
      <c r="B1529" s="10">
        <v>2795</v>
      </c>
      <c r="C1529" s="10">
        <v>478</v>
      </c>
      <c r="D1529" s="10">
        <v>2</v>
      </c>
      <c r="E1529" s="10">
        <v>692</v>
      </c>
      <c r="F1529" s="10">
        <v>95</v>
      </c>
      <c r="G1529" s="11">
        <v>43383</v>
      </c>
      <c r="H1529" s="10" t="b">
        <v>1</v>
      </c>
    </row>
    <row r="1530" spans="1:8" ht="16.5" customHeight="1" x14ac:dyDescent="0.25">
      <c r="A1530" s="10">
        <v>1529</v>
      </c>
      <c r="B1530" s="10">
        <v>2506</v>
      </c>
      <c r="C1530" s="10">
        <v>319</v>
      </c>
      <c r="D1530" s="10">
        <v>2</v>
      </c>
      <c r="E1530" s="10">
        <v>526</v>
      </c>
      <c r="F1530" s="10">
        <v>38</v>
      </c>
      <c r="G1530" s="11">
        <v>43383</v>
      </c>
      <c r="H1530" s="10" t="b">
        <v>1</v>
      </c>
    </row>
    <row r="1531" spans="1:8" ht="16.5" customHeight="1" x14ac:dyDescent="0.25">
      <c r="A1531" s="10">
        <v>1530</v>
      </c>
      <c r="B1531" s="10">
        <v>2702</v>
      </c>
      <c r="C1531" s="10">
        <v>151</v>
      </c>
      <c r="D1531" s="10">
        <v>4</v>
      </c>
      <c r="E1531" s="10">
        <v>537</v>
      </c>
      <c r="F1531" s="10">
        <v>25</v>
      </c>
      <c r="G1531" s="11">
        <v>43384</v>
      </c>
      <c r="H1531" s="10" t="b">
        <v>1</v>
      </c>
    </row>
    <row r="1532" spans="1:8" ht="16.5" customHeight="1" x14ac:dyDescent="0.25">
      <c r="A1532" s="10">
        <v>1531</v>
      </c>
      <c r="B1532" s="10">
        <v>2257</v>
      </c>
      <c r="C1532" s="10">
        <v>342</v>
      </c>
      <c r="D1532" s="10">
        <v>2</v>
      </c>
      <c r="E1532" s="10">
        <v>733</v>
      </c>
      <c r="F1532" s="10">
        <v>85</v>
      </c>
      <c r="G1532" s="11">
        <v>43384</v>
      </c>
      <c r="H1532" s="10" t="b">
        <v>1</v>
      </c>
    </row>
    <row r="1533" spans="1:8" ht="16.5" customHeight="1" x14ac:dyDescent="0.25">
      <c r="A1533" s="10">
        <v>1532</v>
      </c>
      <c r="B1533" s="10">
        <v>2186</v>
      </c>
      <c r="C1533" s="10">
        <v>413</v>
      </c>
      <c r="D1533" s="10">
        <v>1</v>
      </c>
      <c r="E1533" s="10">
        <v>172</v>
      </c>
      <c r="F1533" s="10">
        <v>28</v>
      </c>
      <c r="G1533" s="11">
        <v>43384</v>
      </c>
      <c r="H1533" s="10" t="b">
        <v>1</v>
      </c>
    </row>
    <row r="1534" spans="1:8" ht="16.5" customHeight="1" x14ac:dyDescent="0.25">
      <c r="A1534" s="10">
        <v>1533</v>
      </c>
      <c r="B1534" s="10">
        <v>2472</v>
      </c>
      <c r="C1534" s="10">
        <v>152</v>
      </c>
      <c r="D1534" s="10">
        <v>3</v>
      </c>
      <c r="E1534" s="10">
        <v>71</v>
      </c>
      <c r="F1534" s="10">
        <v>25</v>
      </c>
      <c r="G1534" s="11">
        <v>43384</v>
      </c>
      <c r="H1534" s="10" t="b">
        <v>1</v>
      </c>
    </row>
    <row r="1535" spans="1:8" ht="16.5" customHeight="1" x14ac:dyDescent="0.25">
      <c r="A1535" s="10">
        <v>1534</v>
      </c>
      <c r="B1535" s="10">
        <v>2221</v>
      </c>
      <c r="C1535" s="10">
        <v>275</v>
      </c>
      <c r="D1535" s="10">
        <v>4</v>
      </c>
      <c r="E1535" s="10">
        <v>733</v>
      </c>
      <c r="F1535" s="10">
        <v>135</v>
      </c>
      <c r="G1535" s="11">
        <v>43385</v>
      </c>
      <c r="H1535" s="10" t="b">
        <v>1</v>
      </c>
    </row>
    <row r="1536" spans="1:8" ht="16.5" customHeight="1" x14ac:dyDescent="0.25">
      <c r="A1536" s="10">
        <v>1535</v>
      </c>
      <c r="B1536" s="10">
        <v>2259</v>
      </c>
      <c r="C1536" s="10">
        <v>265</v>
      </c>
      <c r="D1536" s="10">
        <v>3</v>
      </c>
      <c r="E1536" s="10">
        <v>319</v>
      </c>
      <c r="F1536" s="10">
        <v>135</v>
      </c>
      <c r="G1536" s="11">
        <v>43385</v>
      </c>
      <c r="H1536" s="10" t="b">
        <v>1</v>
      </c>
    </row>
    <row r="1537" spans="1:8" ht="16.5" customHeight="1" x14ac:dyDescent="0.25">
      <c r="A1537" s="10">
        <v>1536</v>
      </c>
      <c r="B1537" s="10">
        <v>2657</v>
      </c>
      <c r="C1537" s="10">
        <v>353</v>
      </c>
      <c r="D1537" s="10">
        <v>2</v>
      </c>
      <c r="E1537" s="10">
        <v>233</v>
      </c>
      <c r="F1537" s="10">
        <v>85</v>
      </c>
      <c r="G1537" s="11">
        <v>43385</v>
      </c>
      <c r="H1537" s="10" t="b">
        <v>1</v>
      </c>
    </row>
    <row r="1538" spans="1:8" ht="16.5" customHeight="1" x14ac:dyDescent="0.25">
      <c r="A1538" s="10">
        <v>1537</v>
      </c>
      <c r="B1538" s="10">
        <v>2704</v>
      </c>
      <c r="C1538" s="10">
        <v>421</v>
      </c>
      <c r="D1538" s="10">
        <v>1</v>
      </c>
      <c r="E1538" s="10">
        <v>606</v>
      </c>
      <c r="F1538" s="10">
        <v>28</v>
      </c>
      <c r="G1538" s="11">
        <v>43385</v>
      </c>
      <c r="H1538" s="10" t="b">
        <v>0</v>
      </c>
    </row>
    <row r="1539" spans="1:8" ht="16.5" customHeight="1" x14ac:dyDescent="0.25">
      <c r="A1539" s="10">
        <v>1538</v>
      </c>
      <c r="B1539" s="10">
        <v>2054</v>
      </c>
      <c r="C1539" s="10">
        <v>447</v>
      </c>
      <c r="D1539" s="10">
        <v>2</v>
      </c>
      <c r="E1539" s="10">
        <v>128</v>
      </c>
      <c r="F1539" s="10">
        <v>35</v>
      </c>
      <c r="G1539" s="11">
        <v>43385</v>
      </c>
      <c r="H1539" s="10" t="b">
        <v>1</v>
      </c>
    </row>
    <row r="1540" spans="1:8" ht="16.5" customHeight="1" x14ac:dyDescent="0.25">
      <c r="A1540" s="10">
        <v>1539</v>
      </c>
      <c r="B1540" s="10">
        <v>2208</v>
      </c>
      <c r="C1540" s="10">
        <v>223</v>
      </c>
      <c r="D1540" s="10">
        <v>5</v>
      </c>
      <c r="E1540" s="10">
        <v>712</v>
      </c>
      <c r="F1540" s="10">
        <v>26</v>
      </c>
      <c r="G1540" s="11">
        <v>43385</v>
      </c>
      <c r="H1540" s="10" t="b">
        <v>1</v>
      </c>
    </row>
    <row r="1541" spans="1:8" ht="16.5" customHeight="1" x14ac:dyDescent="0.25">
      <c r="A1541" s="10">
        <v>1540</v>
      </c>
      <c r="B1541" s="10">
        <v>2224</v>
      </c>
      <c r="C1541" s="10">
        <v>160</v>
      </c>
      <c r="D1541" s="10">
        <v>2</v>
      </c>
      <c r="E1541" s="10">
        <v>712</v>
      </c>
      <c r="F1541" s="10">
        <v>25</v>
      </c>
      <c r="G1541" s="11">
        <v>43385</v>
      </c>
      <c r="H1541" s="10" t="b">
        <v>1</v>
      </c>
    </row>
    <row r="1542" spans="1:8" ht="16.5" customHeight="1" x14ac:dyDescent="0.25">
      <c r="A1542" s="10">
        <v>1541</v>
      </c>
      <c r="B1542" s="10">
        <v>2970</v>
      </c>
      <c r="C1542" s="10">
        <v>281</v>
      </c>
      <c r="D1542" s="10">
        <v>2</v>
      </c>
      <c r="E1542" s="10">
        <v>57</v>
      </c>
      <c r="F1542" s="10">
        <v>38</v>
      </c>
      <c r="G1542" s="11">
        <v>43386</v>
      </c>
      <c r="H1542" s="10" t="b">
        <v>1</v>
      </c>
    </row>
    <row r="1543" spans="1:8" ht="16.5" customHeight="1" x14ac:dyDescent="0.25">
      <c r="A1543" s="10">
        <v>1542</v>
      </c>
      <c r="B1543" s="10">
        <v>2899</v>
      </c>
      <c r="C1543" s="10">
        <v>242</v>
      </c>
      <c r="D1543" s="10">
        <v>1</v>
      </c>
      <c r="E1543" s="10">
        <v>692</v>
      </c>
      <c r="F1543" s="10">
        <v>26</v>
      </c>
      <c r="G1543" s="11">
        <v>43386</v>
      </c>
      <c r="H1543" s="10" t="b">
        <v>1</v>
      </c>
    </row>
    <row r="1544" spans="1:8" ht="16.5" customHeight="1" x14ac:dyDescent="0.25">
      <c r="A1544" s="10">
        <v>1543</v>
      </c>
      <c r="B1544" s="10">
        <v>2223</v>
      </c>
      <c r="C1544" s="10">
        <v>306</v>
      </c>
      <c r="D1544" s="10">
        <v>1</v>
      </c>
      <c r="E1544" s="10">
        <v>319</v>
      </c>
      <c r="F1544" s="10">
        <v>38</v>
      </c>
      <c r="G1544" s="11">
        <v>43386</v>
      </c>
      <c r="H1544" s="10" t="b">
        <v>1</v>
      </c>
    </row>
    <row r="1545" spans="1:8" ht="16.5" customHeight="1" x14ac:dyDescent="0.25">
      <c r="A1545" s="10">
        <v>1544</v>
      </c>
      <c r="B1545" s="10">
        <v>2301</v>
      </c>
      <c r="C1545" s="10">
        <v>150</v>
      </c>
      <c r="D1545" s="10">
        <v>2</v>
      </c>
      <c r="E1545" s="10">
        <v>196</v>
      </c>
      <c r="F1545" s="10">
        <v>25</v>
      </c>
      <c r="G1545" s="11">
        <v>43386</v>
      </c>
      <c r="H1545" s="10" t="b">
        <v>1</v>
      </c>
    </row>
    <row r="1546" spans="1:8" ht="16.5" customHeight="1" x14ac:dyDescent="0.25">
      <c r="A1546" s="10">
        <v>1545</v>
      </c>
      <c r="B1546" s="10">
        <v>2484</v>
      </c>
      <c r="C1546" s="10">
        <v>369</v>
      </c>
      <c r="D1546" s="10">
        <v>1</v>
      </c>
      <c r="E1546" s="10">
        <v>143</v>
      </c>
      <c r="F1546" s="10">
        <v>15</v>
      </c>
      <c r="G1546" s="11">
        <v>43386</v>
      </c>
      <c r="H1546" s="10" t="b">
        <v>1</v>
      </c>
    </row>
    <row r="1547" spans="1:8" ht="16.5" customHeight="1" x14ac:dyDescent="0.25">
      <c r="A1547" s="10">
        <v>1546</v>
      </c>
      <c r="B1547" s="10">
        <v>2101</v>
      </c>
      <c r="C1547" s="10">
        <v>341</v>
      </c>
      <c r="D1547" s="10">
        <v>1</v>
      </c>
      <c r="E1547" s="10">
        <v>733</v>
      </c>
      <c r="F1547" s="10">
        <v>85</v>
      </c>
      <c r="G1547" s="11">
        <v>43387</v>
      </c>
      <c r="H1547" s="10" t="b">
        <v>0</v>
      </c>
    </row>
    <row r="1548" spans="1:8" ht="16.5" customHeight="1" x14ac:dyDescent="0.25">
      <c r="A1548" s="10">
        <v>1547</v>
      </c>
      <c r="B1548" s="10">
        <v>2037</v>
      </c>
      <c r="C1548" s="10">
        <v>276</v>
      </c>
      <c r="D1548" s="10">
        <v>3</v>
      </c>
      <c r="E1548" s="10">
        <v>229</v>
      </c>
      <c r="F1548" s="10">
        <v>135</v>
      </c>
      <c r="G1548" s="11">
        <v>43387</v>
      </c>
      <c r="H1548" s="10" t="b">
        <v>1</v>
      </c>
    </row>
    <row r="1549" spans="1:8" ht="16.5" customHeight="1" x14ac:dyDescent="0.25">
      <c r="A1549" s="10">
        <v>1548</v>
      </c>
      <c r="B1549" s="10">
        <v>2179</v>
      </c>
      <c r="C1549" s="10">
        <v>443</v>
      </c>
      <c r="D1549" s="10">
        <v>1</v>
      </c>
      <c r="E1549" s="10">
        <v>568</v>
      </c>
      <c r="F1549" s="10">
        <v>35</v>
      </c>
      <c r="G1549" s="11">
        <v>43388</v>
      </c>
      <c r="H1549" s="10" t="b">
        <v>1</v>
      </c>
    </row>
    <row r="1550" spans="1:8" ht="16.5" customHeight="1" x14ac:dyDescent="0.25">
      <c r="A1550" s="10">
        <v>1549</v>
      </c>
      <c r="B1550" s="10">
        <v>2441</v>
      </c>
      <c r="C1550" s="10">
        <v>248</v>
      </c>
      <c r="D1550" s="10">
        <v>3</v>
      </c>
      <c r="E1550" s="10">
        <v>712</v>
      </c>
      <c r="F1550" s="10">
        <v>26</v>
      </c>
      <c r="G1550" s="11">
        <v>43388</v>
      </c>
      <c r="H1550" s="10" t="b">
        <v>1</v>
      </c>
    </row>
    <row r="1551" spans="1:8" ht="16.5" customHeight="1" x14ac:dyDescent="0.25">
      <c r="A1551" s="10">
        <v>1550</v>
      </c>
      <c r="B1551" s="10">
        <v>2119</v>
      </c>
      <c r="C1551" s="10">
        <v>442</v>
      </c>
      <c r="D1551" s="10">
        <v>2</v>
      </c>
      <c r="E1551" s="10">
        <v>143</v>
      </c>
      <c r="F1551" s="10">
        <v>35</v>
      </c>
      <c r="G1551" s="11">
        <v>43388</v>
      </c>
      <c r="H1551" s="10" t="b">
        <v>1</v>
      </c>
    </row>
    <row r="1552" spans="1:8" ht="16.5" customHeight="1" x14ac:dyDescent="0.25">
      <c r="A1552" s="10">
        <v>1551</v>
      </c>
      <c r="B1552" s="10">
        <v>2030</v>
      </c>
      <c r="C1552" s="10">
        <v>472</v>
      </c>
      <c r="D1552" s="10">
        <v>1</v>
      </c>
      <c r="E1552" s="10">
        <v>558</v>
      </c>
      <c r="F1552" s="10">
        <v>95</v>
      </c>
      <c r="G1552" s="11">
        <v>43388</v>
      </c>
      <c r="H1552" s="10" t="b">
        <v>1</v>
      </c>
    </row>
    <row r="1553" spans="1:8" ht="16.5" customHeight="1" x14ac:dyDescent="0.25">
      <c r="A1553" s="10">
        <v>1552</v>
      </c>
      <c r="B1553" s="10">
        <v>2102</v>
      </c>
      <c r="C1553" s="10">
        <v>331</v>
      </c>
      <c r="D1553" s="10">
        <v>1</v>
      </c>
      <c r="E1553" s="10">
        <v>558</v>
      </c>
      <c r="F1553" s="10">
        <v>90</v>
      </c>
      <c r="G1553" s="11">
        <v>43389</v>
      </c>
      <c r="H1553" s="10" t="b">
        <v>1</v>
      </c>
    </row>
    <row r="1554" spans="1:8" ht="16.5" customHeight="1" x14ac:dyDescent="0.25">
      <c r="A1554" s="10">
        <v>1553</v>
      </c>
      <c r="B1554" s="10">
        <v>2872</v>
      </c>
      <c r="C1554" s="10">
        <v>316</v>
      </c>
      <c r="D1554" s="10">
        <v>3</v>
      </c>
      <c r="E1554" s="10">
        <v>568</v>
      </c>
      <c r="F1554" s="10">
        <v>38</v>
      </c>
      <c r="G1554" s="11">
        <v>43389</v>
      </c>
      <c r="H1554" s="10" t="b">
        <v>1</v>
      </c>
    </row>
    <row r="1555" spans="1:8" ht="16.5" customHeight="1" x14ac:dyDescent="0.25">
      <c r="A1555" s="10">
        <v>1554</v>
      </c>
      <c r="B1555" s="10">
        <v>2935</v>
      </c>
      <c r="C1555" s="10">
        <v>209</v>
      </c>
      <c r="D1555" s="10">
        <v>2</v>
      </c>
      <c r="E1555" s="10">
        <v>558</v>
      </c>
      <c r="F1555" s="10">
        <v>26</v>
      </c>
      <c r="G1555" s="11">
        <v>43389</v>
      </c>
      <c r="H1555" s="10" t="b">
        <v>1</v>
      </c>
    </row>
    <row r="1556" spans="1:8" ht="16.5" customHeight="1" x14ac:dyDescent="0.25">
      <c r="A1556" s="10">
        <v>1555</v>
      </c>
      <c r="B1556" s="10">
        <v>2648</v>
      </c>
      <c r="C1556" s="10">
        <v>460</v>
      </c>
      <c r="D1556" s="10">
        <v>3</v>
      </c>
      <c r="E1556" s="10">
        <v>128</v>
      </c>
      <c r="F1556" s="10">
        <v>35</v>
      </c>
      <c r="G1556" s="11">
        <v>43390</v>
      </c>
      <c r="H1556" s="10" t="b">
        <v>1</v>
      </c>
    </row>
    <row r="1557" spans="1:8" ht="16.5" customHeight="1" x14ac:dyDescent="0.25">
      <c r="A1557" s="10">
        <v>1556</v>
      </c>
      <c r="B1557" s="10">
        <v>2277</v>
      </c>
      <c r="C1557" s="10">
        <v>429</v>
      </c>
      <c r="D1557" s="10">
        <v>1</v>
      </c>
      <c r="E1557" s="10">
        <v>172</v>
      </c>
      <c r="F1557" s="10">
        <v>28</v>
      </c>
      <c r="G1557" s="11">
        <v>43390</v>
      </c>
      <c r="H1557" s="10" t="b">
        <v>1</v>
      </c>
    </row>
    <row r="1558" spans="1:8" ht="16.5" customHeight="1" x14ac:dyDescent="0.25">
      <c r="A1558" s="10">
        <v>1557</v>
      </c>
      <c r="B1558" s="10">
        <v>2258</v>
      </c>
      <c r="C1558" s="10">
        <v>482</v>
      </c>
      <c r="D1558" s="10">
        <v>2</v>
      </c>
      <c r="E1558" s="10">
        <v>261</v>
      </c>
      <c r="F1558" s="10">
        <v>95</v>
      </c>
      <c r="G1558" s="11">
        <v>43390</v>
      </c>
      <c r="H1558" s="10" t="b">
        <v>1</v>
      </c>
    </row>
    <row r="1559" spans="1:8" ht="16.5" customHeight="1" x14ac:dyDescent="0.25">
      <c r="A1559" s="10">
        <v>1558</v>
      </c>
      <c r="B1559" s="10">
        <v>2724</v>
      </c>
      <c r="C1559" s="10">
        <v>427</v>
      </c>
      <c r="D1559" s="10">
        <v>3</v>
      </c>
      <c r="E1559" s="10">
        <v>537</v>
      </c>
      <c r="F1559" s="10">
        <v>28</v>
      </c>
      <c r="G1559" s="11">
        <v>43390</v>
      </c>
      <c r="H1559" s="10" t="b">
        <v>1</v>
      </c>
    </row>
    <row r="1560" spans="1:8" ht="16.5" customHeight="1" x14ac:dyDescent="0.25">
      <c r="A1560" s="10">
        <v>1559</v>
      </c>
      <c r="B1560" s="10">
        <v>2660</v>
      </c>
      <c r="C1560" s="10">
        <v>197</v>
      </c>
      <c r="D1560" s="10">
        <v>1</v>
      </c>
      <c r="E1560" s="10">
        <v>692</v>
      </c>
      <c r="F1560" s="10">
        <v>26</v>
      </c>
      <c r="G1560" s="11">
        <v>43391</v>
      </c>
      <c r="H1560" s="10" t="b">
        <v>0</v>
      </c>
    </row>
    <row r="1561" spans="1:8" ht="16.5" customHeight="1" x14ac:dyDescent="0.25">
      <c r="A1561" s="10">
        <v>1560</v>
      </c>
      <c r="B1561" s="10">
        <v>2788</v>
      </c>
      <c r="C1561" s="10">
        <v>429</v>
      </c>
      <c r="D1561" s="10">
        <v>3</v>
      </c>
      <c r="E1561" s="10">
        <v>30</v>
      </c>
      <c r="F1561" s="10">
        <v>28</v>
      </c>
      <c r="G1561" s="11">
        <v>43391</v>
      </c>
      <c r="H1561" s="10" t="b">
        <v>0</v>
      </c>
    </row>
    <row r="1562" spans="1:8" ht="16.5" customHeight="1" x14ac:dyDescent="0.25">
      <c r="A1562" s="10">
        <v>1561</v>
      </c>
      <c r="B1562" s="10">
        <v>2318</v>
      </c>
      <c r="C1562" s="10">
        <v>144</v>
      </c>
      <c r="D1562" s="10">
        <v>4</v>
      </c>
      <c r="E1562" s="10">
        <v>46</v>
      </c>
      <c r="F1562" s="10">
        <v>20</v>
      </c>
      <c r="G1562" s="11">
        <v>43391</v>
      </c>
      <c r="H1562" s="10" t="b">
        <v>1</v>
      </c>
    </row>
    <row r="1563" spans="1:8" ht="16.5" customHeight="1" x14ac:dyDescent="0.25">
      <c r="A1563" s="10">
        <v>1562</v>
      </c>
      <c r="B1563" s="10">
        <v>2625</v>
      </c>
      <c r="C1563" s="10">
        <v>462</v>
      </c>
      <c r="D1563" s="10">
        <v>3</v>
      </c>
      <c r="E1563" s="10">
        <v>196</v>
      </c>
      <c r="F1563" s="10">
        <v>95</v>
      </c>
      <c r="G1563" s="11">
        <v>43391</v>
      </c>
      <c r="H1563" s="10" t="b">
        <v>1</v>
      </c>
    </row>
    <row r="1564" spans="1:8" ht="16.5" customHeight="1" x14ac:dyDescent="0.25">
      <c r="A1564" s="10">
        <v>1563</v>
      </c>
      <c r="B1564" s="10">
        <v>2347</v>
      </c>
      <c r="C1564" s="10">
        <v>463</v>
      </c>
      <c r="D1564" s="10">
        <v>1</v>
      </c>
      <c r="E1564" s="10">
        <v>172</v>
      </c>
      <c r="F1564" s="10">
        <v>95</v>
      </c>
      <c r="G1564" s="11">
        <v>43391</v>
      </c>
      <c r="H1564" s="10" t="b">
        <v>1</v>
      </c>
    </row>
    <row r="1565" spans="1:8" ht="16.5" customHeight="1" x14ac:dyDescent="0.25">
      <c r="A1565" s="10">
        <v>1564</v>
      </c>
      <c r="B1565" s="10">
        <v>2970</v>
      </c>
      <c r="C1565" s="10">
        <v>318</v>
      </c>
      <c r="D1565" s="10">
        <v>2</v>
      </c>
      <c r="E1565" s="10">
        <v>733</v>
      </c>
      <c r="F1565" s="10">
        <v>38</v>
      </c>
      <c r="G1565" s="11">
        <v>43391</v>
      </c>
      <c r="H1565" s="10" t="b">
        <v>1</v>
      </c>
    </row>
    <row r="1566" spans="1:8" ht="16.5" customHeight="1" x14ac:dyDescent="0.25">
      <c r="A1566" s="10">
        <v>1565</v>
      </c>
      <c r="B1566" s="10">
        <v>2023</v>
      </c>
      <c r="C1566" s="10">
        <v>379</v>
      </c>
      <c r="D1566" s="10">
        <v>2</v>
      </c>
      <c r="E1566" s="10">
        <v>71</v>
      </c>
      <c r="F1566" s="10">
        <v>15</v>
      </c>
      <c r="G1566" s="11">
        <v>43392</v>
      </c>
      <c r="H1566" s="10" t="b">
        <v>1</v>
      </c>
    </row>
    <row r="1567" spans="1:8" ht="16.5" customHeight="1" x14ac:dyDescent="0.25">
      <c r="A1567" s="10">
        <v>1566</v>
      </c>
      <c r="B1567" s="10">
        <v>2262</v>
      </c>
      <c r="C1567" s="10">
        <v>318</v>
      </c>
      <c r="D1567" s="10">
        <v>3</v>
      </c>
      <c r="E1567" s="10">
        <v>537</v>
      </c>
      <c r="F1567" s="10">
        <v>38</v>
      </c>
      <c r="G1567" s="11">
        <v>43392</v>
      </c>
      <c r="H1567" s="10" t="b">
        <v>1</v>
      </c>
    </row>
    <row r="1568" spans="1:8" ht="16.5" customHeight="1" x14ac:dyDescent="0.25">
      <c r="A1568" s="10">
        <v>1567</v>
      </c>
      <c r="B1568" s="10">
        <v>2859</v>
      </c>
      <c r="C1568" s="10">
        <v>289</v>
      </c>
      <c r="D1568" s="10">
        <v>1</v>
      </c>
      <c r="E1568" s="10">
        <v>172</v>
      </c>
      <c r="F1568" s="10">
        <v>38</v>
      </c>
      <c r="G1568" s="11">
        <v>43392</v>
      </c>
      <c r="H1568" s="10" t="b">
        <v>1</v>
      </c>
    </row>
    <row r="1569" spans="1:8" ht="16.5" customHeight="1" x14ac:dyDescent="0.25">
      <c r="A1569" s="10">
        <v>1568</v>
      </c>
      <c r="B1569" s="10">
        <v>2366</v>
      </c>
      <c r="C1569" s="10">
        <v>274</v>
      </c>
      <c r="D1569" s="10">
        <v>1</v>
      </c>
      <c r="E1569" s="10">
        <v>615</v>
      </c>
      <c r="F1569" s="10">
        <v>135</v>
      </c>
      <c r="G1569" s="11">
        <v>43392</v>
      </c>
      <c r="H1569" s="10" t="b">
        <v>1</v>
      </c>
    </row>
    <row r="1570" spans="1:8" ht="16.5" customHeight="1" x14ac:dyDescent="0.25">
      <c r="A1570" s="10">
        <v>1569</v>
      </c>
      <c r="B1570" s="10">
        <v>2297</v>
      </c>
      <c r="C1570" s="10">
        <v>259</v>
      </c>
      <c r="D1570" s="10">
        <v>2</v>
      </c>
      <c r="E1570" s="10">
        <v>558</v>
      </c>
      <c r="F1570" s="10">
        <v>135</v>
      </c>
      <c r="G1570" s="11">
        <v>43392</v>
      </c>
      <c r="H1570" s="10" t="b">
        <v>0</v>
      </c>
    </row>
    <row r="1571" spans="1:8" ht="16.5" customHeight="1" x14ac:dyDescent="0.25">
      <c r="A1571" s="10">
        <v>1570</v>
      </c>
      <c r="B1571" s="10">
        <v>2955</v>
      </c>
      <c r="C1571" s="10">
        <v>480</v>
      </c>
      <c r="D1571" s="10">
        <v>1</v>
      </c>
      <c r="E1571" s="10">
        <v>46</v>
      </c>
      <c r="F1571" s="10">
        <v>95</v>
      </c>
      <c r="G1571" s="11">
        <v>43392</v>
      </c>
      <c r="H1571" s="10" t="b">
        <v>1</v>
      </c>
    </row>
    <row r="1572" spans="1:8" ht="16.5" customHeight="1" x14ac:dyDescent="0.25">
      <c r="A1572" s="10">
        <v>1571</v>
      </c>
      <c r="B1572" s="10">
        <v>2043</v>
      </c>
      <c r="C1572" s="10">
        <v>174</v>
      </c>
      <c r="D1572" s="10">
        <v>2</v>
      </c>
      <c r="E1572" s="10">
        <v>526</v>
      </c>
      <c r="F1572" s="10">
        <v>55</v>
      </c>
      <c r="G1572" s="11">
        <v>43392</v>
      </c>
      <c r="H1572" s="10" t="b">
        <v>1</v>
      </c>
    </row>
    <row r="1573" spans="1:8" ht="16.5" customHeight="1" x14ac:dyDescent="0.25">
      <c r="A1573" s="10">
        <v>1572</v>
      </c>
      <c r="B1573" s="10">
        <v>2015</v>
      </c>
      <c r="C1573" s="10">
        <v>360</v>
      </c>
      <c r="D1573" s="10">
        <v>1</v>
      </c>
      <c r="E1573" s="10">
        <v>319</v>
      </c>
      <c r="F1573" s="10">
        <v>15</v>
      </c>
      <c r="G1573" s="11">
        <v>43393</v>
      </c>
      <c r="H1573" s="10" t="b">
        <v>0</v>
      </c>
    </row>
    <row r="1574" spans="1:8" ht="16.5" customHeight="1" x14ac:dyDescent="0.25">
      <c r="A1574" s="10">
        <v>1573</v>
      </c>
      <c r="B1574" s="10">
        <v>2865</v>
      </c>
      <c r="C1574" s="10">
        <v>421</v>
      </c>
      <c r="D1574" s="10">
        <v>4</v>
      </c>
      <c r="E1574" s="10">
        <v>692</v>
      </c>
      <c r="F1574" s="10">
        <v>28</v>
      </c>
      <c r="G1574" s="11">
        <v>43393</v>
      </c>
      <c r="H1574" s="10" t="b">
        <v>1</v>
      </c>
    </row>
    <row r="1575" spans="1:8" ht="16.5" customHeight="1" x14ac:dyDescent="0.25">
      <c r="A1575" s="10">
        <v>1574</v>
      </c>
      <c r="B1575" s="10">
        <v>2484</v>
      </c>
      <c r="C1575" s="10">
        <v>426</v>
      </c>
      <c r="D1575" s="10">
        <v>3</v>
      </c>
      <c r="E1575" s="10">
        <v>233</v>
      </c>
      <c r="F1575" s="10">
        <v>28</v>
      </c>
      <c r="G1575" s="11">
        <v>43393</v>
      </c>
      <c r="H1575" s="10" t="b">
        <v>1</v>
      </c>
    </row>
    <row r="1576" spans="1:8" ht="16.5" customHeight="1" x14ac:dyDescent="0.25">
      <c r="A1576" s="10">
        <v>1575</v>
      </c>
      <c r="B1576" s="10">
        <v>2882</v>
      </c>
      <c r="C1576" s="10">
        <v>124</v>
      </c>
      <c r="D1576" s="10">
        <v>2</v>
      </c>
      <c r="E1576" s="10">
        <v>233</v>
      </c>
      <c r="F1576" s="10">
        <v>35</v>
      </c>
      <c r="G1576" s="11">
        <v>43393</v>
      </c>
      <c r="H1576" s="10" t="b">
        <v>1</v>
      </c>
    </row>
    <row r="1577" spans="1:8" ht="16.5" customHeight="1" x14ac:dyDescent="0.25">
      <c r="A1577" s="10">
        <v>1576</v>
      </c>
      <c r="B1577" s="10">
        <v>2415</v>
      </c>
      <c r="C1577" s="10">
        <v>440</v>
      </c>
      <c r="D1577" s="10">
        <v>3</v>
      </c>
      <c r="E1577" s="10">
        <v>128</v>
      </c>
      <c r="F1577" s="10">
        <v>35</v>
      </c>
      <c r="G1577" s="11">
        <v>43393</v>
      </c>
      <c r="H1577" s="10" t="b">
        <v>1</v>
      </c>
    </row>
    <row r="1578" spans="1:8" ht="16.5" customHeight="1" x14ac:dyDescent="0.25">
      <c r="A1578" s="10">
        <v>1577</v>
      </c>
      <c r="B1578" s="10">
        <v>2777</v>
      </c>
      <c r="C1578" s="10">
        <v>129</v>
      </c>
      <c r="D1578" s="10">
        <v>4</v>
      </c>
      <c r="E1578" s="10">
        <v>143</v>
      </c>
      <c r="F1578" s="10">
        <v>35</v>
      </c>
      <c r="G1578" s="11">
        <v>43394</v>
      </c>
      <c r="H1578" s="10" t="b">
        <v>1</v>
      </c>
    </row>
    <row r="1579" spans="1:8" ht="16.5" customHeight="1" x14ac:dyDescent="0.25">
      <c r="A1579" s="10">
        <v>1578</v>
      </c>
      <c r="B1579" s="10">
        <v>2199</v>
      </c>
      <c r="C1579" s="10">
        <v>188</v>
      </c>
      <c r="D1579" s="10">
        <v>5</v>
      </c>
      <c r="E1579" s="10">
        <v>128</v>
      </c>
      <c r="F1579" s="10">
        <v>55</v>
      </c>
      <c r="G1579" s="11">
        <v>43394</v>
      </c>
      <c r="H1579" s="10" t="b">
        <v>1</v>
      </c>
    </row>
    <row r="1580" spans="1:8" ht="16.5" customHeight="1" x14ac:dyDescent="0.25">
      <c r="A1580" s="10">
        <v>1579</v>
      </c>
      <c r="B1580" s="10">
        <v>2299</v>
      </c>
      <c r="C1580" s="10">
        <v>243</v>
      </c>
      <c r="D1580" s="10">
        <v>1</v>
      </c>
      <c r="E1580" s="10">
        <v>606</v>
      </c>
      <c r="F1580" s="10">
        <v>26</v>
      </c>
      <c r="G1580" s="11">
        <v>43395</v>
      </c>
      <c r="H1580" s="10" t="b">
        <v>1</v>
      </c>
    </row>
    <row r="1581" spans="1:8" ht="16.5" customHeight="1" x14ac:dyDescent="0.25">
      <c r="A1581" s="10">
        <v>1580</v>
      </c>
      <c r="B1581" s="10">
        <v>2392</v>
      </c>
      <c r="C1581" s="10">
        <v>243</v>
      </c>
      <c r="D1581" s="10">
        <v>4</v>
      </c>
      <c r="E1581" s="10">
        <v>319</v>
      </c>
      <c r="F1581" s="10">
        <v>26</v>
      </c>
      <c r="G1581" s="11">
        <v>43395</v>
      </c>
      <c r="H1581" s="10" t="b">
        <v>1</v>
      </c>
    </row>
    <row r="1582" spans="1:8" ht="16.5" customHeight="1" x14ac:dyDescent="0.25">
      <c r="A1582" s="10">
        <v>1581</v>
      </c>
      <c r="B1582" s="10">
        <v>2063</v>
      </c>
      <c r="C1582" s="10">
        <v>479</v>
      </c>
      <c r="D1582" s="10">
        <v>4</v>
      </c>
      <c r="E1582" s="10">
        <v>615</v>
      </c>
      <c r="F1582" s="10">
        <v>95</v>
      </c>
      <c r="G1582" s="11">
        <v>43395</v>
      </c>
      <c r="H1582" s="10" t="b">
        <v>1</v>
      </c>
    </row>
    <row r="1583" spans="1:8" ht="16.5" customHeight="1" x14ac:dyDescent="0.25">
      <c r="A1583" s="10">
        <v>1582</v>
      </c>
      <c r="B1583" s="10">
        <v>2665</v>
      </c>
      <c r="C1583" s="10">
        <v>113</v>
      </c>
      <c r="D1583" s="10">
        <v>1</v>
      </c>
      <c r="E1583" s="10">
        <v>233</v>
      </c>
      <c r="F1583" s="10">
        <v>35</v>
      </c>
      <c r="G1583" s="11">
        <v>43395</v>
      </c>
      <c r="H1583" s="10" t="b">
        <v>1</v>
      </c>
    </row>
    <row r="1584" spans="1:8" ht="16.5" customHeight="1" x14ac:dyDescent="0.25">
      <c r="A1584" s="10">
        <v>1583</v>
      </c>
      <c r="B1584" s="10">
        <v>2090</v>
      </c>
      <c r="C1584" s="10">
        <v>205</v>
      </c>
      <c r="D1584" s="10">
        <v>4</v>
      </c>
      <c r="E1584" s="10">
        <v>558</v>
      </c>
      <c r="F1584" s="10">
        <v>26</v>
      </c>
      <c r="G1584" s="11">
        <v>43395</v>
      </c>
      <c r="H1584" s="10" t="b">
        <v>1</v>
      </c>
    </row>
    <row r="1585" spans="1:8" ht="16.5" customHeight="1" x14ac:dyDescent="0.25">
      <c r="A1585" s="10">
        <v>1584</v>
      </c>
      <c r="B1585" s="10">
        <v>2488</v>
      </c>
      <c r="C1585" s="10">
        <v>174</v>
      </c>
      <c r="D1585" s="10">
        <v>1</v>
      </c>
      <c r="E1585" s="10">
        <v>558</v>
      </c>
      <c r="F1585" s="10">
        <v>55</v>
      </c>
      <c r="G1585" s="11">
        <v>43396</v>
      </c>
      <c r="H1585" s="10" t="b">
        <v>1</v>
      </c>
    </row>
    <row r="1586" spans="1:8" ht="16.5" customHeight="1" x14ac:dyDescent="0.25">
      <c r="A1586" s="10">
        <v>1585</v>
      </c>
      <c r="B1586" s="10">
        <v>2706</v>
      </c>
      <c r="C1586" s="10">
        <v>235</v>
      </c>
      <c r="D1586" s="10">
        <v>5</v>
      </c>
      <c r="E1586" s="10">
        <v>733</v>
      </c>
      <c r="F1586" s="10">
        <v>26</v>
      </c>
      <c r="G1586" s="11">
        <v>43396</v>
      </c>
      <c r="H1586" s="10" t="b">
        <v>1</v>
      </c>
    </row>
    <row r="1587" spans="1:8" ht="16.5" customHeight="1" x14ac:dyDescent="0.25">
      <c r="A1587" s="10">
        <v>1586</v>
      </c>
      <c r="B1587" s="10">
        <v>2532</v>
      </c>
      <c r="C1587" s="10">
        <v>429</v>
      </c>
      <c r="D1587" s="10">
        <v>2</v>
      </c>
      <c r="E1587" s="10">
        <v>526</v>
      </c>
      <c r="F1587" s="10">
        <v>28</v>
      </c>
      <c r="G1587" s="11">
        <v>43396</v>
      </c>
      <c r="H1587" s="10" t="b">
        <v>1</v>
      </c>
    </row>
    <row r="1588" spans="1:8" ht="16.5" customHeight="1" x14ac:dyDescent="0.25">
      <c r="A1588" s="10">
        <v>1587</v>
      </c>
      <c r="B1588" s="10">
        <v>2074</v>
      </c>
      <c r="C1588" s="10">
        <v>153</v>
      </c>
      <c r="D1588" s="10">
        <v>4</v>
      </c>
      <c r="E1588" s="10">
        <v>57</v>
      </c>
      <c r="F1588" s="10">
        <v>25</v>
      </c>
      <c r="G1588" s="11">
        <v>43396</v>
      </c>
      <c r="H1588" s="10" t="b">
        <v>1</v>
      </c>
    </row>
    <row r="1589" spans="1:8" ht="16.5" customHeight="1" x14ac:dyDescent="0.25">
      <c r="A1589" s="10">
        <v>1588</v>
      </c>
      <c r="B1589" s="10">
        <v>2345</v>
      </c>
      <c r="C1589" s="10">
        <v>461</v>
      </c>
      <c r="D1589" s="10">
        <v>1</v>
      </c>
      <c r="E1589" s="10">
        <v>172</v>
      </c>
      <c r="F1589" s="10">
        <v>95</v>
      </c>
      <c r="G1589" s="11">
        <v>43396</v>
      </c>
      <c r="H1589" s="10" t="b">
        <v>1</v>
      </c>
    </row>
    <row r="1590" spans="1:8" ht="16.5" customHeight="1" x14ac:dyDescent="0.25">
      <c r="A1590" s="10">
        <v>1589</v>
      </c>
      <c r="B1590" s="10">
        <v>2248</v>
      </c>
      <c r="C1590" s="10">
        <v>166</v>
      </c>
      <c r="D1590" s="10">
        <v>2</v>
      </c>
      <c r="E1590" s="10">
        <v>692</v>
      </c>
      <c r="F1590" s="10">
        <v>55</v>
      </c>
      <c r="G1590" s="11">
        <v>43396</v>
      </c>
      <c r="H1590" s="10" t="b">
        <v>0</v>
      </c>
    </row>
    <row r="1591" spans="1:8" ht="16.5" customHeight="1" x14ac:dyDescent="0.25">
      <c r="A1591" s="10">
        <v>1590</v>
      </c>
      <c r="B1591" s="10">
        <v>2205</v>
      </c>
      <c r="C1591" s="10">
        <v>337</v>
      </c>
      <c r="D1591" s="10">
        <v>1</v>
      </c>
      <c r="E1591" s="10">
        <v>46</v>
      </c>
      <c r="F1591" s="10">
        <v>90</v>
      </c>
      <c r="G1591" s="11">
        <v>43396</v>
      </c>
      <c r="H1591" s="10" t="b">
        <v>1</v>
      </c>
    </row>
    <row r="1592" spans="1:8" ht="16.5" customHeight="1" x14ac:dyDescent="0.25">
      <c r="A1592" s="10">
        <v>1591</v>
      </c>
      <c r="B1592" s="10">
        <v>2829</v>
      </c>
      <c r="C1592" s="10">
        <v>179</v>
      </c>
      <c r="D1592" s="10">
        <v>1</v>
      </c>
      <c r="E1592" s="10">
        <v>143</v>
      </c>
      <c r="F1592" s="10">
        <v>55</v>
      </c>
      <c r="G1592" s="11">
        <v>43396</v>
      </c>
      <c r="H1592" s="10" t="b">
        <v>1</v>
      </c>
    </row>
    <row r="1593" spans="1:8" ht="16.5" customHeight="1" x14ac:dyDescent="0.25">
      <c r="A1593" s="10">
        <v>1592</v>
      </c>
      <c r="B1593" s="10">
        <v>2273</v>
      </c>
      <c r="C1593" s="10">
        <v>238</v>
      </c>
      <c r="D1593" s="10">
        <v>1</v>
      </c>
      <c r="E1593" s="10">
        <v>712</v>
      </c>
      <c r="F1593" s="10">
        <v>26</v>
      </c>
      <c r="G1593" s="11">
        <v>43396</v>
      </c>
      <c r="H1593" s="10" t="b">
        <v>1</v>
      </c>
    </row>
    <row r="1594" spans="1:8" ht="16.5" customHeight="1" x14ac:dyDescent="0.25">
      <c r="A1594" s="10">
        <v>1593</v>
      </c>
      <c r="B1594" s="10">
        <v>2694</v>
      </c>
      <c r="C1594" s="10">
        <v>148</v>
      </c>
      <c r="D1594" s="10">
        <v>3</v>
      </c>
      <c r="E1594" s="10">
        <v>196</v>
      </c>
      <c r="F1594" s="10">
        <v>20</v>
      </c>
      <c r="G1594" s="11">
        <v>43396</v>
      </c>
      <c r="H1594" s="10" t="b">
        <v>1</v>
      </c>
    </row>
    <row r="1595" spans="1:8" ht="16.5" customHeight="1" x14ac:dyDescent="0.25">
      <c r="A1595" s="10">
        <v>1594</v>
      </c>
      <c r="B1595" s="10">
        <v>2457</v>
      </c>
      <c r="C1595" s="10">
        <v>130</v>
      </c>
      <c r="D1595" s="10">
        <v>1</v>
      </c>
      <c r="E1595" s="10">
        <v>46</v>
      </c>
      <c r="F1595" s="10">
        <v>35</v>
      </c>
      <c r="G1595" s="11">
        <v>43397</v>
      </c>
      <c r="H1595" s="10" t="b">
        <v>1</v>
      </c>
    </row>
    <row r="1596" spans="1:8" ht="16.5" customHeight="1" x14ac:dyDescent="0.25">
      <c r="A1596" s="10">
        <v>1595</v>
      </c>
      <c r="B1596" s="10">
        <v>2162</v>
      </c>
      <c r="C1596" s="10">
        <v>140</v>
      </c>
      <c r="D1596" s="10">
        <v>1</v>
      </c>
      <c r="E1596" s="10">
        <v>30</v>
      </c>
      <c r="F1596" s="10">
        <v>20</v>
      </c>
      <c r="G1596" s="11">
        <v>43397</v>
      </c>
      <c r="H1596" s="10" t="b">
        <v>1</v>
      </c>
    </row>
    <row r="1597" spans="1:8" ht="16.5" customHeight="1" x14ac:dyDescent="0.25">
      <c r="A1597" s="10">
        <v>1596</v>
      </c>
      <c r="B1597" s="10">
        <v>2657</v>
      </c>
      <c r="C1597" s="10">
        <v>121</v>
      </c>
      <c r="D1597" s="10">
        <v>5</v>
      </c>
      <c r="E1597" s="10">
        <v>196</v>
      </c>
      <c r="F1597" s="10">
        <v>35</v>
      </c>
      <c r="G1597" s="11">
        <v>43397</v>
      </c>
      <c r="H1597" s="10" t="b">
        <v>1</v>
      </c>
    </row>
    <row r="1598" spans="1:8" ht="16.5" customHeight="1" x14ac:dyDescent="0.25">
      <c r="A1598" s="10">
        <v>1597</v>
      </c>
      <c r="B1598" s="10">
        <v>2432</v>
      </c>
      <c r="C1598" s="10">
        <v>346</v>
      </c>
      <c r="D1598" s="10">
        <v>1</v>
      </c>
      <c r="E1598" s="10">
        <v>526</v>
      </c>
      <c r="F1598" s="10">
        <v>85</v>
      </c>
      <c r="G1598" s="11">
        <v>43397</v>
      </c>
      <c r="H1598" s="10" t="b">
        <v>1</v>
      </c>
    </row>
    <row r="1599" spans="1:8" ht="16.5" customHeight="1" x14ac:dyDescent="0.25">
      <c r="A1599" s="10">
        <v>1598</v>
      </c>
      <c r="B1599" s="10">
        <v>2919</v>
      </c>
      <c r="C1599" s="10">
        <v>205</v>
      </c>
      <c r="D1599" s="10">
        <v>2</v>
      </c>
      <c r="E1599" s="10">
        <v>615</v>
      </c>
      <c r="F1599" s="10">
        <v>26</v>
      </c>
      <c r="G1599" s="11">
        <v>43397</v>
      </c>
      <c r="H1599" s="10" t="b">
        <v>1</v>
      </c>
    </row>
    <row r="1600" spans="1:8" ht="16.5" customHeight="1" x14ac:dyDescent="0.25">
      <c r="A1600" s="10">
        <v>1599</v>
      </c>
      <c r="B1600" s="10">
        <v>2997</v>
      </c>
      <c r="C1600" s="10">
        <v>233</v>
      </c>
      <c r="D1600" s="10">
        <v>2</v>
      </c>
      <c r="E1600" s="10">
        <v>30</v>
      </c>
      <c r="F1600" s="10">
        <v>26</v>
      </c>
      <c r="G1600" s="11">
        <v>43397</v>
      </c>
      <c r="H1600" s="10" t="b">
        <v>1</v>
      </c>
    </row>
    <row r="1601" spans="1:8" ht="16.5" customHeight="1" x14ac:dyDescent="0.25">
      <c r="A1601" s="10">
        <v>1600</v>
      </c>
      <c r="B1601" s="10">
        <v>2686</v>
      </c>
      <c r="C1601" s="10">
        <v>107</v>
      </c>
      <c r="D1601" s="10">
        <v>4</v>
      </c>
      <c r="E1601" s="10">
        <v>526</v>
      </c>
      <c r="F1601" s="10">
        <v>35</v>
      </c>
      <c r="G1601" s="11">
        <v>43398</v>
      </c>
      <c r="H1601" s="10" t="b">
        <v>1</v>
      </c>
    </row>
    <row r="1602" spans="1:8" ht="16.5" customHeight="1" x14ac:dyDescent="0.25">
      <c r="A1602" s="10">
        <v>1601</v>
      </c>
      <c r="B1602" s="10">
        <v>2045</v>
      </c>
      <c r="C1602" s="10">
        <v>422</v>
      </c>
      <c r="D1602" s="10">
        <v>1</v>
      </c>
      <c r="E1602" s="10">
        <v>143</v>
      </c>
      <c r="F1602" s="10">
        <v>28</v>
      </c>
      <c r="G1602" s="11">
        <v>43398</v>
      </c>
      <c r="H1602" s="10" t="b">
        <v>1</v>
      </c>
    </row>
    <row r="1603" spans="1:8" ht="16.5" customHeight="1" x14ac:dyDescent="0.25">
      <c r="A1603" s="10">
        <v>1602</v>
      </c>
      <c r="B1603" s="10">
        <v>2075</v>
      </c>
      <c r="C1603" s="10">
        <v>202</v>
      </c>
      <c r="D1603" s="10">
        <v>5</v>
      </c>
      <c r="E1603" s="10">
        <v>692</v>
      </c>
      <c r="F1603" s="10">
        <v>26</v>
      </c>
      <c r="G1603" s="11">
        <v>43398</v>
      </c>
      <c r="H1603" s="10" t="b">
        <v>1</v>
      </c>
    </row>
    <row r="1604" spans="1:8" ht="16.5" customHeight="1" x14ac:dyDescent="0.25">
      <c r="A1604" s="10">
        <v>1603</v>
      </c>
      <c r="B1604" s="10">
        <v>2736</v>
      </c>
      <c r="C1604" s="10">
        <v>377</v>
      </c>
      <c r="D1604" s="10">
        <v>2</v>
      </c>
      <c r="E1604" s="10">
        <v>229</v>
      </c>
      <c r="F1604" s="10">
        <v>15</v>
      </c>
      <c r="G1604" s="11">
        <v>43398</v>
      </c>
      <c r="H1604" s="10" t="b">
        <v>1</v>
      </c>
    </row>
    <row r="1605" spans="1:8" ht="16.5" customHeight="1" x14ac:dyDescent="0.25">
      <c r="A1605" s="10">
        <v>1604</v>
      </c>
      <c r="B1605" s="10">
        <v>2900</v>
      </c>
      <c r="C1605" s="10">
        <v>270</v>
      </c>
      <c r="D1605" s="10">
        <v>1</v>
      </c>
      <c r="E1605" s="10">
        <v>57</v>
      </c>
      <c r="F1605" s="10">
        <v>135</v>
      </c>
      <c r="G1605" s="11">
        <v>43400</v>
      </c>
      <c r="H1605" s="10" t="b">
        <v>1</v>
      </c>
    </row>
    <row r="1606" spans="1:8" ht="16.5" customHeight="1" x14ac:dyDescent="0.25">
      <c r="A1606" s="10">
        <v>1605</v>
      </c>
      <c r="B1606" s="10">
        <v>2369</v>
      </c>
      <c r="C1606" s="10">
        <v>107</v>
      </c>
      <c r="D1606" s="10">
        <v>1</v>
      </c>
      <c r="E1606" s="10">
        <v>172</v>
      </c>
      <c r="F1606" s="10">
        <v>35</v>
      </c>
      <c r="G1606" s="11">
        <v>43400</v>
      </c>
      <c r="H1606" s="10" t="b">
        <v>1</v>
      </c>
    </row>
    <row r="1607" spans="1:8" ht="16.5" customHeight="1" x14ac:dyDescent="0.25">
      <c r="A1607" s="10">
        <v>1606</v>
      </c>
      <c r="B1607" s="10">
        <v>2911</v>
      </c>
      <c r="C1607" s="10">
        <v>262</v>
      </c>
      <c r="D1607" s="10">
        <v>2</v>
      </c>
      <c r="E1607" s="10">
        <v>57</v>
      </c>
      <c r="F1607" s="10">
        <v>135</v>
      </c>
      <c r="G1607" s="11">
        <v>43400</v>
      </c>
      <c r="H1607" s="10" t="b">
        <v>1</v>
      </c>
    </row>
    <row r="1608" spans="1:8" ht="16.5" customHeight="1" x14ac:dyDescent="0.25">
      <c r="A1608" s="10">
        <v>1607</v>
      </c>
      <c r="B1608" s="10">
        <v>2736</v>
      </c>
      <c r="C1608" s="10">
        <v>359</v>
      </c>
      <c r="D1608" s="10">
        <v>1</v>
      </c>
      <c r="E1608" s="10">
        <v>261</v>
      </c>
      <c r="F1608" s="10">
        <v>15</v>
      </c>
      <c r="G1608" s="11">
        <v>43400</v>
      </c>
      <c r="H1608" s="10" t="b">
        <v>1</v>
      </c>
    </row>
    <row r="1609" spans="1:8" ht="16.5" customHeight="1" x14ac:dyDescent="0.25">
      <c r="A1609" s="10">
        <v>1608</v>
      </c>
      <c r="B1609" s="10">
        <v>2322</v>
      </c>
      <c r="C1609" s="10">
        <v>255</v>
      </c>
      <c r="D1609" s="10">
        <v>4</v>
      </c>
      <c r="E1609" s="10">
        <v>172</v>
      </c>
      <c r="F1609" s="10">
        <v>135</v>
      </c>
      <c r="G1609" s="11">
        <v>43401</v>
      </c>
      <c r="H1609" s="10" t="b">
        <v>1</v>
      </c>
    </row>
    <row r="1610" spans="1:8" ht="16.5" customHeight="1" x14ac:dyDescent="0.25">
      <c r="A1610" s="10">
        <v>1609</v>
      </c>
      <c r="B1610" s="10">
        <v>2025</v>
      </c>
      <c r="C1610" s="10">
        <v>463</v>
      </c>
      <c r="D1610" s="10">
        <v>5</v>
      </c>
      <c r="E1610" s="10">
        <v>615</v>
      </c>
      <c r="F1610" s="10">
        <v>95</v>
      </c>
      <c r="G1610" s="11">
        <v>43401</v>
      </c>
      <c r="H1610" s="10" t="b">
        <v>1</v>
      </c>
    </row>
    <row r="1611" spans="1:8" ht="16.5" customHeight="1" x14ac:dyDescent="0.25">
      <c r="A1611" s="10">
        <v>1610</v>
      </c>
      <c r="B1611" s="10">
        <v>2422</v>
      </c>
      <c r="C1611" s="10">
        <v>231</v>
      </c>
      <c r="D1611" s="10">
        <v>2</v>
      </c>
      <c r="E1611" s="10">
        <v>229</v>
      </c>
      <c r="F1611" s="10">
        <v>26</v>
      </c>
      <c r="G1611" s="11">
        <v>43401</v>
      </c>
      <c r="H1611" s="10" t="b">
        <v>1</v>
      </c>
    </row>
    <row r="1612" spans="1:8" ht="16.5" customHeight="1" x14ac:dyDescent="0.25">
      <c r="A1612" s="10">
        <v>1611</v>
      </c>
      <c r="B1612" s="10">
        <v>2380</v>
      </c>
      <c r="C1612" s="10">
        <v>273</v>
      </c>
      <c r="D1612" s="10">
        <v>4</v>
      </c>
      <c r="E1612" s="10">
        <v>143</v>
      </c>
      <c r="F1612" s="10">
        <v>135</v>
      </c>
      <c r="G1612" s="11">
        <v>43401</v>
      </c>
      <c r="H1612" s="10" t="b">
        <v>1</v>
      </c>
    </row>
    <row r="1613" spans="1:8" ht="16.5" customHeight="1" x14ac:dyDescent="0.25">
      <c r="A1613" s="10">
        <v>1612</v>
      </c>
      <c r="B1613" s="10">
        <v>2126</v>
      </c>
      <c r="C1613" s="10">
        <v>339</v>
      </c>
      <c r="D1613" s="10">
        <v>1</v>
      </c>
      <c r="E1613" s="10">
        <v>558</v>
      </c>
      <c r="F1613" s="10">
        <v>90</v>
      </c>
      <c r="G1613" s="11">
        <v>43401</v>
      </c>
      <c r="H1613" s="10" t="b">
        <v>1</v>
      </c>
    </row>
    <row r="1614" spans="1:8" ht="16.5" customHeight="1" x14ac:dyDescent="0.25">
      <c r="A1614" s="10">
        <v>1613</v>
      </c>
      <c r="B1614" s="10">
        <v>2175</v>
      </c>
      <c r="C1614" s="10">
        <v>452</v>
      </c>
      <c r="D1614" s="10">
        <v>1</v>
      </c>
      <c r="E1614" s="10">
        <v>233</v>
      </c>
      <c r="F1614" s="10">
        <v>35</v>
      </c>
      <c r="G1614" s="11">
        <v>43401</v>
      </c>
      <c r="H1614" s="10" t="b">
        <v>1</v>
      </c>
    </row>
    <row r="1615" spans="1:8" ht="16.5" customHeight="1" x14ac:dyDescent="0.25">
      <c r="A1615" s="10">
        <v>1614</v>
      </c>
      <c r="B1615" s="10">
        <v>2930</v>
      </c>
      <c r="C1615" s="10">
        <v>388</v>
      </c>
      <c r="D1615" s="10">
        <v>5</v>
      </c>
      <c r="E1615" s="10">
        <v>57</v>
      </c>
      <c r="F1615" s="10">
        <v>28</v>
      </c>
      <c r="G1615" s="11">
        <v>43401</v>
      </c>
      <c r="H1615" s="10" t="b">
        <v>0</v>
      </c>
    </row>
    <row r="1616" spans="1:8" ht="16.5" customHeight="1" x14ac:dyDescent="0.25">
      <c r="A1616" s="10">
        <v>1615</v>
      </c>
      <c r="B1616" s="10">
        <v>2624</v>
      </c>
      <c r="C1616" s="10">
        <v>343</v>
      </c>
      <c r="D1616" s="10">
        <v>1</v>
      </c>
      <c r="E1616" s="10">
        <v>558</v>
      </c>
      <c r="F1616" s="10">
        <v>85</v>
      </c>
      <c r="G1616" s="11">
        <v>43402</v>
      </c>
      <c r="H1616" s="10" t="b">
        <v>1</v>
      </c>
    </row>
    <row r="1617" spans="1:8" ht="16.5" customHeight="1" x14ac:dyDescent="0.25">
      <c r="A1617" s="10">
        <v>1616</v>
      </c>
      <c r="B1617" s="10">
        <v>2419</v>
      </c>
      <c r="C1617" s="10">
        <v>432</v>
      </c>
      <c r="D1617" s="10">
        <v>1</v>
      </c>
      <c r="E1617" s="10">
        <v>128</v>
      </c>
      <c r="F1617" s="10">
        <v>28</v>
      </c>
      <c r="G1617" s="11">
        <v>43402</v>
      </c>
      <c r="H1617" s="10" t="b">
        <v>1</v>
      </c>
    </row>
    <row r="1618" spans="1:8" ht="16.5" customHeight="1" x14ac:dyDescent="0.25">
      <c r="A1618" s="10">
        <v>1617</v>
      </c>
      <c r="B1618" s="10">
        <v>2310</v>
      </c>
      <c r="C1618" s="10">
        <v>453</v>
      </c>
      <c r="D1618" s="10">
        <v>2</v>
      </c>
      <c r="E1618" s="10">
        <v>692</v>
      </c>
      <c r="F1618" s="10">
        <v>35</v>
      </c>
      <c r="G1618" s="11">
        <v>43402</v>
      </c>
      <c r="H1618" s="10" t="b">
        <v>1</v>
      </c>
    </row>
    <row r="1619" spans="1:8" ht="16.5" customHeight="1" x14ac:dyDescent="0.25">
      <c r="A1619" s="10">
        <v>1618</v>
      </c>
      <c r="B1619" s="10">
        <v>2195</v>
      </c>
      <c r="C1619" s="10">
        <v>111</v>
      </c>
      <c r="D1619" s="10">
        <v>2</v>
      </c>
      <c r="E1619" s="10">
        <v>526</v>
      </c>
      <c r="F1619" s="10">
        <v>35</v>
      </c>
      <c r="G1619" s="11">
        <v>43402</v>
      </c>
      <c r="H1619" s="10" t="b">
        <v>1</v>
      </c>
    </row>
    <row r="1620" spans="1:8" ht="16.5" customHeight="1" x14ac:dyDescent="0.25">
      <c r="A1620" s="10">
        <v>1619</v>
      </c>
      <c r="B1620" s="10">
        <v>2535</v>
      </c>
      <c r="C1620" s="10">
        <v>368</v>
      </c>
      <c r="D1620" s="10">
        <v>3</v>
      </c>
      <c r="E1620" s="10">
        <v>30</v>
      </c>
      <c r="F1620" s="10">
        <v>15</v>
      </c>
      <c r="G1620" s="11">
        <v>43402</v>
      </c>
      <c r="H1620" s="10" t="b">
        <v>1</v>
      </c>
    </row>
    <row r="1621" spans="1:8" ht="16.5" customHeight="1" x14ac:dyDescent="0.25">
      <c r="A1621" s="10">
        <v>1620</v>
      </c>
      <c r="B1621" s="10">
        <v>2824</v>
      </c>
      <c r="C1621" s="10">
        <v>108</v>
      </c>
      <c r="D1621" s="10">
        <v>3</v>
      </c>
      <c r="E1621" s="10">
        <v>537</v>
      </c>
      <c r="F1621" s="10">
        <v>35</v>
      </c>
      <c r="G1621" s="11">
        <v>43403</v>
      </c>
      <c r="H1621" s="10" t="b">
        <v>1</v>
      </c>
    </row>
    <row r="1622" spans="1:8" ht="16.5" customHeight="1" x14ac:dyDescent="0.25">
      <c r="A1622" s="10">
        <v>1621</v>
      </c>
      <c r="B1622" s="10">
        <v>2215</v>
      </c>
      <c r="C1622" s="10">
        <v>139</v>
      </c>
      <c r="D1622" s="10">
        <v>1</v>
      </c>
      <c r="E1622" s="10">
        <v>733</v>
      </c>
      <c r="F1622" s="10">
        <v>20</v>
      </c>
      <c r="G1622" s="11">
        <v>43403</v>
      </c>
      <c r="H1622" s="10" t="b">
        <v>1</v>
      </c>
    </row>
    <row r="1623" spans="1:8" ht="16.5" customHeight="1" x14ac:dyDescent="0.25">
      <c r="A1623" s="10">
        <v>1622</v>
      </c>
      <c r="B1623" s="10">
        <v>2776</v>
      </c>
      <c r="C1623" s="10">
        <v>304</v>
      </c>
      <c r="D1623" s="10">
        <v>5</v>
      </c>
      <c r="E1623" s="10">
        <v>733</v>
      </c>
      <c r="F1623" s="10">
        <v>38</v>
      </c>
      <c r="G1623" s="11">
        <v>43403</v>
      </c>
      <c r="H1623" s="10" t="b">
        <v>0</v>
      </c>
    </row>
    <row r="1624" spans="1:8" ht="16.5" customHeight="1" x14ac:dyDescent="0.25">
      <c r="A1624" s="10">
        <v>1623</v>
      </c>
      <c r="B1624" s="10">
        <v>2200</v>
      </c>
      <c r="C1624" s="10">
        <v>380</v>
      </c>
      <c r="D1624" s="10">
        <v>5</v>
      </c>
      <c r="E1624" s="10">
        <v>537</v>
      </c>
      <c r="F1624" s="10">
        <v>15</v>
      </c>
      <c r="G1624" s="11">
        <v>43403</v>
      </c>
      <c r="H1624" s="10" t="b">
        <v>1</v>
      </c>
    </row>
    <row r="1625" spans="1:8" ht="16.5" customHeight="1" x14ac:dyDescent="0.25">
      <c r="A1625" s="10">
        <v>1624</v>
      </c>
      <c r="B1625" s="10">
        <v>2644</v>
      </c>
      <c r="C1625" s="10">
        <v>298</v>
      </c>
      <c r="D1625" s="10">
        <v>3</v>
      </c>
      <c r="E1625" s="10">
        <v>71</v>
      </c>
      <c r="F1625" s="10">
        <v>38</v>
      </c>
      <c r="G1625" s="11">
        <v>43403</v>
      </c>
      <c r="H1625" s="10" t="b">
        <v>1</v>
      </c>
    </row>
    <row r="1626" spans="1:8" ht="16.5" customHeight="1" x14ac:dyDescent="0.25">
      <c r="A1626" s="10">
        <v>1625</v>
      </c>
      <c r="B1626" s="10">
        <v>2211</v>
      </c>
      <c r="C1626" s="10">
        <v>321</v>
      </c>
      <c r="D1626" s="10">
        <v>1</v>
      </c>
      <c r="E1626" s="10">
        <v>606</v>
      </c>
      <c r="F1626" s="10">
        <v>38</v>
      </c>
      <c r="G1626" s="11">
        <v>43403</v>
      </c>
      <c r="H1626" s="10" t="b">
        <v>1</v>
      </c>
    </row>
    <row r="1627" spans="1:8" ht="16.5" customHeight="1" x14ac:dyDescent="0.25">
      <c r="A1627" s="10">
        <v>1626</v>
      </c>
      <c r="B1627" s="10">
        <v>2897</v>
      </c>
      <c r="C1627" s="10">
        <v>436</v>
      </c>
      <c r="D1627" s="10">
        <v>3</v>
      </c>
      <c r="E1627" s="10">
        <v>229</v>
      </c>
      <c r="F1627" s="10">
        <v>75</v>
      </c>
      <c r="G1627" s="11">
        <v>43404</v>
      </c>
      <c r="H1627" s="10" t="b">
        <v>1</v>
      </c>
    </row>
    <row r="1628" spans="1:8" ht="16.5" customHeight="1" x14ac:dyDescent="0.25">
      <c r="A1628" s="10">
        <v>1627</v>
      </c>
      <c r="B1628" s="10">
        <v>2533</v>
      </c>
      <c r="C1628" s="10">
        <v>431</v>
      </c>
      <c r="D1628" s="10">
        <v>1</v>
      </c>
      <c r="E1628" s="10">
        <v>733</v>
      </c>
      <c r="F1628" s="10">
        <v>28</v>
      </c>
      <c r="G1628" s="11">
        <v>43404</v>
      </c>
      <c r="H1628" s="10" t="b">
        <v>1</v>
      </c>
    </row>
    <row r="1629" spans="1:8" ht="16.5" customHeight="1" x14ac:dyDescent="0.25">
      <c r="A1629" s="10">
        <v>1628</v>
      </c>
      <c r="B1629" s="10">
        <v>2736</v>
      </c>
      <c r="C1629" s="10">
        <v>154</v>
      </c>
      <c r="D1629" s="10">
        <v>1</v>
      </c>
      <c r="E1629" s="10">
        <v>30</v>
      </c>
      <c r="F1629" s="10">
        <v>25</v>
      </c>
      <c r="G1629" s="11">
        <v>43405</v>
      </c>
      <c r="H1629" s="10" t="b">
        <v>1</v>
      </c>
    </row>
    <row r="1630" spans="1:8" ht="16.5" customHeight="1" x14ac:dyDescent="0.25">
      <c r="A1630" s="10">
        <v>1629</v>
      </c>
      <c r="B1630" s="10">
        <v>2071</v>
      </c>
      <c r="C1630" s="10">
        <v>326</v>
      </c>
      <c r="D1630" s="10">
        <v>1</v>
      </c>
      <c r="E1630" s="10">
        <v>558</v>
      </c>
      <c r="F1630" s="10">
        <v>38</v>
      </c>
      <c r="G1630" s="11">
        <v>43405</v>
      </c>
      <c r="H1630" s="10" t="b">
        <v>1</v>
      </c>
    </row>
    <row r="1631" spans="1:8" ht="16.5" customHeight="1" x14ac:dyDescent="0.25">
      <c r="A1631" s="10">
        <v>1630</v>
      </c>
      <c r="B1631" s="10">
        <v>2974</v>
      </c>
      <c r="C1631" s="10">
        <v>219</v>
      </c>
      <c r="D1631" s="10">
        <v>2</v>
      </c>
      <c r="E1631" s="10">
        <v>319</v>
      </c>
      <c r="F1631" s="10">
        <v>26</v>
      </c>
      <c r="G1631" s="11">
        <v>43405</v>
      </c>
      <c r="H1631" s="10" t="b">
        <v>1</v>
      </c>
    </row>
    <row r="1632" spans="1:8" ht="16.5" customHeight="1" x14ac:dyDescent="0.25">
      <c r="A1632" s="10">
        <v>1631</v>
      </c>
      <c r="B1632" s="10">
        <v>2823</v>
      </c>
      <c r="C1632" s="10">
        <v>236</v>
      </c>
      <c r="D1632" s="10">
        <v>2</v>
      </c>
      <c r="E1632" s="10">
        <v>558</v>
      </c>
      <c r="F1632" s="10">
        <v>26</v>
      </c>
      <c r="G1632" s="11">
        <v>43405</v>
      </c>
      <c r="H1632" s="10" t="b">
        <v>1</v>
      </c>
    </row>
    <row r="1633" spans="1:8" ht="16.5" customHeight="1" x14ac:dyDescent="0.25">
      <c r="A1633" s="10">
        <v>1632</v>
      </c>
      <c r="B1633" s="10">
        <v>2625</v>
      </c>
      <c r="C1633" s="10">
        <v>146</v>
      </c>
      <c r="D1633" s="10">
        <v>2</v>
      </c>
      <c r="E1633" s="10">
        <v>526</v>
      </c>
      <c r="F1633" s="10">
        <v>20</v>
      </c>
      <c r="G1633" s="11">
        <v>43405</v>
      </c>
      <c r="H1633" s="10" t="b">
        <v>1</v>
      </c>
    </row>
    <row r="1634" spans="1:8" ht="16.5" customHeight="1" x14ac:dyDescent="0.25">
      <c r="A1634" s="10">
        <v>1633</v>
      </c>
      <c r="B1634" s="10">
        <v>2630</v>
      </c>
      <c r="C1634" s="10">
        <v>187</v>
      </c>
      <c r="D1634" s="10">
        <v>1</v>
      </c>
      <c r="E1634" s="10">
        <v>128</v>
      </c>
      <c r="F1634" s="10">
        <v>55</v>
      </c>
      <c r="G1634" s="11">
        <v>43405</v>
      </c>
      <c r="H1634" s="10" t="b">
        <v>1</v>
      </c>
    </row>
    <row r="1635" spans="1:8" ht="16.5" customHeight="1" x14ac:dyDescent="0.25">
      <c r="A1635" s="10">
        <v>1634</v>
      </c>
      <c r="B1635" s="10">
        <v>2411</v>
      </c>
      <c r="C1635" s="10">
        <v>118</v>
      </c>
      <c r="D1635" s="10">
        <v>1</v>
      </c>
      <c r="E1635" s="10">
        <v>692</v>
      </c>
      <c r="F1635" s="10">
        <v>35</v>
      </c>
      <c r="G1635" s="11">
        <v>43405</v>
      </c>
      <c r="H1635" s="10" t="b">
        <v>0</v>
      </c>
    </row>
    <row r="1636" spans="1:8" ht="16.5" customHeight="1" x14ac:dyDescent="0.25">
      <c r="A1636" s="10">
        <v>1635</v>
      </c>
      <c r="B1636" s="10">
        <v>2644</v>
      </c>
      <c r="C1636" s="10">
        <v>224</v>
      </c>
      <c r="D1636" s="10">
        <v>1</v>
      </c>
      <c r="E1636" s="10">
        <v>526</v>
      </c>
      <c r="F1636" s="10">
        <v>26</v>
      </c>
      <c r="G1636" s="11">
        <v>43405</v>
      </c>
      <c r="H1636" s="10" t="b">
        <v>1</v>
      </c>
    </row>
    <row r="1637" spans="1:8" ht="16.5" customHeight="1" x14ac:dyDescent="0.25">
      <c r="A1637" s="10">
        <v>1636</v>
      </c>
      <c r="B1637" s="10">
        <v>2380</v>
      </c>
      <c r="C1637" s="10">
        <v>462</v>
      </c>
      <c r="D1637" s="10">
        <v>1</v>
      </c>
      <c r="E1637" s="10">
        <v>606</v>
      </c>
      <c r="F1637" s="10">
        <v>95</v>
      </c>
      <c r="G1637" s="11">
        <v>43406</v>
      </c>
      <c r="H1637" s="10" t="b">
        <v>1</v>
      </c>
    </row>
    <row r="1638" spans="1:8" ht="16.5" customHeight="1" x14ac:dyDescent="0.25">
      <c r="A1638" s="10">
        <v>1637</v>
      </c>
      <c r="B1638" s="10">
        <v>2721</v>
      </c>
      <c r="C1638" s="10">
        <v>327</v>
      </c>
      <c r="D1638" s="10">
        <v>3</v>
      </c>
      <c r="E1638" s="10">
        <v>568</v>
      </c>
      <c r="F1638" s="10">
        <v>38</v>
      </c>
      <c r="G1638" s="11">
        <v>43406</v>
      </c>
      <c r="H1638" s="10" t="b">
        <v>1</v>
      </c>
    </row>
    <row r="1639" spans="1:8" ht="16.5" customHeight="1" x14ac:dyDescent="0.25">
      <c r="A1639" s="10">
        <v>1638</v>
      </c>
      <c r="B1639" s="10">
        <v>2519</v>
      </c>
      <c r="C1639" s="10">
        <v>321</v>
      </c>
      <c r="D1639" s="10">
        <v>3</v>
      </c>
      <c r="E1639" s="10">
        <v>558</v>
      </c>
      <c r="F1639" s="10">
        <v>38</v>
      </c>
      <c r="G1639" s="11">
        <v>43406</v>
      </c>
      <c r="H1639" s="10" t="b">
        <v>1</v>
      </c>
    </row>
    <row r="1640" spans="1:8" ht="16.5" customHeight="1" x14ac:dyDescent="0.25">
      <c r="A1640" s="10">
        <v>1639</v>
      </c>
      <c r="B1640" s="10">
        <v>2806</v>
      </c>
      <c r="C1640" s="10">
        <v>218</v>
      </c>
      <c r="D1640" s="10">
        <v>2</v>
      </c>
      <c r="E1640" s="10">
        <v>526</v>
      </c>
      <c r="F1640" s="10">
        <v>26</v>
      </c>
      <c r="G1640" s="11">
        <v>43406</v>
      </c>
      <c r="H1640" s="10" t="b">
        <v>1</v>
      </c>
    </row>
    <row r="1641" spans="1:8" ht="16.5" customHeight="1" x14ac:dyDescent="0.25">
      <c r="A1641" s="10">
        <v>1640</v>
      </c>
      <c r="B1641" s="10">
        <v>2732</v>
      </c>
      <c r="C1641" s="10">
        <v>333</v>
      </c>
      <c r="D1641" s="10">
        <v>1</v>
      </c>
      <c r="E1641" s="10">
        <v>526</v>
      </c>
      <c r="F1641" s="10">
        <v>90</v>
      </c>
      <c r="G1641" s="11">
        <v>43406</v>
      </c>
      <c r="H1641" s="10" t="b">
        <v>1</v>
      </c>
    </row>
    <row r="1642" spans="1:8" ht="16.5" customHeight="1" x14ac:dyDescent="0.25">
      <c r="A1642" s="10">
        <v>1641</v>
      </c>
      <c r="B1642" s="10">
        <v>2443</v>
      </c>
      <c r="C1642" s="10">
        <v>104</v>
      </c>
      <c r="D1642" s="10">
        <v>3</v>
      </c>
      <c r="E1642" s="10">
        <v>57</v>
      </c>
      <c r="F1642" s="10">
        <v>35</v>
      </c>
      <c r="G1642" s="11">
        <v>43407</v>
      </c>
      <c r="H1642" s="10" t="b">
        <v>0</v>
      </c>
    </row>
    <row r="1643" spans="1:8" ht="16.5" customHeight="1" x14ac:dyDescent="0.25">
      <c r="A1643" s="10">
        <v>1642</v>
      </c>
      <c r="B1643" s="10">
        <v>2028</v>
      </c>
      <c r="C1643" s="10">
        <v>161</v>
      </c>
      <c r="D1643" s="10">
        <v>3</v>
      </c>
      <c r="E1643" s="10">
        <v>229</v>
      </c>
      <c r="F1643" s="10">
        <v>25</v>
      </c>
      <c r="G1643" s="11">
        <v>43407</v>
      </c>
      <c r="H1643" s="10" t="b">
        <v>1</v>
      </c>
    </row>
    <row r="1644" spans="1:8" ht="16.5" customHeight="1" x14ac:dyDescent="0.25">
      <c r="A1644" s="10">
        <v>1643</v>
      </c>
      <c r="B1644" s="10">
        <v>2019</v>
      </c>
      <c r="C1644" s="10">
        <v>410</v>
      </c>
      <c r="D1644" s="10">
        <v>2</v>
      </c>
      <c r="E1644" s="10">
        <v>57</v>
      </c>
      <c r="F1644" s="10">
        <v>28</v>
      </c>
      <c r="G1644" s="11">
        <v>43407</v>
      </c>
      <c r="H1644" s="10" t="b">
        <v>1</v>
      </c>
    </row>
    <row r="1645" spans="1:8" ht="16.5" customHeight="1" x14ac:dyDescent="0.25">
      <c r="A1645" s="10">
        <v>1644</v>
      </c>
      <c r="B1645" s="10">
        <v>2835</v>
      </c>
      <c r="C1645" s="10">
        <v>348</v>
      </c>
      <c r="D1645" s="10">
        <v>1</v>
      </c>
      <c r="E1645" s="10">
        <v>143</v>
      </c>
      <c r="F1645" s="10">
        <v>85</v>
      </c>
      <c r="G1645" s="11">
        <v>43407</v>
      </c>
      <c r="H1645" s="10" t="b">
        <v>1</v>
      </c>
    </row>
    <row r="1646" spans="1:8" ht="16.5" customHeight="1" x14ac:dyDescent="0.25">
      <c r="A1646" s="10">
        <v>1645</v>
      </c>
      <c r="B1646" s="10">
        <v>2618</v>
      </c>
      <c r="C1646" s="10">
        <v>118</v>
      </c>
      <c r="D1646" s="10">
        <v>1</v>
      </c>
      <c r="E1646" s="10">
        <v>57</v>
      </c>
      <c r="F1646" s="10">
        <v>35</v>
      </c>
      <c r="G1646" s="11">
        <v>43407</v>
      </c>
      <c r="H1646" s="10" t="b">
        <v>1</v>
      </c>
    </row>
    <row r="1647" spans="1:8" ht="16.5" customHeight="1" x14ac:dyDescent="0.25">
      <c r="A1647" s="10">
        <v>1646</v>
      </c>
      <c r="B1647" s="10">
        <v>2880</v>
      </c>
      <c r="C1647" s="10">
        <v>477</v>
      </c>
      <c r="D1647" s="10">
        <v>2</v>
      </c>
      <c r="E1647" s="10">
        <v>233</v>
      </c>
      <c r="F1647" s="10">
        <v>95</v>
      </c>
      <c r="G1647" s="11">
        <v>43407</v>
      </c>
      <c r="H1647" s="10" t="b">
        <v>1</v>
      </c>
    </row>
    <row r="1648" spans="1:8" ht="16.5" customHeight="1" x14ac:dyDescent="0.25">
      <c r="A1648" s="10">
        <v>1647</v>
      </c>
      <c r="B1648" s="10">
        <v>2291</v>
      </c>
      <c r="C1648" s="10">
        <v>280</v>
      </c>
      <c r="D1648" s="10">
        <v>1</v>
      </c>
      <c r="E1648" s="10">
        <v>71</v>
      </c>
      <c r="F1648" s="10">
        <v>38</v>
      </c>
      <c r="G1648" s="11">
        <v>43408</v>
      </c>
      <c r="H1648" s="10" t="b">
        <v>0</v>
      </c>
    </row>
    <row r="1649" spans="1:8" ht="16.5" customHeight="1" x14ac:dyDescent="0.25">
      <c r="A1649" s="10">
        <v>1648</v>
      </c>
      <c r="B1649" s="10">
        <v>2899</v>
      </c>
      <c r="C1649" s="10">
        <v>104</v>
      </c>
      <c r="D1649" s="10">
        <v>1</v>
      </c>
      <c r="E1649" s="10">
        <v>537</v>
      </c>
      <c r="F1649" s="10">
        <v>35</v>
      </c>
      <c r="G1649" s="11">
        <v>43408</v>
      </c>
      <c r="H1649" s="10" t="b">
        <v>1</v>
      </c>
    </row>
    <row r="1650" spans="1:8" ht="16.5" customHeight="1" x14ac:dyDescent="0.25">
      <c r="A1650" s="10">
        <v>1649</v>
      </c>
      <c r="B1650" s="10">
        <v>2997</v>
      </c>
      <c r="C1650" s="10">
        <v>483</v>
      </c>
      <c r="D1650" s="10">
        <v>1</v>
      </c>
      <c r="E1650" s="10">
        <v>172</v>
      </c>
      <c r="F1650" s="10">
        <v>95</v>
      </c>
      <c r="G1650" s="11">
        <v>43408</v>
      </c>
      <c r="H1650" s="10" t="b">
        <v>1</v>
      </c>
    </row>
    <row r="1651" spans="1:8" ht="16.5" customHeight="1" x14ac:dyDescent="0.25">
      <c r="A1651" s="10">
        <v>1650</v>
      </c>
      <c r="B1651" s="10">
        <v>2513</v>
      </c>
      <c r="C1651" s="10">
        <v>347</v>
      </c>
      <c r="D1651" s="10">
        <v>4</v>
      </c>
      <c r="E1651" s="10">
        <v>692</v>
      </c>
      <c r="F1651" s="10">
        <v>85</v>
      </c>
      <c r="G1651" s="11">
        <v>43408</v>
      </c>
      <c r="H1651" s="10" t="b">
        <v>0</v>
      </c>
    </row>
    <row r="1652" spans="1:8" ht="16.5" customHeight="1" x14ac:dyDescent="0.25">
      <c r="A1652" s="10">
        <v>1651</v>
      </c>
      <c r="B1652" s="10">
        <v>2209</v>
      </c>
      <c r="C1652" s="10">
        <v>260</v>
      </c>
      <c r="D1652" s="10">
        <v>3</v>
      </c>
      <c r="E1652" s="10">
        <v>57</v>
      </c>
      <c r="F1652" s="10">
        <v>135</v>
      </c>
      <c r="G1652" s="11">
        <v>43409</v>
      </c>
      <c r="H1652" s="10" t="b">
        <v>1</v>
      </c>
    </row>
    <row r="1653" spans="1:8" ht="16.5" customHeight="1" x14ac:dyDescent="0.25">
      <c r="A1653" s="10">
        <v>1652</v>
      </c>
      <c r="B1653" s="10">
        <v>2771</v>
      </c>
      <c r="C1653" s="10">
        <v>330</v>
      </c>
      <c r="D1653" s="10">
        <v>4</v>
      </c>
      <c r="E1653" s="10">
        <v>71</v>
      </c>
      <c r="F1653" s="10">
        <v>90</v>
      </c>
      <c r="G1653" s="11">
        <v>43409</v>
      </c>
      <c r="H1653" s="10" t="b">
        <v>1</v>
      </c>
    </row>
    <row r="1654" spans="1:8" ht="16.5" customHeight="1" x14ac:dyDescent="0.25">
      <c r="A1654" s="10">
        <v>1653</v>
      </c>
      <c r="B1654" s="10">
        <v>2595</v>
      </c>
      <c r="C1654" s="10">
        <v>474</v>
      </c>
      <c r="D1654" s="10">
        <v>5</v>
      </c>
      <c r="E1654" s="10">
        <v>712</v>
      </c>
      <c r="F1654" s="10">
        <v>95</v>
      </c>
      <c r="G1654" s="11">
        <v>43409</v>
      </c>
      <c r="H1654" s="10" t="b">
        <v>1</v>
      </c>
    </row>
    <row r="1655" spans="1:8" ht="16.5" customHeight="1" x14ac:dyDescent="0.25">
      <c r="A1655" s="10">
        <v>1654</v>
      </c>
      <c r="B1655" s="10">
        <v>2205</v>
      </c>
      <c r="C1655" s="10">
        <v>381</v>
      </c>
      <c r="D1655" s="10">
        <v>5</v>
      </c>
      <c r="E1655" s="10">
        <v>526</v>
      </c>
      <c r="F1655" s="10">
        <v>28</v>
      </c>
      <c r="G1655" s="11">
        <v>43409</v>
      </c>
      <c r="H1655" s="10" t="b">
        <v>1</v>
      </c>
    </row>
    <row r="1656" spans="1:8" ht="16.5" customHeight="1" x14ac:dyDescent="0.25">
      <c r="A1656" s="10">
        <v>1655</v>
      </c>
      <c r="B1656" s="10">
        <v>2295</v>
      </c>
      <c r="C1656" s="10">
        <v>137</v>
      </c>
      <c r="D1656" s="10">
        <v>1</v>
      </c>
      <c r="E1656" s="10">
        <v>319</v>
      </c>
      <c r="F1656" s="10">
        <v>20</v>
      </c>
      <c r="G1656" s="11">
        <v>43409</v>
      </c>
      <c r="H1656" s="10" t="b">
        <v>1</v>
      </c>
    </row>
    <row r="1657" spans="1:8" ht="16.5" customHeight="1" x14ac:dyDescent="0.25">
      <c r="A1657" s="10">
        <v>1656</v>
      </c>
      <c r="B1657" s="10">
        <v>2266</v>
      </c>
      <c r="C1657" s="10">
        <v>332</v>
      </c>
      <c r="D1657" s="10">
        <v>1</v>
      </c>
      <c r="E1657" s="10">
        <v>46</v>
      </c>
      <c r="F1657" s="10">
        <v>90</v>
      </c>
      <c r="G1657" s="11">
        <v>43409</v>
      </c>
      <c r="H1657" s="10" t="b">
        <v>1</v>
      </c>
    </row>
    <row r="1658" spans="1:8" ht="16.5" customHeight="1" x14ac:dyDescent="0.25">
      <c r="A1658" s="10">
        <v>1657</v>
      </c>
      <c r="B1658" s="10">
        <v>2840</v>
      </c>
      <c r="C1658" s="10">
        <v>378</v>
      </c>
      <c r="D1658" s="10">
        <v>1</v>
      </c>
      <c r="E1658" s="10">
        <v>261</v>
      </c>
      <c r="F1658" s="10">
        <v>15</v>
      </c>
      <c r="G1658" s="11">
        <v>43409</v>
      </c>
      <c r="H1658" s="10" t="b">
        <v>1</v>
      </c>
    </row>
    <row r="1659" spans="1:8" ht="16.5" customHeight="1" x14ac:dyDescent="0.25">
      <c r="A1659" s="10">
        <v>1658</v>
      </c>
      <c r="B1659" s="10">
        <v>2241</v>
      </c>
      <c r="C1659" s="10">
        <v>230</v>
      </c>
      <c r="D1659" s="10">
        <v>5</v>
      </c>
      <c r="E1659" s="10">
        <v>172</v>
      </c>
      <c r="F1659" s="10">
        <v>26</v>
      </c>
      <c r="G1659" s="11">
        <v>43410</v>
      </c>
      <c r="H1659" s="10" t="b">
        <v>1</v>
      </c>
    </row>
    <row r="1660" spans="1:8" ht="16.5" customHeight="1" x14ac:dyDescent="0.25">
      <c r="A1660" s="10">
        <v>1659</v>
      </c>
      <c r="B1660" s="10">
        <v>2976</v>
      </c>
      <c r="C1660" s="10">
        <v>481</v>
      </c>
      <c r="D1660" s="10">
        <v>1</v>
      </c>
      <c r="E1660" s="10">
        <v>57</v>
      </c>
      <c r="F1660" s="10">
        <v>95</v>
      </c>
      <c r="G1660" s="11">
        <v>43410</v>
      </c>
      <c r="H1660" s="10" t="b">
        <v>1</v>
      </c>
    </row>
    <row r="1661" spans="1:8" ht="16.5" customHeight="1" x14ac:dyDescent="0.25">
      <c r="A1661" s="10">
        <v>1660</v>
      </c>
      <c r="B1661" s="10">
        <v>2958</v>
      </c>
      <c r="C1661" s="10">
        <v>166</v>
      </c>
      <c r="D1661" s="10">
        <v>2</v>
      </c>
      <c r="E1661" s="10">
        <v>172</v>
      </c>
      <c r="F1661" s="10">
        <v>55</v>
      </c>
      <c r="G1661" s="11">
        <v>43410</v>
      </c>
      <c r="H1661" s="10" t="b">
        <v>1</v>
      </c>
    </row>
    <row r="1662" spans="1:8" ht="16.5" customHeight="1" x14ac:dyDescent="0.25">
      <c r="A1662" s="10">
        <v>1661</v>
      </c>
      <c r="B1662" s="10">
        <v>2095</v>
      </c>
      <c r="C1662" s="10">
        <v>488</v>
      </c>
      <c r="D1662" s="10">
        <v>3</v>
      </c>
      <c r="E1662" s="10">
        <v>229</v>
      </c>
      <c r="F1662" s="10">
        <v>95</v>
      </c>
      <c r="G1662" s="11">
        <v>43410</v>
      </c>
      <c r="H1662" s="10" t="b">
        <v>1</v>
      </c>
    </row>
    <row r="1663" spans="1:8" ht="16.5" customHeight="1" x14ac:dyDescent="0.25">
      <c r="A1663" s="10">
        <v>1662</v>
      </c>
      <c r="B1663" s="10">
        <v>2234</v>
      </c>
      <c r="C1663" s="10">
        <v>282</v>
      </c>
      <c r="D1663" s="10">
        <v>1</v>
      </c>
      <c r="E1663" s="10">
        <v>319</v>
      </c>
      <c r="F1663" s="10">
        <v>38</v>
      </c>
      <c r="G1663" s="11">
        <v>43411</v>
      </c>
      <c r="H1663" s="10" t="b">
        <v>1</v>
      </c>
    </row>
    <row r="1664" spans="1:8" ht="16.5" customHeight="1" x14ac:dyDescent="0.25">
      <c r="A1664" s="10">
        <v>1663</v>
      </c>
      <c r="B1664" s="10">
        <v>2791</v>
      </c>
      <c r="C1664" s="10">
        <v>369</v>
      </c>
      <c r="D1664" s="10">
        <v>1</v>
      </c>
      <c r="E1664" s="10">
        <v>692</v>
      </c>
      <c r="F1664" s="10">
        <v>15</v>
      </c>
      <c r="G1664" s="11">
        <v>43411</v>
      </c>
      <c r="H1664" s="10" t="b">
        <v>1</v>
      </c>
    </row>
    <row r="1665" spans="1:8" ht="16.5" customHeight="1" x14ac:dyDescent="0.25">
      <c r="A1665" s="10">
        <v>1664</v>
      </c>
      <c r="B1665" s="10">
        <v>2862</v>
      </c>
      <c r="C1665" s="10">
        <v>464</v>
      </c>
      <c r="D1665" s="10">
        <v>1</v>
      </c>
      <c r="E1665" s="10">
        <v>172</v>
      </c>
      <c r="F1665" s="10">
        <v>95</v>
      </c>
      <c r="G1665" s="11">
        <v>43411</v>
      </c>
      <c r="H1665" s="10" t="b">
        <v>0</v>
      </c>
    </row>
    <row r="1666" spans="1:8" ht="16.5" customHeight="1" x14ac:dyDescent="0.25">
      <c r="A1666" s="10">
        <v>1665</v>
      </c>
      <c r="B1666" s="10">
        <v>2872</v>
      </c>
      <c r="C1666" s="10">
        <v>292</v>
      </c>
      <c r="D1666" s="10">
        <v>5</v>
      </c>
      <c r="E1666" s="10">
        <v>568</v>
      </c>
      <c r="F1666" s="10">
        <v>38</v>
      </c>
      <c r="G1666" s="11">
        <v>43411</v>
      </c>
      <c r="H1666" s="10" t="b">
        <v>1</v>
      </c>
    </row>
    <row r="1667" spans="1:8" ht="16.5" customHeight="1" x14ac:dyDescent="0.25">
      <c r="A1667" s="10">
        <v>1666</v>
      </c>
      <c r="B1667" s="10">
        <v>2640</v>
      </c>
      <c r="C1667" s="10">
        <v>422</v>
      </c>
      <c r="D1667" s="10">
        <v>5</v>
      </c>
      <c r="E1667" s="10">
        <v>537</v>
      </c>
      <c r="F1667" s="10">
        <v>28</v>
      </c>
      <c r="G1667" s="11">
        <v>43411</v>
      </c>
      <c r="H1667" s="10" t="b">
        <v>1</v>
      </c>
    </row>
    <row r="1668" spans="1:8" ht="16.5" customHeight="1" x14ac:dyDescent="0.25">
      <c r="A1668" s="10">
        <v>1667</v>
      </c>
      <c r="B1668" s="10">
        <v>2557</v>
      </c>
      <c r="C1668" s="10">
        <v>201</v>
      </c>
      <c r="D1668" s="10">
        <v>1</v>
      </c>
      <c r="E1668" s="10">
        <v>526</v>
      </c>
      <c r="F1668" s="10">
        <v>26</v>
      </c>
      <c r="G1668" s="11">
        <v>43411</v>
      </c>
      <c r="H1668" s="10" t="b">
        <v>1</v>
      </c>
    </row>
    <row r="1669" spans="1:8" ht="16.5" customHeight="1" x14ac:dyDescent="0.25">
      <c r="A1669" s="10">
        <v>1668</v>
      </c>
      <c r="B1669" s="10">
        <v>2226</v>
      </c>
      <c r="C1669" s="10">
        <v>218</v>
      </c>
      <c r="D1669" s="10">
        <v>3</v>
      </c>
      <c r="E1669" s="10">
        <v>606</v>
      </c>
      <c r="F1669" s="10">
        <v>26</v>
      </c>
      <c r="G1669" s="11">
        <v>43411</v>
      </c>
      <c r="H1669" s="10" t="b">
        <v>1</v>
      </c>
    </row>
    <row r="1670" spans="1:8" ht="16.5" customHeight="1" x14ac:dyDescent="0.25">
      <c r="A1670" s="10">
        <v>1669</v>
      </c>
      <c r="B1670" s="10">
        <v>2010</v>
      </c>
      <c r="C1670" s="10">
        <v>397</v>
      </c>
      <c r="D1670" s="10">
        <v>2</v>
      </c>
      <c r="E1670" s="10">
        <v>712</v>
      </c>
      <c r="F1670" s="10">
        <v>28</v>
      </c>
      <c r="G1670" s="11">
        <v>43412</v>
      </c>
      <c r="H1670" s="10" t="b">
        <v>1</v>
      </c>
    </row>
    <row r="1671" spans="1:8" ht="16.5" customHeight="1" x14ac:dyDescent="0.25">
      <c r="A1671" s="10">
        <v>1670</v>
      </c>
      <c r="B1671" s="10">
        <v>2256</v>
      </c>
      <c r="C1671" s="10">
        <v>151</v>
      </c>
      <c r="D1671" s="10">
        <v>3</v>
      </c>
      <c r="E1671" s="10">
        <v>196</v>
      </c>
      <c r="F1671" s="10">
        <v>25</v>
      </c>
      <c r="G1671" s="11">
        <v>43412</v>
      </c>
      <c r="H1671" s="10" t="b">
        <v>1</v>
      </c>
    </row>
    <row r="1672" spans="1:8" ht="16.5" customHeight="1" x14ac:dyDescent="0.25">
      <c r="A1672" s="10">
        <v>1671</v>
      </c>
      <c r="B1672" s="10">
        <v>2847</v>
      </c>
      <c r="C1672" s="10">
        <v>208</v>
      </c>
      <c r="D1672" s="10">
        <v>3</v>
      </c>
      <c r="E1672" s="10">
        <v>712</v>
      </c>
      <c r="F1672" s="10">
        <v>26</v>
      </c>
      <c r="G1672" s="11">
        <v>43413</v>
      </c>
      <c r="H1672" s="10" t="b">
        <v>1</v>
      </c>
    </row>
    <row r="1673" spans="1:8" ht="16.5" customHeight="1" x14ac:dyDescent="0.25">
      <c r="A1673" s="10">
        <v>1672</v>
      </c>
      <c r="B1673" s="10">
        <v>2381</v>
      </c>
      <c r="C1673" s="10">
        <v>482</v>
      </c>
      <c r="D1673" s="10">
        <v>2</v>
      </c>
      <c r="E1673" s="10">
        <v>143</v>
      </c>
      <c r="F1673" s="10">
        <v>95</v>
      </c>
      <c r="G1673" s="11">
        <v>43413</v>
      </c>
      <c r="H1673" s="10" t="b">
        <v>1</v>
      </c>
    </row>
    <row r="1674" spans="1:8" ht="16.5" customHeight="1" x14ac:dyDescent="0.25">
      <c r="A1674" s="10">
        <v>1673</v>
      </c>
      <c r="B1674" s="10">
        <v>2979</v>
      </c>
      <c r="C1674" s="10">
        <v>339</v>
      </c>
      <c r="D1674" s="10">
        <v>4</v>
      </c>
      <c r="E1674" s="10">
        <v>568</v>
      </c>
      <c r="F1674" s="10">
        <v>90</v>
      </c>
      <c r="G1674" s="11">
        <v>43413</v>
      </c>
      <c r="H1674" s="10" t="b">
        <v>1</v>
      </c>
    </row>
    <row r="1675" spans="1:8" ht="16.5" customHeight="1" x14ac:dyDescent="0.25">
      <c r="A1675" s="10">
        <v>1674</v>
      </c>
      <c r="B1675" s="10">
        <v>2243</v>
      </c>
      <c r="C1675" s="10">
        <v>449</v>
      </c>
      <c r="D1675" s="10">
        <v>1</v>
      </c>
      <c r="E1675" s="10">
        <v>319</v>
      </c>
      <c r="F1675" s="10">
        <v>35</v>
      </c>
      <c r="G1675" s="11">
        <v>43413</v>
      </c>
      <c r="H1675" s="10" t="b">
        <v>0</v>
      </c>
    </row>
    <row r="1676" spans="1:8" ht="16.5" customHeight="1" x14ac:dyDescent="0.25">
      <c r="A1676" s="10">
        <v>1675</v>
      </c>
      <c r="B1676" s="10">
        <v>2198</v>
      </c>
      <c r="C1676" s="10">
        <v>361</v>
      </c>
      <c r="D1676" s="10">
        <v>3</v>
      </c>
      <c r="E1676" s="10">
        <v>196</v>
      </c>
      <c r="F1676" s="10">
        <v>15</v>
      </c>
      <c r="G1676" s="11">
        <v>43413</v>
      </c>
      <c r="H1676" s="10" t="b">
        <v>1</v>
      </c>
    </row>
    <row r="1677" spans="1:8" ht="16.5" customHeight="1" x14ac:dyDescent="0.25">
      <c r="A1677" s="10">
        <v>1676</v>
      </c>
      <c r="B1677" s="10">
        <v>2492</v>
      </c>
      <c r="C1677" s="10">
        <v>249</v>
      </c>
      <c r="D1677" s="10">
        <v>2</v>
      </c>
      <c r="E1677" s="10">
        <v>128</v>
      </c>
      <c r="F1677" s="10">
        <v>135</v>
      </c>
      <c r="G1677" s="11">
        <v>43413</v>
      </c>
      <c r="H1677" s="10" t="b">
        <v>1</v>
      </c>
    </row>
    <row r="1678" spans="1:8" ht="16.5" customHeight="1" x14ac:dyDescent="0.25">
      <c r="A1678" s="10">
        <v>1677</v>
      </c>
      <c r="B1678" s="10">
        <v>2080</v>
      </c>
      <c r="C1678" s="10">
        <v>151</v>
      </c>
      <c r="D1678" s="10">
        <v>1</v>
      </c>
      <c r="E1678" s="10">
        <v>606</v>
      </c>
      <c r="F1678" s="10">
        <v>25</v>
      </c>
      <c r="G1678" s="11">
        <v>43413</v>
      </c>
      <c r="H1678" s="10" t="b">
        <v>1</v>
      </c>
    </row>
    <row r="1679" spans="1:8" ht="16.5" customHeight="1" x14ac:dyDescent="0.25">
      <c r="A1679" s="10">
        <v>1678</v>
      </c>
      <c r="B1679" s="10">
        <v>2575</v>
      </c>
      <c r="C1679" s="10">
        <v>243</v>
      </c>
      <c r="D1679" s="10">
        <v>2</v>
      </c>
      <c r="E1679" s="10">
        <v>558</v>
      </c>
      <c r="F1679" s="10">
        <v>26</v>
      </c>
      <c r="G1679" s="11">
        <v>43413</v>
      </c>
      <c r="H1679" s="10" t="b">
        <v>1</v>
      </c>
    </row>
    <row r="1680" spans="1:8" ht="16.5" customHeight="1" x14ac:dyDescent="0.25">
      <c r="A1680" s="10">
        <v>1679</v>
      </c>
      <c r="B1680" s="10">
        <v>2059</v>
      </c>
      <c r="C1680" s="10">
        <v>369</v>
      </c>
      <c r="D1680" s="10">
        <v>3</v>
      </c>
      <c r="E1680" s="10">
        <v>319</v>
      </c>
      <c r="F1680" s="10">
        <v>15</v>
      </c>
      <c r="G1680" s="11">
        <v>43414</v>
      </c>
      <c r="H1680" s="10" t="b">
        <v>1</v>
      </c>
    </row>
    <row r="1681" spans="1:8" ht="16.5" customHeight="1" x14ac:dyDescent="0.25">
      <c r="A1681" s="10">
        <v>1680</v>
      </c>
      <c r="B1681" s="10">
        <v>2611</v>
      </c>
      <c r="C1681" s="10">
        <v>193</v>
      </c>
      <c r="D1681" s="10">
        <v>5</v>
      </c>
      <c r="E1681" s="10">
        <v>733</v>
      </c>
      <c r="F1681" s="10">
        <v>26</v>
      </c>
      <c r="G1681" s="11">
        <v>43414</v>
      </c>
      <c r="H1681" s="10" t="b">
        <v>1</v>
      </c>
    </row>
    <row r="1682" spans="1:8" ht="16.5" customHeight="1" x14ac:dyDescent="0.25">
      <c r="A1682" s="10">
        <v>1681</v>
      </c>
      <c r="B1682" s="10">
        <v>2163</v>
      </c>
      <c r="C1682" s="10">
        <v>462</v>
      </c>
      <c r="D1682" s="10">
        <v>2</v>
      </c>
      <c r="E1682" s="10">
        <v>196</v>
      </c>
      <c r="F1682" s="10">
        <v>95</v>
      </c>
      <c r="G1682" s="11">
        <v>43414</v>
      </c>
      <c r="H1682" s="10" t="b">
        <v>1</v>
      </c>
    </row>
    <row r="1683" spans="1:8" ht="16.5" customHeight="1" x14ac:dyDescent="0.25">
      <c r="A1683" s="10">
        <v>1682</v>
      </c>
      <c r="B1683" s="10">
        <v>2813</v>
      </c>
      <c r="C1683" s="10">
        <v>407</v>
      </c>
      <c r="D1683" s="10">
        <v>2</v>
      </c>
      <c r="E1683" s="10">
        <v>606</v>
      </c>
      <c r="F1683" s="10">
        <v>28</v>
      </c>
      <c r="G1683" s="11">
        <v>43414</v>
      </c>
      <c r="H1683" s="10" t="b">
        <v>1</v>
      </c>
    </row>
    <row r="1684" spans="1:8" ht="16.5" customHeight="1" x14ac:dyDescent="0.25">
      <c r="A1684" s="10">
        <v>1683</v>
      </c>
      <c r="B1684" s="10">
        <v>2434</v>
      </c>
      <c r="C1684" s="10">
        <v>241</v>
      </c>
      <c r="D1684" s="10">
        <v>2</v>
      </c>
      <c r="E1684" s="10">
        <v>196</v>
      </c>
      <c r="F1684" s="10">
        <v>26</v>
      </c>
      <c r="G1684" s="11">
        <v>43414</v>
      </c>
      <c r="H1684" s="10" t="b">
        <v>1</v>
      </c>
    </row>
    <row r="1685" spans="1:8" ht="16.5" customHeight="1" x14ac:dyDescent="0.25">
      <c r="A1685" s="10">
        <v>1684</v>
      </c>
      <c r="B1685" s="10">
        <v>2656</v>
      </c>
      <c r="C1685" s="10">
        <v>186</v>
      </c>
      <c r="D1685" s="10">
        <v>3</v>
      </c>
      <c r="E1685" s="10">
        <v>606</v>
      </c>
      <c r="F1685" s="10">
        <v>55</v>
      </c>
      <c r="G1685" s="11">
        <v>43415</v>
      </c>
      <c r="H1685" s="10" t="b">
        <v>1</v>
      </c>
    </row>
    <row r="1686" spans="1:8" ht="16.5" customHeight="1" x14ac:dyDescent="0.25">
      <c r="A1686" s="10">
        <v>1685</v>
      </c>
      <c r="B1686" s="10">
        <v>2550</v>
      </c>
      <c r="C1686" s="10">
        <v>359</v>
      </c>
      <c r="D1686" s="10">
        <v>2</v>
      </c>
      <c r="E1686" s="10">
        <v>261</v>
      </c>
      <c r="F1686" s="10">
        <v>15</v>
      </c>
      <c r="G1686" s="11">
        <v>43415</v>
      </c>
      <c r="H1686" s="10" t="b">
        <v>1</v>
      </c>
    </row>
    <row r="1687" spans="1:8" ht="16.5" customHeight="1" x14ac:dyDescent="0.25">
      <c r="A1687" s="10">
        <v>1686</v>
      </c>
      <c r="B1687" s="10">
        <v>2075</v>
      </c>
      <c r="C1687" s="10">
        <v>111</v>
      </c>
      <c r="D1687" s="10">
        <v>2</v>
      </c>
      <c r="E1687" s="10">
        <v>71</v>
      </c>
      <c r="F1687" s="10">
        <v>35</v>
      </c>
      <c r="G1687" s="11">
        <v>43415</v>
      </c>
      <c r="H1687" s="10" t="b">
        <v>1</v>
      </c>
    </row>
    <row r="1688" spans="1:8" ht="16.5" customHeight="1" x14ac:dyDescent="0.25">
      <c r="A1688" s="10">
        <v>1687</v>
      </c>
      <c r="B1688" s="10">
        <v>2350</v>
      </c>
      <c r="C1688" s="10">
        <v>274</v>
      </c>
      <c r="D1688" s="10">
        <v>1</v>
      </c>
      <c r="E1688" s="10">
        <v>71</v>
      </c>
      <c r="F1688" s="10">
        <v>135</v>
      </c>
      <c r="G1688" s="11">
        <v>43415</v>
      </c>
      <c r="H1688" s="10" t="b">
        <v>1</v>
      </c>
    </row>
    <row r="1689" spans="1:8" ht="16.5" customHeight="1" x14ac:dyDescent="0.25">
      <c r="A1689" s="10">
        <v>1688</v>
      </c>
      <c r="B1689" s="10">
        <v>2913</v>
      </c>
      <c r="C1689" s="10">
        <v>270</v>
      </c>
      <c r="D1689" s="10">
        <v>5</v>
      </c>
      <c r="E1689" s="10">
        <v>261</v>
      </c>
      <c r="F1689" s="10">
        <v>135</v>
      </c>
      <c r="G1689" s="11">
        <v>43415</v>
      </c>
      <c r="H1689" s="10" t="b">
        <v>1</v>
      </c>
    </row>
    <row r="1690" spans="1:8" ht="16.5" customHeight="1" x14ac:dyDescent="0.25">
      <c r="A1690" s="10">
        <v>1689</v>
      </c>
      <c r="B1690" s="10">
        <v>2263</v>
      </c>
      <c r="C1690" s="10">
        <v>168</v>
      </c>
      <c r="D1690" s="10">
        <v>2</v>
      </c>
      <c r="E1690" s="10">
        <v>46</v>
      </c>
      <c r="F1690" s="10">
        <v>55</v>
      </c>
      <c r="G1690" s="11">
        <v>43415</v>
      </c>
      <c r="H1690" s="10" t="b">
        <v>1</v>
      </c>
    </row>
    <row r="1691" spans="1:8" ht="16.5" customHeight="1" x14ac:dyDescent="0.25">
      <c r="A1691" s="10">
        <v>1690</v>
      </c>
      <c r="B1691" s="10">
        <v>2834</v>
      </c>
      <c r="C1691" s="10">
        <v>434</v>
      </c>
      <c r="D1691" s="10">
        <v>2</v>
      </c>
      <c r="E1691" s="10">
        <v>229</v>
      </c>
      <c r="F1691" s="10">
        <v>75</v>
      </c>
      <c r="G1691" s="11">
        <v>43415</v>
      </c>
      <c r="H1691" s="10" t="b">
        <v>1</v>
      </c>
    </row>
    <row r="1692" spans="1:8" ht="16.5" customHeight="1" x14ac:dyDescent="0.25">
      <c r="A1692" s="10">
        <v>1691</v>
      </c>
      <c r="B1692" s="10">
        <v>2785</v>
      </c>
      <c r="C1692" s="10">
        <v>232</v>
      </c>
      <c r="D1692" s="10">
        <v>2</v>
      </c>
      <c r="E1692" s="10">
        <v>558</v>
      </c>
      <c r="F1692" s="10">
        <v>26</v>
      </c>
      <c r="G1692" s="11">
        <v>43416</v>
      </c>
      <c r="H1692" s="10" t="b">
        <v>1</v>
      </c>
    </row>
    <row r="1693" spans="1:8" ht="16.5" customHeight="1" x14ac:dyDescent="0.25">
      <c r="A1693" s="10">
        <v>1692</v>
      </c>
      <c r="B1693" s="10">
        <v>2293</v>
      </c>
      <c r="C1693" s="10">
        <v>208</v>
      </c>
      <c r="D1693" s="10">
        <v>2</v>
      </c>
      <c r="E1693" s="10">
        <v>558</v>
      </c>
      <c r="F1693" s="10">
        <v>26</v>
      </c>
      <c r="G1693" s="11">
        <v>43417</v>
      </c>
      <c r="H1693" s="10" t="b">
        <v>1</v>
      </c>
    </row>
    <row r="1694" spans="1:8" ht="16.5" customHeight="1" x14ac:dyDescent="0.25">
      <c r="A1694" s="10">
        <v>1693</v>
      </c>
      <c r="B1694" s="10">
        <v>2793</v>
      </c>
      <c r="C1694" s="10">
        <v>343</v>
      </c>
      <c r="D1694" s="10">
        <v>3</v>
      </c>
      <c r="E1694" s="10">
        <v>537</v>
      </c>
      <c r="F1694" s="10">
        <v>85</v>
      </c>
      <c r="G1694" s="11">
        <v>43417</v>
      </c>
      <c r="H1694" s="10" t="b">
        <v>1</v>
      </c>
    </row>
    <row r="1695" spans="1:8" ht="16.5" customHeight="1" x14ac:dyDescent="0.25">
      <c r="A1695" s="10">
        <v>1694</v>
      </c>
      <c r="B1695" s="10">
        <v>2487</v>
      </c>
      <c r="C1695" s="10">
        <v>420</v>
      </c>
      <c r="D1695" s="10">
        <v>5</v>
      </c>
      <c r="E1695" s="10">
        <v>692</v>
      </c>
      <c r="F1695" s="10">
        <v>28</v>
      </c>
      <c r="G1695" s="11">
        <v>43417</v>
      </c>
      <c r="H1695" s="10" t="b">
        <v>1</v>
      </c>
    </row>
    <row r="1696" spans="1:8" ht="16.5" customHeight="1" x14ac:dyDescent="0.25">
      <c r="A1696" s="10">
        <v>1695</v>
      </c>
      <c r="B1696" s="10">
        <v>2338</v>
      </c>
      <c r="C1696" s="10">
        <v>323</v>
      </c>
      <c r="D1696" s="10">
        <v>1</v>
      </c>
      <c r="E1696" s="10">
        <v>229</v>
      </c>
      <c r="F1696" s="10">
        <v>38</v>
      </c>
      <c r="G1696" s="11">
        <v>43417</v>
      </c>
      <c r="H1696" s="10" t="b">
        <v>1</v>
      </c>
    </row>
    <row r="1697" spans="1:8" ht="16.5" customHeight="1" x14ac:dyDescent="0.25">
      <c r="A1697" s="10">
        <v>1696</v>
      </c>
      <c r="B1697" s="10">
        <v>2132</v>
      </c>
      <c r="C1697" s="10">
        <v>311</v>
      </c>
      <c r="D1697" s="10">
        <v>4</v>
      </c>
      <c r="E1697" s="10">
        <v>30</v>
      </c>
      <c r="F1697" s="10">
        <v>38</v>
      </c>
      <c r="G1697" s="11">
        <v>43418</v>
      </c>
      <c r="H1697" s="10" t="b">
        <v>1</v>
      </c>
    </row>
    <row r="1698" spans="1:8" ht="16.5" customHeight="1" x14ac:dyDescent="0.25">
      <c r="A1698" s="10">
        <v>1697</v>
      </c>
      <c r="B1698" s="10">
        <v>2794</v>
      </c>
      <c r="C1698" s="10">
        <v>342</v>
      </c>
      <c r="D1698" s="10">
        <v>5</v>
      </c>
      <c r="E1698" s="10">
        <v>57</v>
      </c>
      <c r="F1698" s="10">
        <v>85</v>
      </c>
      <c r="G1698" s="11">
        <v>43419</v>
      </c>
      <c r="H1698" s="10" t="b">
        <v>1</v>
      </c>
    </row>
    <row r="1699" spans="1:8" ht="16.5" customHeight="1" x14ac:dyDescent="0.25">
      <c r="A1699" s="10">
        <v>1698</v>
      </c>
      <c r="B1699" s="10">
        <v>2491</v>
      </c>
      <c r="C1699" s="10">
        <v>448</v>
      </c>
      <c r="D1699" s="10">
        <v>1</v>
      </c>
      <c r="E1699" s="10">
        <v>733</v>
      </c>
      <c r="F1699" s="10">
        <v>35</v>
      </c>
      <c r="G1699" s="11">
        <v>43419</v>
      </c>
      <c r="H1699" s="10" t="b">
        <v>1</v>
      </c>
    </row>
    <row r="1700" spans="1:8" ht="16.5" customHeight="1" x14ac:dyDescent="0.25">
      <c r="A1700" s="10">
        <v>1699</v>
      </c>
      <c r="B1700" s="10">
        <v>2612</v>
      </c>
      <c r="C1700" s="10">
        <v>388</v>
      </c>
      <c r="D1700" s="10">
        <v>3</v>
      </c>
      <c r="E1700" s="10">
        <v>30</v>
      </c>
      <c r="F1700" s="10">
        <v>28</v>
      </c>
      <c r="G1700" s="11">
        <v>43419</v>
      </c>
      <c r="H1700" s="10" t="b">
        <v>1</v>
      </c>
    </row>
    <row r="1701" spans="1:8" ht="16.5" customHeight="1" x14ac:dyDescent="0.25">
      <c r="A1701" s="10">
        <v>1700</v>
      </c>
      <c r="B1701" s="10">
        <v>2326</v>
      </c>
      <c r="C1701" s="10">
        <v>443</v>
      </c>
      <c r="D1701" s="10">
        <v>1</v>
      </c>
      <c r="E1701" s="10">
        <v>46</v>
      </c>
      <c r="F1701" s="10">
        <v>35</v>
      </c>
      <c r="G1701" s="11">
        <v>43419</v>
      </c>
      <c r="H1701" s="10" t="b">
        <v>0</v>
      </c>
    </row>
    <row r="1702" spans="1:8" ht="16.5" customHeight="1" x14ac:dyDescent="0.25">
      <c r="A1702" s="10">
        <v>1701</v>
      </c>
      <c r="B1702" s="10">
        <v>2751</v>
      </c>
      <c r="C1702" s="10">
        <v>253</v>
      </c>
      <c r="D1702" s="10">
        <v>2</v>
      </c>
      <c r="E1702" s="10">
        <v>606</v>
      </c>
      <c r="F1702" s="10">
        <v>135</v>
      </c>
      <c r="G1702" s="11">
        <v>43419</v>
      </c>
      <c r="H1702" s="10" t="b">
        <v>1</v>
      </c>
    </row>
    <row r="1703" spans="1:8" ht="16.5" customHeight="1" x14ac:dyDescent="0.25">
      <c r="A1703" s="10">
        <v>1702</v>
      </c>
      <c r="B1703" s="10">
        <v>2529</v>
      </c>
      <c r="C1703" s="10">
        <v>392</v>
      </c>
      <c r="D1703" s="10">
        <v>1</v>
      </c>
      <c r="E1703" s="10">
        <v>233</v>
      </c>
      <c r="F1703" s="10">
        <v>28</v>
      </c>
      <c r="G1703" s="11">
        <v>43420</v>
      </c>
      <c r="H1703" s="10" t="b">
        <v>1</v>
      </c>
    </row>
    <row r="1704" spans="1:8" ht="16.5" customHeight="1" x14ac:dyDescent="0.25">
      <c r="A1704" s="10">
        <v>1703</v>
      </c>
      <c r="B1704" s="10">
        <v>2324</v>
      </c>
      <c r="C1704" s="10">
        <v>337</v>
      </c>
      <c r="D1704" s="10">
        <v>1</v>
      </c>
      <c r="E1704" s="10">
        <v>30</v>
      </c>
      <c r="F1704" s="10">
        <v>90</v>
      </c>
      <c r="G1704" s="11">
        <v>43421</v>
      </c>
      <c r="H1704" s="10" t="b">
        <v>0</v>
      </c>
    </row>
    <row r="1705" spans="1:8" ht="16.5" customHeight="1" x14ac:dyDescent="0.25">
      <c r="A1705" s="10">
        <v>1704</v>
      </c>
      <c r="B1705" s="10">
        <v>2481</v>
      </c>
      <c r="C1705" s="10">
        <v>428</v>
      </c>
      <c r="D1705" s="10">
        <v>1</v>
      </c>
      <c r="E1705" s="10">
        <v>196</v>
      </c>
      <c r="F1705" s="10">
        <v>28</v>
      </c>
      <c r="G1705" s="11">
        <v>43422</v>
      </c>
      <c r="H1705" s="10" t="b">
        <v>1</v>
      </c>
    </row>
    <row r="1706" spans="1:8" ht="16.5" customHeight="1" x14ac:dyDescent="0.25">
      <c r="A1706" s="10">
        <v>1705</v>
      </c>
      <c r="B1706" s="10">
        <v>2719</v>
      </c>
      <c r="C1706" s="10">
        <v>293</v>
      </c>
      <c r="D1706" s="10">
        <v>2</v>
      </c>
      <c r="E1706" s="10">
        <v>71</v>
      </c>
      <c r="F1706" s="10">
        <v>38</v>
      </c>
      <c r="G1706" s="11">
        <v>43422</v>
      </c>
      <c r="H1706" s="10" t="b">
        <v>1</v>
      </c>
    </row>
    <row r="1707" spans="1:8" ht="16.5" customHeight="1" x14ac:dyDescent="0.25">
      <c r="A1707" s="10">
        <v>1706</v>
      </c>
      <c r="B1707" s="10">
        <v>2783</v>
      </c>
      <c r="C1707" s="10">
        <v>299</v>
      </c>
      <c r="D1707" s="10">
        <v>1</v>
      </c>
      <c r="E1707" s="10">
        <v>128</v>
      </c>
      <c r="F1707" s="10">
        <v>38</v>
      </c>
      <c r="G1707" s="11">
        <v>43422</v>
      </c>
      <c r="H1707" s="10" t="b">
        <v>1</v>
      </c>
    </row>
    <row r="1708" spans="1:8" ht="16.5" customHeight="1" x14ac:dyDescent="0.25">
      <c r="A1708" s="10">
        <v>1707</v>
      </c>
      <c r="B1708" s="10">
        <v>2491</v>
      </c>
      <c r="C1708" s="10">
        <v>356</v>
      </c>
      <c r="D1708" s="10">
        <v>1</v>
      </c>
      <c r="E1708" s="10">
        <v>30</v>
      </c>
      <c r="F1708" s="10">
        <v>85</v>
      </c>
      <c r="G1708" s="11">
        <v>43422</v>
      </c>
      <c r="H1708" s="10" t="b">
        <v>1</v>
      </c>
    </row>
    <row r="1709" spans="1:8" ht="16.5" customHeight="1" x14ac:dyDescent="0.25">
      <c r="A1709" s="10">
        <v>1708</v>
      </c>
      <c r="B1709" s="10">
        <v>2551</v>
      </c>
      <c r="C1709" s="10">
        <v>315</v>
      </c>
      <c r="D1709" s="10">
        <v>1</v>
      </c>
      <c r="E1709" s="10">
        <v>143</v>
      </c>
      <c r="F1709" s="10">
        <v>38</v>
      </c>
      <c r="G1709" s="11">
        <v>43422</v>
      </c>
      <c r="H1709" s="10" t="b">
        <v>1</v>
      </c>
    </row>
    <row r="1710" spans="1:8" ht="16.5" customHeight="1" x14ac:dyDescent="0.25">
      <c r="A1710" s="10">
        <v>1709</v>
      </c>
      <c r="B1710" s="10">
        <v>2453</v>
      </c>
      <c r="C1710" s="10">
        <v>370</v>
      </c>
      <c r="D1710" s="10">
        <v>1</v>
      </c>
      <c r="E1710" s="10">
        <v>71</v>
      </c>
      <c r="F1710" s="10">
        <v>15</v>
      </c>
      <c r="G1710" s="11">
        <v>43422</v>
      </c>
      <c r="H1710" s="10" t="b">
        <v>1</v>
      </c>
    </row>
    <row r="1711" spans="1:8" ht="16.5" customHeight="1" x14ac:dyDescent="0.25">
      <c r="A1711" s="10">
        <v>1710</v>
      </c>
      <c r="B1711" s="10">
        <v>2689</v>
      </c>
      <c r="C1711" s="10">
        <v>303</v>
      </c>
      <c r="D1711" s="10">
        <v>1</v>
      </c>
      <c r="E1711" s="10">
        <v>71</v>
      </c>
      <c r="F1711" s="10">
        <v>38</v>
      </c>
      <c r="G1711" s="11">
        <v>43422</v>
      </c>
      <c r="H1711" s="10" t="b">
        <v>1</v>
      </c>
    </row>
    <row r="1712" spans="1:8" ht="16.5" customHeight="1" x14ac:dyDescent="0.25">
      <c r="A1712" s="10">
        <v>1711</v>
      </c>
      <c r="B1712" s="10">
        <v>2061</v>
      </c>
      <c r="C1712" s="10">
        <v>478</v>
      </c>
      <c r="D1712" s="10">
        <v>1</v>
      </c>
      <c r="E1712" s="10">
        <v>568</v>
      </c>
      <c r="F1712" s="10">
        <v>95</v>
      </c>
      <c r="G1712" s="11">
        <v>43423</v>
      </c>
      <c r="H1712" s="10" t="b">
        <v>1</v>
      </c>
    </row>
    <row r="1713" spans="1:8" ht="16.5" customHeight="1" x14ac:dyDescent="0.25">
      <c r="A1713" s="10">
        <v>1712</v>
      </c>
      <c r="B1713" s="10">
        <v>2870</v>
      </c>
      <c r="C1713" s="10">
        <v>359</v>
      </c>
      <c r="D1713" s="10">
        <v>3</v>
      </c>
      <c r="E1713" s="10">
        <v>261</v>
      </c>
      <c r="F1713" s="10">
        <v>15</v>
      </c>
      <c r="G1713" s="11">
        <v>43423</v>
      </c>
      <c r="H1713" s="10" t="b">
        <v>1</v>
      </c>
    </row>
    <row r="1714" spans="1:8" ht="16.5" customHeight="1" x14ac:dyDescent="0.25">
      <c r="A1714" s="10">
        <v>1713</v>
      </c>
      <c r="B1714" s="10">
        <v>2242</v>
      </c>
      <c r="C1714" s="10">
        <v>207</v>
      </c>
      <c r="D1714" s="10">
        <v>4</v>
      </c>
      <c r="E1714" s="10">
        <v>526</v>
      </c>
      <c r="F1714" s="10">
        <v>26</v>
      </c>
      <c r="G1714" s="11">
        <v>43423</v>
      </c>
      <c r="H1714" s="10" t="b">
        <v>1</v>
      </c>
    </row>
    <row r="1715" spans="1:8" ht="16.5" customHeight="1" x14ac:dyDescent="0.25">
      <c r="A1715" s="10">
        <v>1714</v>
      </c>
      <c r="B1715" s="10">
        <v>2367</v>
      </c>
      <c r="C1715" s="10">
        <v>481</v>
      </c>
      <c r="D1715" s="10">
        <v>3</v>
      </c>
      <c r="E1715" s="10">
        <v>606</v>
      </c>
      <c r="F1715" s="10">
        <v>95</v>
      </c>
      <c r="G1715" s="11">
        <v>43423</v>
      </c>
      <c r="H1715" s="10" t="b">
        <v>1</v>
      </c>
    </row>
    <row r="1716" spans="1:8" ht="16.5" customHeight="1" x14ac:dyDescent="0.25">
      <c r="A1716" s="10">
        <v>1715</v>
      </c>
      <c r="B1716" s="10">
        <v>2190</v>
      </c>
      <c r="C1716" s="10">
        <v>336</v>
      </c>
      <c r="D1716" s="10">
        <v>2</v>
      </c>
      <c r="E1716" s="10">
        <v>733</v>
      </c>
      <c r="F1716" s="10">
        <v>90</v>
      </c>
      <c r="G1716" s="11">
        <v>43424</v>
      </c>
      <c r="H1716" s="10" t="b">
        <v>1</v>
      </c>
    </row>
    <row r="1717" spans="1:8" ht="16.5" customHeight="1" x14ac:dyDescent="0.25">
      <c r="A1717" s="10">
        <v>1716</v>
      </c>
      <c r="B1717" s="10">
        <v>2061</v>
      </c>
      <c r="C1717" s="10">
        <v>333</v>
      </c>
      <c r="D1717" s="10">
        <v>1</v>
      </c>
      <c r="E1717" s="10">
        <v>261</v>
      </c>
      <c r="F1717" s="10">
        <v>90</v>
      </c>
      <c r="G1717" s="11">
        <v>43424</v>
      </c>
      <c r="H1717" s="10" t="b">
        <v>1</v>
      </c>
    </row>
    <row r="1718" spans="1:8" ht="16.5" customHeight="1" x14ac:dyDescent="0.25">
      <c r="A1718" s="10">
        <v>1717</v>
      </c>
      <c r="B1718" s="10">
        <v>2840</v>
      </c>
      <c r="C1718" s="10">
        <v>393</v>
      </c>
      <c r="D1718" s="10">
        <v>5</v>
      </c>
      <c r="E1718" s="10">
        <v>71</v>
      </c>
      <c r="F1718" s="10">
        <v>28</v>
      </c>
      <c r="G1718" s="11">
        <v>43424</v>
      </c>
      <c r="H1718" s="10" t="b">
        <v>1</v>
      </c>
    </row>
    <row r="1719" spans="1:8" ht="16.5" customHeight="1" x14ac:dyDescent="0.25">
      <c r="A1719" s="10">
        <v>1718</v>
      </c>
      <c r="B1719" s="10">
        <v>2755</v>
      </c>
      <c r="C1719" s="10">
        <v>105</v>
      </c>
      <c r="D1719" s="10">
        <v>2</v>
      </c>
      <c r="E1719" s="10">
        <v>733</v>
      </c>
      <c r="F1719" s="10">
        <v>35</v>
      </c>
      <c r="G1719" s="11">
        <v>43425</v>
      </c>
      <c r="H1719" s="10" t="b">
        <v>1</v>
      </c>
    </row>
    <row r="1720" spans="1:8" ht="16.5" customHeight="1" x14ac:dyDescent="0.25">
      <c r="A1720" s="10">
        <v>1719</v>
      </c>
      <c r="B1720" s="10">
        <v>2008</v>
      </c>
      <c r="C1720" s="10">
        <v>443</v>
      </c>
      <c r="D1720" s="10">
        <v>1</v>
      </c>
      <c r="E1720" s="10">
        <v>30</v>
      </c>
      <c r="F1720" s="10">
        <v>35</v>
      </c>
      <c r="G1720" s="11">
        <v>43425</v>
      </c>
      <c r="H1720" s="10" t="b">
        <v>1</v>
      </c>
    </row>
    <row r="1721" spans="1:8" ht="16.5" customHeight="1" x14ac:dyDescent="0.25">
      <c r="A1721" s="10">
        <v>1720</v>
      </c>
      <c r="B1721" s="10">
        <v>2615</v>
      </c>
      <c r="C1721" s="10">
        <v>478</v>
      </c>
      <c r="D1721" s="10">
        <v>1</v>
      </c>
      <c r="E1721" s="10">
        <v>537</v>
      </c>
      <c r="F1721" s="10">
        <v>95</v>
      </c>
      <c r="G1721" s="11">
        <v>43425</v>
      </c>
      <c r="H1721" s="10" t="b">
        <v>1</v>
      </c>
    </row>
    <row r="1722" spans="1:8" ht="16.5" customHeight="1" x14ac:dyDescent="0.25">
      <c r="A1722" s="10">
        <v>1721</v>
      </c>
      <c r="B1722" s="10">
        <v>2728</v>
      </c>
      <c r="C1722" s="10">
        <v>368</v>
      </c>
      <c r="D1722" s="10">
        <v>1</v>
      </c>
      <c r="E1722" s="10">
        <v>172</v>
      </c>
      <c r="F1722" s="10">
        <v>15</v>
      </c>
      <c r="G1722" s="11">
        <v>43425</v>
      </c>
      <c r="H1722" s="10" t="b">
        <v>1</v>
      </c>
    </row>
    <row r="1723" spans="1:8" ht="16.5" customHeight="1" x14ac:dyDescent="0.25">
      <c r="A1723" s="10">
        <v>1722</v>
      </c>
      <c r="B1723" s="10">
        <v>2061</v>
      </c>
      <c r="C1723" s="10">
        <v>258</v>
      </c>
      <c r="D1723" s="10">
        <v>5</v>
      </c>
      <c r="E1723" s="10">
        <v>606</v>
      </c>
      <c r="F1723" s="10">
        <v>135</v>
      </c>
      <c r="G1723" s="11">
        <v>43425</v>
      </c>
      <c r="H1723" s="10" t="b">
        <v>1</v>
      </c>
    </row>
    <row r="1724" spans="1:8" ht="16.5" customHeight="1" x14ac:dyDescent="0.25">
      <c r="A1724" s="10">
        <v>1723</v>
      </c>
      <c r="B1724" s="10">
        <v>2560</v>
      </c>
      <c r="C1724" s="10">
        <v>110</v>
      </c>
      <c r="D1724" s="10">
        <v>3</v>
      </c>
      <c r="E1724" s="10">
        <v>537</v>
      </c>
      <c r="F1724" s="10">
        <v>35</v>
      </c>
      <c r="G1724" s="11">
        <v>43425</v>
      </c>
      <c r="H1724" s="10" t="b">
        <v>1</v>
      </c>
    </row>
    <row r="1725" spans="1:8" ht="16.5" customHeight="1" x14ac:dyDescent="0.25">
      <c r="A1725" s="10">
        <v>1724</v>
      </c>
      <c r="B1725" s="10">
        <v>2897</v>
      </c>
      <c r="C1725" s="10">
        <v>237</v>
      </c>
      <c r="D1725" s="10">
        <v>1</v>
      </c>
      <c r="E1725" s="10">
        <v>57</v>
      </c>
      <c r="F1725" s="10">
        <v>26</v>
      </c>
      <c r="G1725" s="11">
        <v>43425</v>
      </c>
      <c r="H1725" s="10" t="b">
        <v>0</v>
      </c>
    </row>
    <row r="1726" spans="1:8" ht="16.5" customHeight="1" x14ac:dyDescent="0.25">
      <c r="A1726" s="10">
        <v>1725</v>
      </c>
      <c r="B1726" s="10">
        <v>2805</v>
      </c>
      <c r="C1726" s="10">
        <v>398</v>
      </c>
      <c r="D1726" s="10">
        <v>1</v>
      </c>
      <c r="E1726" s="10">
        <v>526</v>
      </c>
      <c r="F1726" s="10">
        <v>28</v>
      </c>
      <c r="G1726" s="11">
        <v>43425</v>
      </c>
      <c r="H1726" s="10" t="b">
        <v>1</v>
      </c>
    </row>
    <row r="1727" spans="1:8" ht="16.5" customHeight="1" x14ac:dyDescent="0.25">
      <c r="A1727" s="10">
        <v>1726</v>
      </c>
      <c r="B1727" s="10">
        <v>2789</v>
      </c>
      <c r="C1727" s="10">
        <v>379</v>
      </c>
      <c r="D1727" s="10">
        <v>4</v>
      </c>
      <c r="E1727" s="10">
        <v>261</v>
      </c>
      <c r="F1727" s="10">
        <v>15</v>
      </c>
      <c r="G1727" s="11">
        <v>43425</v>
      </c>
      <c r="H1727" s="10" t="b">
        <v>1</v>
      </c>
    </row>
    <row r="1728" spans="1:8" ht="16.5" customHeight="1" x14ac:dyDescent="0.25">
      <c r="A1728" s="10">
        <v>1727</v>
      </c>
      <c r="B1728" s="10">
        <v>2145</v>
      </c>
      <c r="C1728" s="10">
        <v>145</v>
      </c>
      <c r="D1728" s="10">
        <v>5</v>
      </c>
      <c r="E1728" s="10">
        <v>172</v>
      </c>
      <c r="F1728" s="10">
        <v>20</v>
      </c>
      <c r="G1728" s="11">
        <v>43426</v>
      </c>
      <c r="H1728" s="10" t="b">
        <v>1</v>
      </c>
    </row>
    <row r="1729" spans="1:8" ht="16.5" customHeight="1" x14ac:dyDescent="0.25">
      <c r="A1729" s="10">
        <v>1728</v>
      </c>
      <c r="B1729" s="10">
        <v>2363</v>
      </c>
      <c r="C1729" s="10">
        <v>103</v>
      </c>
      <c r="D1729" s="10">
        <v>1</v>
      </c>
      <c r="E1729" s="10">
        <v>172</v>
      </c>
      <c r="F1729" s="10">
        <v>35</v>
      </c>
      <c r="G1729" s="11">
        <v>43426</v>
      </c>
      <c r="H1729" s="10" t="b">
        <v>1</v>
      </c>
    </row>
    <row r="1730" spans="1:8" ht="16.5" customHeight="1" x14ac:dyDescent="0.25">
      <c r="A1730" s="10">
        <v>1729</v>
      </c>
      <c r="B1730" s="10">
        <v>2256</v>
      </c>
      <c r="C1730" s="10">
        <v>294</v>
      </c>
      <c r="D1730" s="10">
        <v>3</v>
      </c>
      <c r="E1730" s="10">
        <v>537</v>
      </c>
      <c r="F1730" s="10">
        <v>38</v>
      </c>
      <c r="G1730" s="11">
        <v>43426</v>
      </c>
      <c r="H1730" s="10" t="b">
        <v>1</v>
      </c>
    </row>
    <row r="1731" spans="1:8" ht="16.5" customHeight="1" x14ac:dyDescent="0.25">
      <c r="A1731" s="10">
        <v>1730</v>
      </c>
      <c r="B1731" s="10">
        <v>2797</v>
      </c>
      <c r="C1731" s="10">
        <v>409</v>
      </c>
      <c r="D1731" s="10">
        <v>3</v>
      </c>
      <c r="E1731" s="10">
        <v>526</v>
      </c>
      <c r="F1731" s="10">
        <v>28</v>
      </c>
      <c r="G1731" s="11">
        <v>43426</v>
      </c>
      <c r="H1731" s="10" t="b">
        <v>1</v>
      </c>
    </row>
    <row r="1732" spans="1:8" ht="16.5" customHeight="1" x14ac:dyDescent="0.25">
      <c r="A1732" s="10">
        <v>1731</v>
      </c>
      <c r="B1732" s="10">
        <v>2731</v>
      </c>
      <c r="C1732" s="10">
        <v>109</v>
      </c>
      <c r="D1732" s="10">
        <v>2</v>
      </c>
      <c r="E1732" s="10">
        <v>615</v>
      </c>
      <c r="F1732" s="10">
        <v>35</v>
      </c>
      <c r="G1732" s="11">
        <v>43426</v>
      </c>
      <c r="H1732" s="10" t="b">
        <v>1</v>
      </c>
    </row>
    <row r="1733" spans="1:8" ht="16.5" customHeight="1" x14ac:dyDescent="0.25">
      <c r="A1733" s="10">
        <v>1732</v>
      </c>
      <c r="B1733" s="10">
        <v>2828</v>
      </c>
      <c r="C1733" s="10">
        <v>365</v>
      </c>
      <c r="D1733" s="10">
        <v>5</v>
      </c>
      <c r="E1733" s="10">
        <v>319</v>
      </c>
      <c r="F1733" s="10">
        <v>15</v>
      </c>
      <c r="G1733" s="11">
        <v>43426</v>
      </c>
      <c r="H1733" s="10" t="b">
        <v>1</v>
      </c>
    </row>
    <row r="1734" spans="1:8" ht="16.5" customHeight="1" x14ac:dyDescent="0.25">
      <c r="A1734" s="10">
        <v>1733</v>
      </c>
      <c r="B1734" s="10">
        <v>2594</v>
      </c>
      <c r="C1734" s="10">
        <v>109</v>
      </c>
      <c r="D1734" s="10">
        <v>3</v>
      </c>
      <c r="E1734" s="10">
        <v>537</v>
      </c>
      <c r="F1734" s="10">
        <v>35</v>
      </c>
      <c r="G1734" s="11">
        <v>43426</v>
      </c>
      <c r="H1734" s="10" t="b">
        <v>1</v>
      </c>
    </row>
    <row r="1735" spans="1:8" ht="16.5" customHeight="1" x14ac:dyDescent="0.25">
      <c r="A1735" s="10">
        <v>1734</v>
      </c>
      <c r="B1735" s="10">
        <v>2131</v>
      </c>
      <c r="C1735" s="10">
        <v>305</v>
      </c>
      <c r="D1735" s="10">
        <v>1</v>
      </c>
      <c r="E1735" s="10">
        <v>526</v>
      </c>
      <c r="F1735" s="10">
        <v>38</v>
      </c>
      <c r="G1735" s="11">
        <v>43426</v>
      </c>
      <c r="H1735" s="10" t="b">
        <v>1</v>
      </c>
    </row>
    <row r="1736" spans="1:8" ht="16.5" customHeight="1" x14ac:dyDescent="0.25">
      <c r="A1736" s="10">
        <v>1735</v>
      </c>
      <c r="B1736" s="10">
        <v>2916</v>
      </c>
      <c r="C1736" s="10">
        <v>419</v>
      </c>
      <c r="D1736" s="10">
        <v>2</v>
      </c>
      <c r="E1736" s="10">
        <v>692</v>
      </c>
      <c r="F1736" s="10">
        <v>28</v>
      </c>
      <c r="G1736" s="11">
        <v>43426</v>
      </c>
      <c r="H1736" s="10" t="b">
        <v>1</v>
      </c>
    </row>
    <row r="1737" spans="1:8" ht="16.5" customHeight="1" x14ac:dyDescent="0.25">
      <c r="A1737" s="10">
        <v>1736</v>
      </c>
      <c r="B1737" s="10">
        <v>2670</v>
      </c>
      <c r="C1737" s="10">
        <v>412</v>
      </c>
      <c r="D1737" s="10">
        <v>1</v>
      </c>
      <c r="E1737" s="10">
        <v>46</v>
      </c>
      <c r="F1737" s="10">
        <v>28</v>
      </c>
      <c r="G1737" s="11">
        <v>43427</v>
      </c>
      <c r="H1737" s="10" t="b">
        <v>1</v>
      </c>
    </row>
    <row r="1738" spans="1:8" ht="16.5" customHeight="1" x14ac:dyDescent="0.25">
      <c r="A1738" s="10">
        <v>1737</v>
      </c>
      <c r="B1738" s="10">
        <v>2819</v>
      </c>
      <c r="C1738" s="10">
        <v>234</v>
      </c>
      <c r="D1738" s="10">
        <v>2</v>
      </c>
      <c r="E1738" s="10">
        <v>233</v>
      </c>
      <c r="F1738" s="10">
        <v>26</v>
      </c>
      <c r="G1738" s="11">
        <v>43428</v>
      </c>
      <c r="H1738" s="10" t="b">
        <v>1</v>
      </c>
    </row>
    <row r="1739" spans="1:8" ht="16.5" customHeight="1" x14ac:dyDescent="0.25">
      <c r="A1739" s="10">
        <v>1738</v>
      </c>
      <c r="B1739" s="10">
        <v>2203</v>
      </c>
      <c r="C1739" s="10">
        <v>135</v>
      </c>
      <c r="D1739" s="10">
        <v>3</v>
      </c>
      <c r="E1739" s="10">
        <v>606</v>
      </c>
      <c r="F1739" s="10">
        <v>20</v>
      </c>
      <c r="G1739" s="11">
        <v>43428</v>
      </c>
      <c r="H1739" s="10" t="b">
        <v>1</v>
      </c>
    </row>
    <row r="1740" spans="1:8" ht="16.5" customHeight="1" x14ac:dyDescent="0.25">
      <c r="A1740" s="10">
        <v>1739</v>
      </c>
      <c r="B1740" s="10">
        <v>2124</v>
      </c>
      <c r="C1740" s="10">
        <v>214</v>
      </c>
      <c r="D1740" s="10">
        <v>2</v>
      </c>
      <c r="E1740" s="10">
        <v>615</v>
      </c>
      <c r="F1740" s="10">
        <v>26</v>
      </c>
      <c r="G1740" s="11">
        <v>43428</v>
      </c>
      <c r="H1740" s="10" t="b">
        <v>1</v>
      </c>
    </row>
    <row r="1741" spans="1:8" ht="16.5" customHeight="1" x14ac:dyDescent="0.25">
      <c r="A1741" s="10">
        <v>1740</v>
      </c>
      <c r="B1741" s="10">
        <v>2692</v>
      </c>
      <c r="C1741" s="10">
        <v>476</v>
      </c>
      <c r="D1741" s="10">
        <v>5</v>
      </c>
      <c r="E1741" s="10">
        <v>526</v>
      </c>
      <c r="F1741" s="10">
        <v>95</v>
      </c>
      <c r="G1741" s="11">
        <v>43428</v>
      </c>
      <c r="H1741" s="10" t="b">
        <v>1</v>
      </c>
    </row>
    <row r="1742" spans="1:8" ht="16.5" customHeight="1" x14ac:dyDescent="0.25">
      <c r="A1742" s="10">
        <v>1741</v>
      </c>
      <c r="B1742" s="10">
        <v>2284</v>
      </c>
      <c r="C1742" s="10">
        <v>431</v>
      </c>
      <c r="D1742" s="10">
        <v>1</v>
      </c>
      <c r="E1742" s="10">
        <v>143</v>
      </c>
      <c r="F1742" s="10">
        <v>28</v>
      </c>
      <c r="G1742" s="11">
        <v>43428</v>
      </c>
      <c r="H1742" s="10" t="b">
        <v>1</v>
      </c>
    </row>
    <row r="1743" spans="1:8" ht="16.5" customHeight="1" x14ac:dyDescent="0.25">
      <c r="A1743" s="10">
        <v>1742</v>
      </c>
      <c r="B1743" s="10">
        <v>2461</v>
      </c>
      <c r="C1743" s="10">
        <v>101</v>
      </c>
      <c r="D1743" s="10">
        <v>2</v>
      </c>
      <c r="E1743" s="10">
        <v>46</v>
      </c>
      <c r="F1743" s="10">
        <v>35</v>
      </c>
      <c r="G1743" s="11">
        <v>43428</v>
      </c>
      <c r="H1743" s="10" t="b">
        <v>1</v>
      </c>
    </row>
    <row r="1744" spans="1:8" ht="16.5" customHeight="1" x14ac:dyDescent="0.25">
      <c r="A1744" s="10">
        <v>1743</v>
      </c>
      <c r="B1744" s="10">
        <v>2143</v>
      </c>
      <c r="C1744" s="10">
        <v>235</v>
      </c>
      <c r="D1744" s="10">
        <v>3</v>
      </c>
      <c r="E1744" s="10">
        <v>229</v>
      </c>
      <c r="F1744" s="10">
        <v>26</v>
      </c>
      <c r="G1744" s="11">
        <v>43428</v>
      </c>
      <c r="H1744" s="10" t="b">
        <v>1</v>
      </c>
    </row>
    <row r="1745" spans="1:8" ht="16.5" customHeight="1" x14ac:dyDescent="0.25">
      <c r="A1745" s="10">
        <v>1744</v>
      </c>
      <c r="B1745" s="10">
        <v>2389</v>
      </c>
      <c r="C1745" s="10">
        <v>322</v>
      </c>
      <c r="D1745" s="10">
        <v>3</v>
      </c>
      <c r="E1745" s="10">
        <v>568</v>
      </c>
      <c r="F1745" s="10">
        <v>38</v>
      </c>
      <c r="G1745" s="11">
        <v>43428</v>
      </c>
      <c r="H1745" s="10" t="b">
        <v>1</v>
      </c>
    </row>
    <row r="1746" spans="1:8" ht="16.5" customHeight="1" x14ac:dyDescent="0.25">
      <c r="A1746" s="10">
        <v>1745</v>
      </c>
      <c r="B1746" s="10">
        <v>2296</v>
      </c>
      <c r="C1746" s="10">
        <v>429</v>
      </c>
      <c r="D1746" s="10">
        <v>3</v>
      </c>
      <c r="E1746" s="10">
        <v>615</v>
      </c>
      <c r="F1746" s="10">
        <v>28</v>
      </c>
      <c r="G1746" s="11">
        <v>43429</v>
      </c>
      <c r="H1746" s="10" t="b">
        <v>1</v>
      </c>
    </row>
    <row r="1747" spans="1:8" ht="16.5" customHeight="1" x14ac:dyDescent="0.25">
      <c r="A1747" s="10">
        <v>1746</v>
      </c>
      <c r="B1747" s="10">
        <v>2078</v>
      </c>
      <c r="C1747" s="10">
        <v>156</v>
      </c>
      <c r="D1747" s="10">
        <v>4</v>
      </c>
      <c r="E1747" s="10">
        <v>196</v>
      </c>
      <c r="F1747" s="10">
        <v>25</v>
      </c>
      <c r="G1747" s="11">
        <v>43429</v>
      </c>
      <c r="H1747" s="10" t="b">
        <v>1</v>
      </c>
    </row>
    <row r="1748" spans="1:8" ht="16.5" customHeight="1" x14ac:dyDescent="0.25">
      <c r="A1748" s="10">
        <v>1747</v>
      </c>
      <c r="B1748" s="10">
        <v>2499</v>
      </c>
      <c r="C1748" s="10">
        <v>377</v>
      </c>
      <c r="D1748" s="10">
        <v>1</v>
      </c>
      <c r="E1748" s="10">
        <v>229</v>
      </c>
      <c r="F1748" s="10">
        <v>15</v>
      </c>
      <c r="G1748" s="11">
        <v>43429</v>
      </c>
      <c r="H1748" s="10" t="b">
        <v>1</v>
      </c>
    </row>
    <row r="1749" spans="1:8" ht="16.5" customHeight="1" x14ac:dyDescent="0.25">
      <c r="A1749" s="10">
        <v>1748</v>
      </c>
      <c r="B1749" s="10">
        <v>2964</v>
      </c>
      <c r="C1749" s="10">
        <v>158</v>
      </c>
      <c r="D1749" s="10">
        <v>1</v>
      </c>
      <c r="E1749" s="10">
        <v>615</v>
      </c>
      <c r="F1749" s="10">
        <v>25</v>
      </c>
      <c r="G1749" s="11">
        <v>43429</v>
      </c>
      <c r="H1749" s="10" t="b">
        <v>1</v>
      </c>
    </row>
    <row r="1750" spans="1:8" ht="16.5" customHeight="1" x14ac:dyDescent="0.25">
      <c r="A1750" s="10">
        <v>1749</v>
      </c>
      <c r="B1750" s="10">
        <v>2005</v>
      </c>
      <c r="C1750" s="10">
        <v>373</v>
      </c>
      <c r="D1750" s="10">
        <v>2</v>
      </c>
      <c r="E1750" s="10">
        <v>526</v>
      </c>
      <c r="F1750" s="10">
        <v>15</v>
      </c>
      <c r="G1750" s="11">
        <v>43429</v>
      </c>
      <c r="H1750" s="10" t="b">
        <v>1</v>
      </c>
    </row>
    <row r="1751" spans="1:8" ht="16.5" customHeight="1" x14ac:dyDescent="0.25">
      <c r="A1751" s="10">
        <v>1750</v>
      </c>
      <c r="B1751" s="10">
        <v>2940</v>
      </c>
      <c r="C1751" s="10">
        <v>137</v>
      </c>
      <c r="D1751" s="10">
        <v>4</v>
      </c>
      <c r="E1751" s="10">
        <v>568</v>
      </c>
      <c r="F1751" s="10">
        <v>20</v>
      </c>
      <c r="G1751" s="11">
        <v>43430</v>
      </c>
      <c r="H1751" s="10" t="b">
        <v>1</v>
      </c>
    </row>
    <row r="1752" spans="1:8" ht="16.5" customHeight="1" x14ac:dyDescent="0.25">
      <c r="A1752" s="10">
        <v>1751</v>
      </c>
      <c r="B1752" s="10">
        <v>2772</v>
      </c>
      <c r="C1752" s="10">
        <v>135</v>
      </c>
      <c r="D1752" s="10">
        <v>3</v>
      </c>
      <c r="E1752" s="10">
        <v>733</v>
      </c>
      <c r="F1752" s="10">
        <v>20</v>
      </c>
      <c r="G1752" s="11">
        <v>43430</v>
      </c>
      <c r="H1752" s="10" t="b">
        <v>1</v>
      </c>
    </row>
    <row r="1753" spans="1:8" ht="16.5" customHeight="1" x14ac:dyDescent="0.25">
      <c r="A1753" s="10">
        <v>1752</v>
      </c>
      <c r="B1753" s="10">
        <v>2214</v>
      </c>
      <c r="C1753" s="10">
        <v>166</v>
      </c>
      <c r="D1753" s="10">
        <v>4</v>
      </c>
      <c r="E1753" s="10">
        <v>568</v>
      </c>
      <c r="F1753" s="10">
        <v>55</v>
      </c>
      <c r="G1753" s="11">
        <v>43430</v>
      </c>
      <c r="H1753" s="10" t="b">
        <v>1</v>
      </c>
    </row>
    <row r="1754" spans="1:8" ht="16.5" customHeight="1" x14ac:dyDescent="0.25">
      <c r="A1754" s="10">
        <v>1753</v>
      </c>
      <c r="B1754" s="10">
        <v>2796</v>
      </c>
      <c r="C1754" s="10">
        <v>349</v>
      </c>
      <c r="D1754" s="10">
        <v>3</v>
      </c>
      <c r="E1754" s="10">
        <v>233</v>
      </c>
      <c r="F1754" s="10">
        <v>85</v>
      </c>
      <c r="G1754" s="11">
        <v>43430</v>
      </c>
      <c r="H1754" s="10" t="b">
        <v>1</v>
      </c>
    </row>
    <row r="1755" spans="1:8" ht="16.5" customHeight="1" x14ac:dyDescent="0.25">
      <c r="A1755" s="10">
        <v>1754</v>
      </c>
      <c r="B1755" s="10">
        <v>2236</v>
      </c>
      <c r="C1755" s="10">
        <v>104</v>
      </c>
      <c r="D1755" s="10">
        <v>2</v>
      </c>
      <c r="E1755" s="10">
        <v>261</v>
      </c>
      <c r="F1755" s="10">
        <v>35</v>
      </c>
      <c r="G1755" s="11">
        <v>43430</v>
      </c>
      <c r="H1755" s="10" t="b">
        <v>0</v>
      </c>
    </row>
    <row r="1756" spans="1:8" ht="16.5" customHeight="1" x14ac:dyDescent="0.25">
      <c r="A1756" s="10">
        <v>1755</v>
      </c>
      <c r="B1756" s="10">
        <v>2133</v>
      </c>
      <c r="C1756" s="10">
        <v>104</v>
      </c>
      <c r="D1756" s="10">
        <v>1</v>
      </c>
      <c r="E1756" s="10">
        <v>233</v>
      </c>
      <c r="F1756" s="10">
        <v>35</v>
      </c>
      <c r="G1756" s="11">
        <v>43430</v>
      </c>
      <c r="H1756" s="10" t="b">
        <v>1</v>
      </c>
    </row>
    <row r="1757" spans="1:8" ht="16.5" customHeight="1" x14ac:dyDescent="0.25">
      <c r="A1757" s="10">
        <v>1756</v>
      </c>
      <c r="B1757" s="10">
        <v>2436</v>
      </c>
      <c r="C1757" s="10">
        <v>295</v>
      </c>
      <c r="D1757" s="10">
        <v>1</v>
      </c>
      <c r="E1757" s="10">
        <v>558</v>
      </c>
      <c r="F1757" s="10">
        <v>38</v>
      </c>
      <c r="G1757" s="11">
        <v>43430</v>
      </c>
      <c r="H1757" s="10" t="b">
        <v>1</v>
      </c>
    </row>
    <row r="1758" spans="1:8" ht="16.5" customHeight="1" x14ac:dyDescent="0.25">
      <c r="A1758" s="10">
        <v>1757</v>
      </c>
      <c r="B1758" s="10">
        <v>2883</v>
      </c>
      <c r="C1758" s="10">
        <v>190</v>
      </c>
      <c r="D1758" s="10">
        <v>2</v>
      </c>
      <c r="E1758" s="10">
        <v>128</v>
      </c>
      <c r="F1758" s="10">
        <v>26</v>
      </c>
      <c r="G1758" s="11">
        <v>43431</v>
      </c>
      <c r="H1758" s="10" t="b">
        <v>1</v>
      </c>
    </row>
    <row r="1759" spans="1:8" ht="16.5" customHeight="1" x14ac:dyDescent="0.25">
      <c r="A1759" s="10">
        <v>1758</v>
      </c>
      <c r="B1759" s="10">
        <v>2403</v>
      </c>
      <c r="C1759" s="10">
        <v>385</v>
      </c>
      <c r="D1759" s="10">
        <v>1</v>
      </c>
      <c r="E1759" s="10">
        <v>319</v>
      </c>
      <c r="F1759" s="10">
        <v>28</v>
      </c>
      <c r="G1759" s="11">
        <v>43431</v>
      </c>
      <c r="H1759" s="10" t="b">
        <v>1</v>
      </c>
    </row>
    <row r="1760" spans="1:8" ht="16.5" customHeight="1" x14ac:dyDescent="0.25">
      <c r="A1760" s="10">
        <v>1759</v>
      </c>
      <c r="B1760" s="10">
        <v>2751</v>
      </c>
      <c r="C1760" s="10">
        <v>356</v>
      </c>
      <c r="D1760" s="10">
        <v>3</v>
      </c>
      <c r="E1760" s="10">
        <v>712</v>
      </c>
      <c r="F1760" s="10">
        <v>85</v>
      </c>
      <c r="G1760" s="11">
        <v>43431</v>
      </c>
      <c r="H1760" s="10" t="b">
        <v>1</v>
      </c>
    </row>
    <row r="1761" spans="1:8" ht="16.5" customHeight="1" x14ac:dyDescent="0.25">
      <c r="A1761" s="10">
        <v>1760</v>
      </c>
      <c r="B1761" s="10">
        <v>2294</v>
      </c>
      <c r="C1761" s="10">
        <v>171</v>
      </c>
      <c r="D1761" s="10">
        <v>2</v>
      </c>
      <c r="E1761" s="10">
        <v>46</v>
      </c>
      <c r="F1761" s="10">
        <v>55</v>
      </c>
      <c r="G1761" s="11">
        <v>43431</v>
      </c>
      <c r="H1761" s="10" t="b">
        <v>1</v>
      </c>
    </row>
    <row r="1762" spans="1:8" ht="16.5" customHeight="1" x14ac:dyDescent="0.25">
      <c r="A1762" s="10">
        <v>1761</v>
      </c>
      <c r="B1762" s="10">
        <v>2670</v>
      </c>
      <c r="C1762" s="10">
        <v>305</v>
      </c>
      <c r="D1762" s="10">
        <v>3</v>
      </c>
      <c r="E1762" s="10">
        <v>143</v>
      </c>
      <c r="F1762" s="10">
        <v>38</v>
      </c>
      <c r="G1762" s="11">
        <v>43431</v>
      </c>
      <c r="H1762" s="10" t="b">
        <v>1</v>
      </c>
    </row>
    <row r="1763" spans="1:8" ht="16.5" customHeight="1" x14ac:dyDescent="0.25">
      <c r="A1763" s="10">
        <v>1762</v>
      </c>
      <c r="B1763" s="10">
        <v>2120</v>
      </c>
      <c r="C1763" s="10">
        <v>227</v>
      </c>
      <c r="D1763" s="10">
        <v>5</v>
      </c>
      <c r="E1763" s="10">
        <v>71</v>
      </c>
      <c r="F1763" s="10">
        <v>26</v>
      </c>
      <c r="G1763" s="11">
        <v>43431</v>
      </c>
      <c r="H1763" s="10" t="b">
        <v>1</v>
      </c>
    </row>
    <row r="1764" spans="1:8" ht="16.5" customHeight="1" x14ac:dyDescent="0.25">
      <c r="A1764" s="10">
        <v>1763</v>
      </c>
      <c r="B1764" s="10">
        <v>2673</v>
      </c>
      <c r="C1764" s="10">
        <v>417</v>
      </c>
      <c r="D1764" s="10">
        <v>1</v>
      </c>
      <c r="E1764" s="10">
        <v>196</v>
      </c>
      <c r="F1764" s="10">
        <v>28</v>
      </c>
      <c r="G1764" s="11">
        <v>43431</v>
      </c>
      <c r="H1764" s="10" t="b">
        <v>1</v>
      </c>
    </row>
    <row r="1765" spans="1:8" ht="16.5" customHeight="1" x14ac:dyDescent="0.25">
      <c r="A1765" s="10">
        <v>1764</v>
      </c>
      <c r="B1765" s="10">
        <v>2642</v>
      </c>
      <c r="C1765" s="10">
        <v>427</v>
      </c>
      <c r="D1765" s="10">
        <v>2</v>
      </c>
      <c r="E1765" s="10">
        <v>526</v>
      </c>
      <c r="F1765" s="10">
        <v>28</v>
      </c>
      <c r="G1765" s="11">
        <v>43431</v>
      </c>
      <c r="H1765" s="10" t="b">
        <v>1</v>
      </c>
    </row>
    <row r="1766" spans="1:8" ht="16.5" customHeight="1" x14ac:dyDescent="0.25">
      <c r="A1766" s="10">
        <v>1765</v>
      </c>
      <c r="B1766" s="10">
        <v>2688</v>
      </c>
      <c r="C1766" s="10">
        <v>184</v>
      </c>
      <c r="D1766" s="10">
        <v>1</v>
      </c>
      <c r="E1766" s="10">
        <v>568</v>
      </c>
      <c r="F1766" s="10">
        <v>55</v>
      </c>
      <c r="G1766" s="11">
        <v>43431</v>
      </c>
      <c r="H1766" s="10" t="b">
        <v>1</v>
      </c>
    </row>
    <row r="1767" spans="1:8" ht="16.5" customHeight="1" x14ac:dyDescent="0.25">
      <c r="A1767" s="10">
        <v>1766</v>
      </c>
      <c r="B1767" s="10">
        <v>2100</v>
      </c>
      <c r="C1767" s="10">
        <v>297</v>
      </c>
      <c r="D1767" s="10">
        <v>3</v>
      </c>
      <c r="E1767" s="10">
        <v>733</v>
      </c>
      <c r="F1767" s="10">
        <v>38</v>
      </c>
      <c r="G1767" s="11">
        <v>43432</v>
      </c>
      <c r="H1767" s="10" t="b">
        <v>1</v>
      </c>
    </row>
    <row r="1768" spans="1:8" ht="16.5" customHeight="1" x14ac:dyDescent="0.25">
      <c r="A1768" s="10">
        <v>1767</v>
      </c>
      <c r="B1768" s="10">
        <v>2008</v>
      </c>
      <c r="C1768" s="10">
        <v>190</v>
      </c>
      <c r="D1768" s="10">
        <v>2</v>
      </c>
      <c r="E1768" s="10">
        <v>319</v>
      </c>
      <c r="F1768" s="10">
        <v>26</v>
      </c>
      <c r="G1768" s="11">
        <v>43432</v>
      </c>
      <c r="H1768" s="10" t="b">
        <v>1</v>
      </c>
    </row>
    <row r="1769" spans="1:8" ht="16.5" customHeight="1" x14ac:dyDescent="0.25">
      <c r="A1769" s="10">
        <v>1768</v>
      </c>
      <c r="B1769" s="10">
        <v>2853</v>
      </c>
      <c r="C1769" s="10">
        <v>316</v>
      </c>
      <c r="D1769" s="10">
        <v>2</v>
      </c>
      <c r="E1769" s="10">
        <v>537</v>
      </c>
      <c r="F1769" s="10">
        <v>38</v>
      </c>
      <c r="G1769" s="11">
        <v>43432</v>
      </c>
      <c r="H1769" s="10" t="b">
        <v>1</v>
      </c>
    </row>
    <row r="1770" spans="1:8" ht="16.5" customHeight="1" x14ac:dyDescent="0.25">
      <c r="A1770" s="10">
        <v>1769</v>
      </c>
      <c r="B1770" s="10">
        <v>2652</v>
      </c>
      <c r="C1770" s="10">
        <v>244</v>
      </c>
      <c r="D1770" s="10">
        <v>2</v>
      </c>
      <c r="E1770" s="10">
        <v>615</v>
      </c>
      <c r="F1770" s="10">
        <v>26</v>
      </c>
      <c r="G1770" s="11">
        <v>43432</v>
      </c>
      <c r="H1770" s="10" t="b">
        <v>1</v>
      </c>
    </row>
    <row r="1771" spans="1:8" ht="16.5" customHeight="1" x14ac:dyDescent="0.25">
      <c r="A1771" s="10">
        <v>1770</v>
      </c>
      <c r="B1771" s="10">
        <v>2861</v>
      </c>
      <c r="C1771" s="10">
        <v>485</v>
      </c>
      <c r="D1771" s="10">
        <v>1</v>
      </c>
      <c r="E1771" s="10">
        <v>172</v>
      </c>
      <c r="F1771" s="10">
        <v>95</v>
      </c>
      <c r="G1771" s="11">
        <v>43432</v>
      </c>
      <c r="H1771" s="10" t="b">
        <v>1</v>
      </c>
    </row>
    <row r="1772" spans="1:8" ht="16.5" customHeight="1" x14ac:dyDescent="0.25">
      <c r="A1772" s="10">
        <v>1771</v>
      </c>
      <c r="B1772" s="10">
        <v>2694</v>
      </c>
      <c r="C1772" s="10">
        <v>422</v>
      </c>
      <c r="D1772" s="10">
        <v>3</v>
      </c>
      <c r="E1772" s="10">
        <v>261</v>
      </c>
      <c r="F1772" s="10">
        <v>28</v>
      </c>
      <c r="G1772" s="11">
        <v>43432</v>
      </c>
      <c r="H1772" s="10" t="b">
        <v>1</v>
      </c>
    </row>
    <row r="1773" spans="1:8" ht="16.5" customHeight="1" x14ac:dyDescent="0.25">
      <c r="A1773" s="10">
        <v>1772</v>
      </c>
      <c r="B1773" s="10">
        <v>2803</v>
      </c>
      <c r="C1773" s="10">
        <v>126</v>
      </c>
      <c r="D1773" s="10">
        <v>4</v>
      </c>
      <c r="E1773" s="10">
        <v>537</v>
      </c>
      <c r="F1773" s="10">
        <v>35</v>
      </c>
      <c r="G1773" s="11">
        <v>43432</v>
      </c>
      <c r="H1773" s="10" t="b">
        <v>1</v>
      </c>
    </row>
    <row r="1774" spans="1:8" ht="16.5" customHeight="1" x14ac:dyDescent="0.25">
      <c r="A1774" s="10">
        <v>1773</v>
      </c>
      <c r="B1774" s="10">
        <v>2457</v>
      </c>
      <c r="C1774" s="10">
        <v>259</v>
      </c>
      <c r="D1774" s="10">
        <v>5</v>
      </c>
      <c r="E1774" s="10">
        <v>261</v>
      </c>
      <c r="F1774" s="10">
        <v>135</v>
      </c>
      <c r="G1774" s="11">
        <v>43432</v>
      </c>
      <c r="H1774" s="10" t="b">
        <v>1</v>
      </c>
    </row>
    <row r="1775" spans="1:8" ht="16.5" customHeight="1" x14ac:dyDescent="0.25">
      <c r="A1775" s="10">
        <v>1774</v>
      </c>
      <c r="B1775" s="10">
        <v>2701</v>
      </c>
      <c r="C1775" s="10">
        <v>465</v>
      </c>
      <c r="D1775" s="10">
        <v>1</v>
      </c>
      <c r="E1775" s="10">
        <v>128</v>
      </c>
      <c r="F1775" s="10">
        <v>95</v>
      </c>
      <c r="G1775" s="11">
        <v>43433</v>
      </c>
      <c r="H1775" s="10" t="b">
        <v>1</v>
      </c>
    </row>
    <row r="1776" spans="1:8" ht="16.5" customHeight="1" x14ac:dyDescent="0.25">
      <c r="A1776" s="10">
        <v>1775</v>
      </c>
      <c r="B1776" s="10">
        <v>2030</v>
      </c>
      <c r="C1776" s="10">
        <v>297</v>
      </c>
      <c r="D1776" s="10">
        <v>5</v>
      </c>
      <c r="E1776" s="10">
        <v>606</v>
      </c>
      <c r="F1776" s="10">
        <v>38</v>
      </c>
      <c r="G1776" s="11">
        <v>43433</v>
      </c>
      <c r="H1776" s="10" t="b">
        <v>1</v>
      </c>
    </row>
    <row r="1777" spans="1:8" ht="16.5" customHeight="1" x14ac:dyDescent="0.25">
      <c r="A1777" s="10">
        <v>1776</v>
      </c>
      <c r="B1777" s="10">
        <v>2007</v>
      </c>
      <c r="C1777" s="10">
        <v>348</v>
      </c>
      <c r="D1777" s="10">
        <v>2</v>
      </c>
      <c r="E1777" s="10">
        <v>196</v>
      </c>
      <c r="F1777" s="10">
        <v>85</v>
      </c>
      <c r="G1777" s="11">
        <v>43433</v>
      </c>
      <c r="H1777" s="10" t="b">
        <v>1</v>
      </c>
    </row>
    <row r="1778" spans="1:8" ht="16.5" customHeight="1" x14ac:dyDescent="0.25">
      <c r="A1778" s="10">
        <v>1777</v>
      </c>
      <c r="B1778" s="10">
        <v>2571</v>
      </c>
      <c r="C1778" s="10">
        <v>303</v>
      </c>
      <c r="D1778" s="10">
        <v>2</v>
      </c>
      <c r="E1778" s="10">
        <v>46</v>
      </c>
      <c r="F1778" s="10">
        <v>38</v>
      </c>
      <c r="G1778" s="11">
        <v>43433</v>
      </c>
      <c r="H1778" s="10" t="b">
        <v>1</v>
      </c>
    </row>
    <row r="1779" spans="1:8" ht="16.5" customHeight="1" x14ac:dyDescent="0.25">
      <c r="A1779" s="10">
        <v>1778</v>
      </c>
      <c r="B1779" s="10">
        <v>2353</v>
      </c>
      <c r="C1779" s="10">
        <v>213</v>
      </c>
      <c r="D1779" s="10">
        <v>3</v>
      </c>
      <c r="E1779" s="10">
        <v>128</v>
      </c>
      <c r="F1779" s="10">
        <v>26</v>
      </c>
      <c r="G1779" s="11">
        <v>43433</v>
      </c>
      <c r="H1779" s="10" t="b">
        <v>1</v>
      </c>
    </row>
    <row r="1780" spans="1:8" ht="16.5" customHeight="1" x14ac:dyDescent="0.25">
      <c r="A1780" s="10">
        <v>1779</v>
      </c>
      <c r="B1780" s="10">
        <v>2611</v>
      </c>
      <c r="C1780" s="10">
        <v>436</v>
      </c>
      <c r="D1780" s="10">
        <v>4</v>
      </c>
      <c r="E1780" s="10">
        <v>143</v>
      </c>
      <c r="F1780" s="10">
        <v>75</v>
      </c>
      <c r="G1780" s="11">
        <v>43433</v>
      </c>
      <c r="H1780" s="10" t="b">
        <v>1</v>
      </c>
    </row>
    <row r="1781" spans="1:8" ht="16.5" customHeight="1" x14ac:dyDescent="0.25">
      <c r="A1781" s="10">
        <v>1780</v>
      </c>
      <c r="B1781" s="10">
        <v>2996</v>
      </c>
      <c r="C1781" s="10">
        <v>326</v>
      </c>
      <c r="D1781" s="10">
        <v>1</v>
      </c>
      <c r="E1781" s="10">
        <v>71</v>
      </c>
      <c r="F1781" s="10">
        <v>38</v>
      </c>
      <c r="G1781" s="11">
        <v>43434</v>
      </c>
      <c r="H1781" s="10" t="b">
        <v>0</v>
      </c>
    </row>
    <row r="1782" spans="1:8" ht="16.5" customHeight="1" x14ac:dyDescent="0.25">
      <c r="A1782" s="10">
        <v>1781</v>
      </c>
      <c r="B1782" s="10">
        <v>2996</v>
      </c>
      <c r="C1782" s="10">
        <v>370</v>
      </c>
      <c r="D1782" s="10">
        <v>3</v>
      </c>
      <c r="E1782" s="10">
        <v>172</v>
      </c>
      <c r="F1782" s="10">
        <v>15</v>
      </c>
      <c r="G1782" s="11">
        <v>43434</v>
      </c>
      <c r="H1782" s="10" t="b">
        <v>1</v>
      </c>
    </row>
    <row r="1783" spans="1:8" ht="16.5" customHeight="1" x14ac:dyDescent="0.25">
      <c r="A1783" s="10">
        <v>1782</v>
      </c>
      <c r="B1783" s="10">
        <v>2493</v>
      </c>
      <c r="C1783" s="10">
        <v>443</v>
      </c>
      <c r="D1783" s="10">
        <v>5</v>
      </c>
      <c r="E1783" s="10">
        <v>558</v>
      </c>
      <c r="F1783" s="10">
        <v>35</v>
      </c>
      <c r="G1783" s="11">
        <v>43434</v>
      </c>
      <c r="H1783" s="10" t="b">
        <v>1</v>
      </c>
    </row>
    <row r="1784" spans="1:8" ht="16.5" customHeight="1" x14ac:dyDescent="0.25">
      <c r="A1784" s="10">
        <v>1783</v>
      </c>
      <c r="B1784" s="10">
        <v>2870</v>
      </c>
      <c r="C1784" s="10">
        <v>444</v>
      </c>
      <c r="D1784" s="10">
        <v>5</v>
      </c>
      <c r="E1784" s="10">
        <v>537</v>
      </c>
      <c r="F1784" s="10">
        <v>35</v>
      </c>
      <c r="G1784" s="11">
        <v>43434</v>
      </c>
      <c r="H1784" s="10" t="b">
        <v>1</v>
      </c>
    </row>
    <row r="1785" spans="1:8" ht="16.5" customHeight="1" x14ac:dyDescent="0.25">
      <c r="A1785" s="10">
        <v>1784</v>
      </c>
      <c r="B1785" s="10">
        <v>2856</v>
      </c>
      <c r="C1785" s="10">
        <v>339</v>
      </c>
      <c r="D1785" s="10">
        <v>5</v>
      </c>
      <c r="E1785" s="10">
        <v>615</v>
      </c>
      <c r="F1785" s="10">
        <v>90</v>
      </c>
      <c r="G1785" s="11">
        <v>43435</v>
      </c>
      <c r="H1785" s="10" t="b">
        <v>1</v>
      </c>
    </row>
    <row r="1786" spans="1:8" ht="16.5" customHeight="1" x14ac:dyDescent="0.25">
      <c r="A1786" s="10">
        <v>1785</v>
      </c>
      <c r="B1786" s="10">
        <v>2723</v>
      </c>
      <c r="C1786" s="10">
        <v>227</v>
      </c>
      <c r="D1786" s="10">
        <v>4</v>
      </c>
      <c r="E1786" s="10">
        <v>568</v>
      </c>
      <c r="F1786" s="10">
        <v>26</v>
      </c>
      <c r="G1786" s="11">
        <v>43435</v>
      </c>
      <c r="H1786" s="10" t="b">
        <v>1</v>
      </c>
    </row>
    <row r="1787" spans="1:8" ht="16.5" customHeight="1" x14ac:dyDescent="0.25">
      <c r="A1787" s="10">
        <v>1786</v>
      </c>
      <c r="B1787" s="10">
        <v>2045</v>
      </c>
      <c r="C1787" s="10">
        <v>479</v>
      </c>
      <c r="D1787" s="10">
        <v>5</v>
      </c>
      <c r="E1787" s="10">
        <v>733</v>
      </c>
      <c r="F1787" s="10">
        <v>95</v>
      </c>
      <c r="G1787" s="11">
        <v>43435</v>
      </c>
      <c r="H1787" s="10" t="b">
        <v>1</v>
      </c>
    </row>
    <row r="1788" spans="1:8" ht="16.5" customHeight="1" x14ac:dyDescent="0.25">
      <c r="A1788" s="10">
        <v>1787</v>
      </c>
      <c r="B1788" s="10">
        <v>2788</v>
      </c>
      <c r="C1788" s="10">
        <v>290</v>
      </c>
      <c r="D1788" s="10">
        <v>2</v>
      </c>
      <c r="E1788" s="10">
        <v>128</v>
      </c>
      <c r="F1788" s="10">
        <v>38</v>
      </c>
      <c r="G1788" s="11">
        <v>43435</v>
      </c>
      <c r="H1788" s="10" t="b">
        <v>1</v>
      </c>
    </row>
    <row r="1789" spans="1:8" ht="16.5" customHeight="1" x14ac:dyDescent="0.25">
      <c r="A1789" s="10">
        <v>1788</v>
      </c>
      <c r="B1789" s="10">
        <v>2978</v>
      </c>
      <c r="C1789" s="10">
        <v>262</v>
      </c>
      <c r="D1789" s="10">
        <v>2</v>
      </c>
      <c r="E1789" s="10">
        <v>229</v>
      </c>
      <c r="F1789" s="10">
        <v>135</v>
      </c>
      <c r="G1789" s="11">
        <v>43435</v>
      </c>
      <c r="H1789" s="10" t="b">
        <v>1</v>
      </c>
    </row>
    <row r="1790" spans="1:8" ht="16.5" customHeight="1" x14ac:dyDescent="0.25">
      <c r="A1790" s="10">
        <v>1789</v>
      </c>
      <c r="B1790" s="10">
        <v>2918</v>
      </c>
      <c r="C1790" s="10">
        <v>425</v>
      </c>
      <c r="D1790" s="10">
        <v>2</v>
      </c>
      <c r="E1790" s="10">
        <v>319</v>
      </c>
      <c r="F1790" s="10">
        <v>28</v>
      </c>
      <c r="G1790" s="11">
        <v>43436</v>
      </c>
      <c r="H1790" s="10" t="b">
        <v>1</v>
      </c>
    </row>
    <row r="1791" spans="1:8" ht="16.5" customHeight="1" x14ac:dyDescent="0.25">
      <c r="A1791" s="10">
        <v>1790</v>
      </c>
      <c r="B1791" s="10">
        <v>2695</v>
      </c>
      <c r="C1791" s="10">
        <v>486</v>
      </c>
      <c r="D1791" s="10">
        <v>2</v>
      </c>
      <c r="E1791" s="10">
        <v>733</v>
      </c>
      <c r="F1791" s="10">
        <v>95</v>
      </c>
      <c r="G1791" s="11">
        <v>43436</v>
      </c>
      <c r="H1791" s="10" t="b">
        <v>1</v>
      </c>
    </row>
    <row r="1792" spans="1:8" ht="16.5" customHeight="1" x14ac:dyDescent="0.25">
      <c r="A1792" s="10">
        <v>1791</v>
      </c>
      <c r="B1792" s="10">
        <v>2617</v>
      </c>
      <c r="C1792" s="10">
        <v>438</v>
      </c>
      <c r="D1792" s="10">
        <v>3</v>
      </c>
      <c r="E1792" s="10">
        <v>615</v>
      </c>
      <c r="F1792" s="10">
        <v>35</v>
      </c>
      <c r="G1792" s="11">
        <v>43436</v>
      </c>
      <c r="H1792" s="10" t="b">
        <v>1</v>
      </c>
    </row>
    <row r="1793" spans="1:8" ht="16.5" customHeight="1" x14ac:dyDescent="0.25">
      <c r="A1793" s="10">
        <v>1792</v>
      </c>
      <c r="B1793" s="10">
        <v>2131</v>
      </c>
      <c r="C1793" s="10">
        <v>387</v>
      </c>
      <c r="D1793" s="10">
        <v>2</v>
      </c>
      <c r="E1793" s="10">
        <v>692</v>
      </c>
      <c r="F1793" s="10">
        <v>28</v>
      </c>
      <c r="G1793" s="11">
        <v>43436</v>
      </c>
      <c r="H1793" s="10" t="b">
        <v>1</v>
      </c>
    </row>
    <row r="1794" spans="1:8" ht="16.5" customHeight="1" x14ac:dyDescent="0.25">
      <c r="A1794" s="10">
        <v>1793</v>
      </c>
      <c r="B1794" s="10">
        <v>2150</v>
      </c>
      <c r="C1794" s="10">
        <v>169</v>
      </c>
      <c r="D1794" s="10">
        <v>5</v>
      </c>
      <c r="E1794" s="10">
        <v>606</v>
      </c>
      <c r="F1794" s="10">
        <v>55</v>
      </c>
      <c r="G1794" s="11">
        <v>43436</v>
      </c>
      <c r="H1794" s="10" t="b">
        <v>1</v>
      </c>
    </row>
    <row r="1795" spans="1:8" ht="16.5" customHeight="1" x14ac:dyDescent="0.25">
      <c r="A1795" s="10">
        <v>1794</v>
      </c>
      <c r="B1795" s="10">
        <v>2053</v>
      </c>
      <c r="C1795" s="10">
        <v>133</v>
      </c>
      <c r="D1795" s="10">
        <v>5</v>
      </c>
      <c r="E1795" s="10">
        <v>143</v>
      </c>
      <c r="F1795" s="10">
        <v>20</v>
      </c>
      <c r="G1795" s="11">
        <v>43436</v>
      </c>
      <c r="H1795" s="10" t="b">
        <v>1</v>
      </c>
    </row>
    <row r="1796" spans="1:8" ht="16.5" customHeight="1" x14ac:dyDescent="0.25">
      <c r="A1796" s="10">
        <v>1795</v>
      </c>
      <c r="B1796" s="10">
        <v>2180</v>
      </c>
      <c r="C1796" s="10">
        <v>363</v>
      </c>
      <c r="D1796" s="10">
        <v>3</v>
      </c>
      <c r="E1796" s="10">
        <v>46</v>
      </c>
      <c r="F1796" s="10">
        <v>15</v>
      </c>
      <c r="G1796" s="11">
        <v>43436</v>
      </c>
      <c r="H1796" s="10" t="b">
        <v>1</v>
      </c>
    </row>
    <row r="1797" spans="1:8" ht="16.5" customHeight="1" x14ac:dyDescent="0.25">
      <c r="A1797" s="10">
        <v>1796</v>
      </c>
      <c r="B1797" s="10">
        <v>2399</v>
      </c>
      <c r="C1797" s="10">
        <v>261</v>
      </c>
      <c r="D1797" s="10">
        <v>1</v>
      </c>
      <c r="E1797" s="10">
        <v>558</v>
      </c>
      <c r="F1797" s="10">
        <v>135</v>
      </c>
      <c r="G1797" s="11">
        <v>43436</v>
      </c>
      <c r="H1797" s="10" t="b">
        <v>1</v>
      </c>
    </row>
    <row r="1798" spans="1:8" ht="16.5" customHeight="1" x14ac:dyDescent="0.25">
      <c r="A1798" s="10">
        <v>1797</v>
      </c>
      <c r="B1798" s="10">
        <v>2975</v>
      </c>
      <c r="C1798" s="10">
        <v>215</v>
      </c>
      <c r="D1798" s="10">
        <v>1</v>
      </c>
      <c r="E1798" s="10">
        <v>526</v>
      </c>
      <c r="F1798" s="10">
        <v>26</v>
      </c>
      <c r="G1798" s="11">
        <v>43437</v>
      </c>
      <c r="H1798" s="10" t="b">
        <v>1</v>
      </c>
    </row>
    <row r="1799" spans="1:8" ht="16.5" customHeight="1" x14ac:dyDescent="0.25">
      <c r="A1799" s="10">
        <v>1798</v>
      </c>
      <c r="B1799" s="10">
        <v>2870</v>
      </c>
      <c r="C1799" s="10">
        <v>315</v>
      </c>
      <c r="D1799" s="10">
        <v>5</v>
      </c>
      <c r="E1799" s="10">
        <v>733</v>
      </c>
      <c r="F1799" s="10">
        <v>38</v>
      </c>
      <c r="G1799" s="11">
        <v>43437</v>
      </c>
      <c r="H1799" s="10" t="b">
        <v>1</v>
      </c>
    </row>
    <row r="1800" spans="1:8" ht="16.5" customHeight="1" x14ac:dyDescent="0.25">
      <c r="A1800" s="10">
        <v>1799</v>
      </c>
      <c r="B1800" s="10">
        <v>2034</v>
      </c>
      <c r="C1800" s="10">
        <v>225</v>
      </c>
      <c r="D1800" s="10">
        <v>4</v>
      </c>
      <c r="E1800" s="10">
        <v>143</v>
      </c>
      <c r="F1800" s="10">
        <v>26</v>
      </c>
      <c r="G1800" s="11">
        <v>43437</v>
      </c>
      <c r="H1800" s="10" t="b">
        <v>1</v>
      </c>
    </row>
    <row r="1801" spans="1:8" ht="16.5" customHeight="1" x14ac:dyDescent="0.25">
      <c r="A1801" s="10">
        <v>1800</v>
      </c>
      <c r="B1801" s="10">
        <v>2589</v>
      </c>
      <c r="C1801" s="10">
        <v>142</v>
      </c>
      <c r="D1801" s="10">
        <v>3</v>
      </c>
      <c r="E1801" s="10">
        <v>537</v>
      </c>
      <c r="F1801" s="10">
        <v>20</v>
      </c>
      <c r="G1801" s="11">
        <v>43437</v>
      </c>
      <c r="H1801" s="10" t="b">
        <v>1</v>
      </c>
    </row>
    <row r="1802" spans="1:8" ht="16.5" customHeight="1" x14ac:dyDescent="0.25">
      <c r="A1802" s="10">
        <v>1801</v>
      </c>
      <c r="B1802" s="10">
        <v>2506</v>
      </c>
      <c r="C1802" s="10">
        <v>266</v>
      </c>
      <c r="D1802" s="10">
        <v>1</v>
      </c>
      <c r="E1802" s="10">
        <v>71</v>
      </c>
      <c r="F1802" s="10">
        <v>135</v>
      </c>
      <c r="G1802" s="11">
        <v>43437</v>
      </c>
      <c r="H1802" s="10" t="b">
        <v>1</v>
      </c>
    </row>
    <row r="1803" spans="1:8" ht="16.5" customHeight="1" x14ac:dyDescent="0.25">
      <c r="A1803" s="10">
        <v>1802</v>
      </c>
      <c r="B1803" s="10">
        <v>2748</v>
      </c>
      <c r="C1803" s="10">
        <v>315</v>
      </c>
      <c r="D1803" s="10">
        <v>3</v>
      </c>
      <c r="E1803" s="10">
        <v>71</v>
      </c>
      <c r="F1803" s="10">
        <v>38</v>
      </c>
      <c r="G1803" s="11">
        <v>43438</v>
      </c>
      <c r="H1803" s="10" t="b">
        <v>1</v>
      </c>
    </row>
    <row r="1804" spans="1:8" ht="16.5" customHeight="1" x14ac:dyDescent="0.25">
      <c r="A1804" s="10">
        <v>1803</v>
      </c>
      <c r="B1804" s="10">
        <v>2782</v>
      </c>
      <c r="C1804" s="10">
        <v>480</v>
      </c>
      <c r="D1804" s="10">
        <v>1</v>
      </c>
      <c r="E1804" s="10">
        <v>143</v>
      </c>
      <c r="F1804" s="10">
        <v>95</v>
      </c>
      <c r="G1804" s="11">
        <v>43438</v>
      </c>
      <c r="H1804" s="10" t="b">
        <v>1</v>
      </c>
    </row>
    <row r="1805" spans="1:8" ht="16.5" customHeight="1" x14ac:dyDescent="0.25">
      <c r="A1805" s="10">
        <v>1804</v>
      </c>
      <c r="B1805" s="10">
        <v>2565</v>
      </c>
      <c r="C1805" s="10">
        <v>215</v>
      </c>
      <c r="D1805" s="10">
        <v>1</v>
      </c>
      <c r="E1805" s="10">
        <v>606</v>
      </c>
      <c r="F1805" s="10">
        <v>26</v>
      </c>
      <c r="G1805" s="11">
        <v>43438</v>
      </c>
      <c r="H1805" s="10" t="b">
        <v>1</v>
      </c>
    </row>
    <row r="1806" spans="1:8" ht="16.5" customHeight="1" x14ac:dyDescent="0.25">
      <c r="A1806" s="10">
        <v>1805</v>
      </c>
      <c r="B1806" s="10">
        <v>2834</v>
      </c>
      <c r="C1806" s="10">
        <v>353</v>
      </c>
      <c r="D1806" s="10">
        <v>4</v>
      </c>
      <c r="E1806" s="10">
        <v>733</v>
      </c>
      <c r="F1806" s="10">
        <v>85</v>
      </c>
      <c r="G1806" s="11">
        <v>43438</v>
      </c>
      <c r="H1806" s="10" t="b">
        <v>1</v>
      </c>
    </row>
    <row r="1807" spans="1:8" ht="16.5" customHeight="1" x14ac:dyDescent="0.25">
      <c r="A1807" s="10">
        <v>1806</v>
      </c>
      <c r="B1807" s="10">
        <v>2756</v>
      </c>
      <c r="C1807" s="10">
        <v>126</v>
      </c>
      <c r="D1807" s="10">
        <v>5</v>
      </c>
      <c r="E1807" s="10">
        <v>30</v>
      </c>
      <c r="F1807" s="10">
        <v>35</v>
      </c>
      <c r="G1807" s="11">
        <v>43439</v>
      </c>
      <c r="H1807" s="10" t="b">
        <v>1</v>
      </c>
    </row>
    <row r="1808" spans="1:8" ht="16.5" customHeight="1" x14ac:dyDescent="0.25">
      <c r="A1808" s="10">
        <v>1807</v>
      </c>
      <c r="B1808" s="10">
        <v>2742</v>
      </c>
      <c r="C1808" s="10">
        <v>427</v>
      </c>
      <c r="D1808" s="10">
        <v>2</v>
      </c>
      <c r="E1808" s="10">
        <v>319</v>
      </c>
      <c r="F1808" s="10">
        <v>28</v>
      </c>
      <c r="G1808" s="11">
        <v>43439</v>
      </c>
      <c r="H1808" s="10" t="b">
        <v>1</v>
      </c>
    </row>
    <row r="1809" spans="1:8" ht="16.5" customHeight="1" x14ac:dyDescent="0.25">
      <c r="A1809" s="10">
        <v>1808</v>
      </c>
      <c r="B1809" s="10">
        <v>2726</v>
      </c>
      <c r="C1809" s="10">
        <v>395</v>
      </c>
      <c r="D1809" s="10">
        <v>1</v>
      </c>
      <c r="E1809" s="10">
        <v>233</v>
      </c>
      <c r="F1809" s="10">
        <v>28</v>
      </c>
      <c r="G1809" s="11">
        <v>43439</v>
      </c>
      <c r="H1809" s="10" t="b">
        <v>1</v>
      </c>
    </row>
    <row r="1810" spans="1:8" ht="16.5" customHeight="1" x14ac:dyDescent="0.25">
      <c r="A1810" s="10">
        <v>1809</v>
      </c>
      <c r="B1810" s="10">
        <v>2783</v>
      </c>
      <c r="C1810" s="10">
        <v>386</v>
      </c>
      <c r="D1810" s="10">
        <v>1</v>
      </c>
      <c r="E1810" s="10">
        <v>733</v>
      </c>
      <c r="F1810" s="10">
        <v>28</v>
      </c>
      <c r="G1810" s="11">
        <v>43439</v>
      </c>
      <c r="H1810" s="10" t="b">
        <v>1</v>
      </c>
    </row>
    <row r="1811" spans="1:8" ht="16.5" customHeight="1" x14ac:dyDescent="0.25">
      <c r="A1811" s="10">
        <v>1810</v>
      </c>
      <c r="B1811" s="10">
        <v>2271</v>
      </c>
      <c r="C1811" s="10">
        <v>117</v>
      </c>
      <c r="D1811" s="10">
        <v>2</v>
      </c>
      <c r="E1811" s="10">
        <v>172</v>
      </c>
      <c r="F1811" s="10">
        <v>35</v>
      </c>
      <c r="G1811" s="11">
        <v>43440</v>
      </c>
      <c r="H1811" s="10" t="b">
        <v>1</v>
      </c>
    </row>
    <row r="1812" spans="1:8" ht="16.5" customHeight="1" x14ac:dyDescent="0.25">
      <c r="A1812" s="10">
        <v>1811</v>
      </c>
      <c r="B1812" s="10">
        <v>2269</v>
      </c>
      <c r="C1812" s="10">
        <v>392</v>
      </c>
      <c r="D1812" s="10">
        <v>3</v>
      </c>
      <c r="E1812" s="10">
        <v>558</v>
      </c>
      <c r="F1812" s="10">
        <v>28</v>
      </c>
      <c r="G1812" s="11">
        <v>43440</v>
      </c>
      <c r="H1812" s="10" t="b">
        <v>1</v>
      </c>
    </row>
    <row r="1813" spans="1:8" ht="16.5" customHeight="1" x14ac:dyDescent="0.25">
      <c r="A1813" s="10">
        <v>1812</v>
      </c>
      <c r="B1813" s="10">
        <v>2805</v>
      </c>
      <c r="C1813" s="10">
        <v>250</v>
      </c>
      <c r="D1813" s="10">
        <v>2</v>
      </c>
      <c r="E1813" s="10">
        <v>558</v>
      </c>
      <c r="F1813" s="10">
        <v>135</v>
      </c>
      <c r="G1813" s="11">
        <v>43440</v>
      </c>
      <c r="H1813" s="10" t="b">
        <v>1</v>
      </c>
    </row>
    <row r="1814" spans="1:8" ht="16.5" customHeight="1" x14ac:dyDescent="0.25">
      <c r="A1814" s="10">
        <v>1813</v>
      </c>
      <c r="B1814" s="10">
        <v>2735</v>
      </c>
      <c r="C1814" s="10">
        <v>335</v>
      </c>
      <c r="D1814" s="10">
        <v>4</v>
      </c>
      <c r="E1814" s="10">
        <v>319</v>
      </c>
      <c r="F1814" s="10">
        <v>90</v>
      </c>
      <c r="G1814" s="11">
        <v>43440</v>
      </c>
      <c r="H1814" s="10" t="b">
        <v>1</v>
      </c>
    </row>
    <row r="1815" spans="1:8" ht="16.5" customHeight="1" x14ac:dyDescent="0.25">
      <c r="A1815" s="10">
        <v>1814</v>
      </c>
      <c r="B1815" s="10">
        <v>2096</v>
      </c>
      <c r="C1815" s="10">
        <v>195</v>
      </c>
      <c r="D1815" s="10">
        <v>2</v>
      </c>
      <c r="E1815" s="10">
        <v>229</v>
      </c>
      <c r="F1815" s="10">
        <v>26</v>
      </c>
      <c r="G1815" s="11">
        <v>43440</v>
      </c>
      <c r="H1815" s="10" t="b">
        <v>1</v>
      </c>
    </row>
    <row r="1816" spans="1:8" ht="16.5" customHeight="1" x14ac:dyDescent="0.25">
      <c r="A1816" s="10">
        <v>1815</v>
      </c>
      <c r="B1816" s="10">
        <v>2160</v>
      </c>
      <c r="C1816" s="10">
        <v>308</v>
      </c>
      <c r="D1816" s="10">
        <v>1</v>
      </c>
      <c r="E1816" s="10">
        <v>196</v>
      </c>
      <c r="F1816" s="10">
        <v>38</v>
      </c>
      <c r="G1816" s="11">
        <v>43440</v>
      </c>
      <c r="H1816" s="10" t="b">
        <v>1</v>
      </c>
    </row>
    <row r="1817" spans="1:8" ht="16.5" customHeight="1" x14ac:dyDescent="0.25">
      <c r="A1817" s="10">
        <v>1816</v>
      </c>
      <c r="B1817" s="10">
        <v>2648</v>
      </c>
      <c r="C1817" s="10">
        <v>226</v>
      </c>
      <c r="D1817" s="10">
        <v>1</v>
      </c>
      <c r="E1817" s="10">
        <v>196</v>
      </c>
      <c r="F1817" s="10">
        <v>26</v>
      </c>
      <c r="G1817" s="11">
        <v>43440</v>
      </c>
      <c r="H1817" s="10" t="b">
        <v>1</v>
      </c>
    </row>
    <row r="1818" spans="1:8" ht="16.5" customHeight="1" x14ac:dyDescent="0.25">
      <c r="A1818" s="10">
        <v>1817</v>
      </c>
      <c r="B1818" s="10">
        <v>2344</v>
      </c>
      <c r="C1818" s="10">
        <v>390</v>
      </c>
      <c r="D1818" s="10">
        <v>3</v>
      </c>
      <c r="E1818" s="10">
        <v>558</v>
      </c>
      <c r="F1818" s="10">
        <v>28</v>
      </c>
      <c r="G1818" s="11">
        <v>43440</v>
      </c>
      <c r="H1818" s="10" t="b">
        <v>1</v>
      </c>
    </row>
    <row r="1819" spans="1:8" ht="16.5" customHeight="1" x14ac:dyDescent="0.25">
      <c r="A1819" s="10">
        <v>1818</v>
      </c>
      <c r="B1819" s="10">
        <v>2285</v>
      </c>
      <c r="C1819" s="10">
        <v>326</v>
      </c>
      <c r="D1819" s="10">
        <v>3</v>
      </c>
      <c r="E1819" s="10">
        <v>568</v>
      </c>
      <c r="F1819" s="10">
        <v>38</v>
      </c>
      <c r="G1819" s="11">
        <v>43441</v>
      </c>
      <c r="H1819" s="10" t="b">
        <v>1</v>
      </c>
    </row>
    <row r="1820" spans="1:8" ht="16.5" customHeight="1" x14ac:dyDescent="0.25">
      <c r="A1820" s="10">
        <v>1819</v>
      </c>
      <c r="B1820" s="10">
        <v>2677</v>
      </c>
      <c r="C1820" s="10">
        <v>173</v>
      </c>
      <c r="D1820" s="10">
        <v>5</v>
      </c>
      <c r="E1820" s="10">
        <v>568</v>
      </c>
      <c r="F1820" s="10">
        <v>55</v>
      </c>
      <c r="G1820" s="11">
        <v>43441</v>
      </c>
      <c r="H1820" s="10" t="b">
        <v>1</v>
      </c>
    </row>
    <row r="1821" spans="1:8" ht="16.5" customHeight="1" x14ac:dyDescent="0.25">
      <c r="A1821" s="10">
        <v>1820</v>
      </c>
      <c r="B1821" s="10">
        <v>2160</v>
      </c>
      <c r="C1821" s="10">
        <v>385</v>
      </c>
      <c r="D1821" s="10">
        <v>1</v>
      </c>
      <c r="E1821" s="10">
        <v>537</v>
      </c>
      <c r="F1821" s="10">
        <v>28</v>
      </c>
      <c r="G1821" s="11">
        <v>43441</v>
      </c>
      <c r="H1821" s="10" t="b">
        <v>1</v>
      </c>
    </row>
    <row r="1822" spans="1:8" ht="16.5" customHeight="1" x14ac:dyDescent="0.25">
      <c r="A1822" s="10">
        <v>1821</v>
      </c>
      <c r="B1822" s="10">
        <v>2126</v>
      </c>
      <c r="C1822" s="10">
        <v>331</v>
      </c>
      <c r="D1822" s="10">
        <v>3</v>
      </c>
      <c r="E1822" s="10">
        <v>606</v>
      </c>
      <c r="F1822" s="10">
        <v>90</v>
      </c>
      <c r="G1822" s="11">
        <v>43441</v>
      </c>
      <c r="H1822" s="10" t="b">
        <v>1</v>
      </c>
    </row>
    <row r="1823" spans="1:8" ht="16.5" customHeight="1" x14ac:dyDescent="0.25">
      <c r="A1823" s="10">
        <v>1822</v>
      </c>
      <c r="B1823" s="10">
        <v>2293</v>
      </c>
      <c r="C1823" s="10">
        <v>232</v>
      </c>
      <c r="D1823" s="10">
        <v>1</v>
      </c>
      <c r="E1823" s="10">
        <v>128</v>
      </c>
      <c r="F1823" s="10">
        <v>26</v>
      </c>
      <c r="G1823" s="11">
        <v>43442</v>
      </c>
      <c r="H1823" s="10" t="b">
        <v>1</v>
      </c>
    </row>
    <row r="1824" spans="1:8" ht="16.5" customHeight="1" x14ac:dyDescent="0.25">
      <c r="A1824" s="10">
        <v>1823</v>
      </c>
      <c r="B1824" s="10">
        <v>2943</v>
      </c>
      <c r="C1824" s="10">
        <v>459</v>
      </c>
      <c r="D1824" s="10">
        <v>1</v>
      </c>
      <c r="E1824" s="10">
        <v>229</v>
      </c>
      <c r="F1824" s="10">
        <v>35</v>
      </c>
      <c r="G1824" s="11">
        <v>43442</v>
      </c>
      <c r="H1824" s="10" t="b">
        <v>1</v>
      </c>
    </row>
    <row r="1825" spans="1:8" ht="16.5" customHeight="1" x14ac:dyDescent="0.25">
      <c r="A1825" s="10">
        <v>1824</v>
      </c>
      <c r="B1825" s="10">
        <v>2012</v>
      </c>
      <c r="C1825" s="10">
        <v>458</v>
      </c>
      <c r="D1825" s="10">
        <v>2</v>
      </c>
      <c r="E1825" s="10">
        <v>233</v>
      </c>
      <c r="F1825" s="10">
        <v>35</v>
      </c>
      <c r="G1825" s="11">
        <v>43442</v>
      </c>
      <c r="H1825" s="10" t="b">
        <v>1</v>
      </c>
    </row>
    <row r="1826" spans="1:8" ht="16.5" customHeight="1" x14ac:dyDescent="0.25">
      <c r="A1826" s="10">
        <v>1825</v>
      </c>
      <c r="B1826" s="10">
        <v>2841</v>
      </c>
      <c r="C1826" s="10">
        <v>174</v>
      </c>
      <c r="D1826" s="10">
        <v>2</v>
      </c>
      <c r="E1826" s="10">
        <v>526</v>
      </c>
      <c r="F1826" s="10">
        <v>55</v>
      </c>
      <c r="G1826" s="11">
        <v>43442</v>
      </c>
      <c r="H1826" s="10" t="b">
        <v>1</v>
      </c>
    </row>
    <row r="1827" spans="1:8" ht="16.5" customHeight="1" x14ac:dyDescent="0.25">
      <c r="A1827" s="10">
        <v>1826</v>
      </c>
      <c r="B1827" s="10">
        <v>2555</v>
      </c>
      <c r="C1827" s="10">
        <v>103</v>
      </c>
      <c r="D1827" s="10">
        <v>2</v>
      </c>
      <c r="E1827" s="10">
        <v>606</v>
      </c>
      <c r="F1827" s="10">
        <v>35</v>
      </c>
      <c r="G1827" s="11">
        <v>43442</v>
      </c>
      <c r="H1827" s="10" t="b">
        <v>1</v>
      </c>
    </row>
    <row r="1828" spans="1:8" ht="16.5" customHeight="1" x14ac:dyDescent="0.25">
      <c r="A1828" s="10">
        <v>1827</v>
      </c>
      <c r="B1828" s="10">
        <v>2641</v>
      </c>
      <c r="C1828" s="10">
        <v>441</v>
      </c>
      <c r="D1828" s="10">
        <v>1</v>
      </c>
      <c r="E1828" s="10">
        <v>143</v>
      </c>
      <c r="F1828" s="10">
        <v>35</v>
      </c>
      <c r="G1828" s="11">
        <v>43442</v>
      </c>
      <c r="H1828" s="10" t="b">
        <v>1</v>
      </c>
    </row>
    <row r="1829" spans="1:8" ht="16.5" customHeight="1" x14ac:dyDescent="0.25">
      <c r="A1829" s="10">
        <v>1828</v>
      </c>
      <c r="B1829" s="10">
        <v>2663</v>
      </c>
      <c r="C1829" s="10">
        <v>251</v>
      </c>
      <c r="D1829" s="10">
        <v>3</v>
      </c>
      <c r="E1829" s="10">
        <v>615</v>
      </c>
      <c r="F1829" s="10">
        <v>135</v>
      </c>
      <c r="G1829" s="11">
        <v>43442</v>
      </c>
      <c r="H1829" s="10" t="b">
        <v>1</v>
      </c>
    </row>
    <row r="1830" spans="1:8" ht="16.5" customHeight="1" x14ac:dyDescent="0.25">
      <c r="A1830" s="10">
        <v>1829</v>
      </c>
      <c r="B1830" s="10">
        <v>2681</v>
      </c>
      <c r="C1830" s="10">
        <v>375</v>
      </c>
      <c r="D1830" s="10">
        <v>1</v>
      </c>
      <c r="E1830" s="10">
        <v>229</v>
      </c>
      <c r="F1830" s="10">
        <v>15</v>
      </c>
      <c r="G1830" s="11">
        <v>43442</v>
      </c>
      <c r="H1830" s="10" t="b">
        <v>0</v>
      </c>
    </row>
    <row r="1831" spans="1:8" ht="16.5" customHeight="1" x14ac:dyDescent="0.25">
      <c r="A1831" s="10">
        <v>1830</v>
      </c>
      <c r="B1831" s="10">
        <v>2161</v>
      </c>
      <c r="C1831" s="10">
        <v>408</v>
      </c>
      <c r="D1831" s="10">
        <v>2</v>
      </c>
      <c r="E1831" s="10">
        <v>30</v>
      </c>
      <c r="F1831" s="10">
        <v>28</v>
      </c>
      <c r="G1831" s="11">
        <v>43443</v>
      </c>
      <c r="H1831" s="10" t="b">
        <v>1</v>
      </c>
    </row>
    <row r="1832" spans="1:8" ht="16.5" customHeight="1" x14ac:dyDescent="0.25">
      <c r="A1832" s="10">
        <v>1831</v>
      </c>
      <c r="B1832" s="10">
        <v>2116</v>
      </c>
      <c r="C1832" s="10">
        <v>281</v>
      </c>
      <c r="D1832" s="10">
        <v>2</v>
      </c>
      <c r="E1832" s="10">
        <v>143</v>
      </c>
      <c r="F1832" s="10">
        <v>38</v>
      </c>
      <c r="G1832" s="11">
        <v>43443</v>
      </c>
      <c r="H1832" s="10" t="b">
        <v>1</v>
      </c>
    </row>
    <row r="1833" spans="1:8" ht="16.5" customHeight="1" x14ac:dyDescent="0.25">
      <c r="A1833" s="10">
        <v>1832</v>
      </c>
      <c r="B1833" s="10">
        <v>2284</v>
      </c>
      <c r="C1833" s="10">
        <v>218</v>
      </c>
      <c r="D1833" s="10">
        <v>2</v>
      </c>
      <c r="E1833" s="10">
        <v>537</v>
      </c>
      <c r="F1833" s="10">
        <v>26</v>
      </c>
      <c r="G1833" s="11">
        <v>43443</v>
      </c>
      <c r="H1833" s="10" t="b">
        <v>1</v>
      </c>
    </row>
    <row r="1834" spans="1:8" ht="16.5" customHeight="1" x14ac:dyDescent="0.25">
      <c r="A1834" s="10">
        <v>1833</v>
      </c>
      <c r="B1834" s="10">
        <v>2994</v>
      </c>
      <c r="C1834" s="10">
        <v>223</v>
      </c>
      <c r="D1834" s="10">
        <v>1</v>
      </c>
      <c r="E1834" s="10">
        <v>233</v>
      </c>
      <c r="F1834" s="10">
        <v>26</v>
      </c>
      <c r="G1834" s="11">
        <v>43443</v>
      </c>
      <c r="H1834" s="10" t="b">
        <v>1</v>
      </c>
    </row>
    <row r="1835" spans="1:8" ht="16.5" customHeight="1" x14ac:dyDescent="0.25">
      <c r="A1835" s="10">
        <v>1834</v>
      </c>
      <c r="B1835" s="10">
        <v>2312</v>
      </c>
      <c r="C1835" s="10">
        <v>364</v>
      </c>
      <c r="D1835" s="10">
        <v>4</v>
      </c>
      <c r="E1835" s="10">
        <v>71</v>
      </c>
      <c r="F1835" s="10">
        <v>15</v>
      </c>
      <c r="G1835" s="11">
        <v>43444</v>
      </c>
      <c r="H1835" s="10" t="b">
        <v>1</v>
      </c>
    </row>
    <row r="1836" spans="1:8" ht="16.5" customHeight="1" x14ac:dyDescent="0.25">
      <c r="A1836" s="10">
        <v>1835</v>
      </c>
      <c r="B1836" s="10">
        <v>2930</v>
      </c>
      <c r="C1836" s="10">
        <v>449</v>
      </c>
      <c r="D1836" s="10">
        <v>4</v>
      </c>
      <c r="E1836" s="10">
        <v>568</v>
      </c>
      <c r="F1836" s="10">
        <v>35</v>
      </c>
      <c r="G1836" s="11">
        <v>43444</v>
      </c>
      <c r="H1836" s="10" t="b">
        <v>1</v>
      </c>
    </row>
    <row r="1837" spans="1:8" ht="16.5" customHeight="1" x14ac:dyDescent="0.25">
      <c r="A1837" s="10">
        <v>1836</v>
      </c>
      <c r="B1837" s="10">
        <v>2135</v>
      </c>
      <c r="C1837" s="10">
        <v>432</v>
      </c>
      <c r="D1837" s="10">
        <v>2</v>
      </c>
      <c r="E1837" s="10">
        <v>196</v>
      </c>
      <c r="F1837" s="10">
        <v>28</v>
      </c>
      <c r="G1837" s="11">
        <v>43444</v>
      </c>
      <c r="H1837" s="10" t="b">
        <v>1</v>
      </c>
    </row>
    <row r="1838" spans="1:8" ht="16.5" customHeight="1" x14ac:dyDescent="0.25">
      <c r="A1838" s="10">
        <v>1837</v>
      </c>
      <c r="B1838" s="10">
        <v>2275</v>
      </c>
      <c r="C1838" s="10">
        <v>132</v>
      </c>
      <c r="D1838" s="10">
        <v>5</v>
      </c>
      <c r="E1838" s="10">
        <v>30</v>
      </c>
      <c r="F1838" s="10">
        <v>35</v>
      </c>
      <c r="G1838" s="11">
        <v>43444</v>
      </c>
      <c r="H1838" s="10" t="b">
        <v>1</v>
      </c>
    </row>
    <row r="1839" spans="1:8" ht="16.5" customHeight="1" x14ac:dyDescent="0.25">
      <c r="A1839" s="10">
        <v>1838</v>
      </c>
      <c r="B1839" s="10">
        <v>2880</v>
      </c>
      <c r="C1839" s="10">
        <v>321</v>
      </c>
      <c r="D1839" s="10">
        <v>5</v>
      </c>
      <c r="E1839" s="10">
        <v>128</v>
      </c>
      <c r="F1839" s="10">
        <v>38</v>
      </c>
      <c r="G1839" s="11">
        <v>43445</v>
      </c>
      <c r="H1839" s="10" t="b">
        <v>1</v>
      </c>
    </row>
    <row r="1840" spans="1:8" ht="16.5" customHeight="1" x14ac:dyDescent="0.25">
      <c r="A1840" s="10">
        <v>1839</v>
      </c>
      <c r="B1840" s="10">
        <v>2361</v>
      </c>
      <c r="C1840" s="10">
        <v>170</v>
      </c>
      <c r="D1840" s="10">
        <v>3</v>
      </c>
      <c r="E1840" s="10">
        <v>319</v>
      </c>
      <c r="F1840" s="10">
        <v>55</v>
      </c>
      <c r="G1840" s="11">
        <v>43445</v>
      </c>
      <c r="H1840" s="10" t="b">
        <v>1</v>
      </c>
    </row>
    <row r="1841" spans="1:8" ht="16.5" customHeight="1" x14ac:dyDescent="0.25">
      <c r="A1841" s="10">
        <v>1840</v>
      </c>
      <c r="B1841" s="10">
        <v>2771</v>
      </c>
      <c r="C1841" s="10">
        <v>375</v>
      </c>
      <c r="D1841" s="10">
        <v>1</v>
      </c>
      <c r="E1841" s="10">
        <v>57</v>
      </c>
      <c r="F1841" s="10">
        <v>15</v>
      </c>
      <c r="G1841" s="11">
        <v>43445</v>
      </c>
      <c r="H1841" s="10" t="b">
        <v>1</v>
      </c>
    </row>
    <row r="1842" spans="1:8" ht="16.5" customHeight="1" x14ac:dyDescent="0.25">
      <c r="A1842" s="10">
        <v>1841</v>
      </c>
      <c r="B1842" s="10">
        <v>2687</v>
      </c>
      <c r="C1842" s="10">
        <v>167</v>
      </c>
      <c r="D1842" s="10">
        <v>1</v>
      </c>
      <c r="E1842" s="10">
        <v>196</v>
      </c>
      <c r="F1842" s="10">
        <v>55</v>
      </c>
      <c r="G1842" s="11">
        <v>43445</v>
      </c>
      <c r="H1842" s="10" t="b">
        <v>1</v>
      </c>
    </row>
    <row r="1843" spans="1:8" ht="16.5" customHeight="1" x14ac:dyDescent="0.25">
      <c r="A1843" s="10">
        <v>1842</v>
      </c>
      <c r="B1843" s="10">
        <v>2502</v>
      </c>
      <c r="C1843" s="10">
        <v>336</v>
      </c>
      <c r="D1843" s="10">
        <v>1</v>
      </c>
      <c r="E1843" s="10">
        <v>537</v>
      </c>
      <c r="F1843" s="10">
        <v>90</v>
      </c>
      <c r="G1843" s="11">
        <v>43445</v>
      </c>
      <c r="H1843" s="10" t="b">
        <v>1</v>
      </c>
    </row>
    <row r="1844" spans="1:8" ht="16.5" customHeight="1" x14ac:dyDescent="0.25">
      <c r="A1844" s="10">
        <v>1843</v>
      </c>
      <c r="B1844" s="10">
        <v>2187</v>
      </c>
      <c r="C1844" s="10">
        <v>334</v>
      </c>
      <c r="D1844" s="10">
        <v>1</v>
      </c>
      <c r="E1844" s="10">
        <v>143</v>
      </c>
      <c r="F1844" s="10">
        <v>90</v>
      </c>
      <c r="G1844" s="11">
        <v>43446</v>
      </c>
      <c r="H1844" s="10" t="b">
        <v>1</v>
      </c>
    </row>
    <row r="1845" spans="1:8" ht="16.5" customHeight="1" x14ac:dyDescent="0.25">
      <c r="A1845" s="10">
        <v>1844</v>
      </c>
      <c r="B1845" s="10">
        <v>2429</v>
      </c>
      <c r="C1845" s="10">
        <v>207</v>
      </c>
      <c r="D1845" s="10">
        <v>1</v>
      </c>
      <c r="E1845" s="10">
        <v>261</v>
      </c>
      <c r="F1845" s="10">
        <v>26</v>
      </c>
      <c r="G1845" s="11">
        <v>43446</v>
      </c>
      <c r="H1845" s="10" t="b">
        <v>1</v>
      </c>
    </row>
    <row r="1846" spans="1:8" ht="16.5" customHeight="1" x14ac:dyDescent="0.25">
      <c r="A1846" s="10">
        <v>1845</v>
      </c>
      <c r="B1846" s="10">
        <v>2653</v>
      </c>
      <c r="C1846" s="10">
        <v>191</v>
      </c>
      <c r="D1846" s="10">
        <v>3</v>
      </c>
      <c r="E1846" s="10">
        <v>196</v>
      </c>
      <c r="F1846" s="10">
        <v>26</v>
      </c>
      <c r="G1846" s="11">
        <v>43446</v>
      </c>
      <c r="H1846" s="10" t="b">
        <v>1</v>
      </c>
    </row>
    <row r="1847" spans="1:8" ht="16.5" customHeight="1" x14ac:dyDescent="0.25">
      <c r="A1847" s="10">
        <v>1846</v>
      </c>
      <c r="B1847" s="10">
        <v>2245</v>
      </c>
      <c r="C1847" s="10">
        <v>106</v>
      </c>
      <c r="D1847" s="10">
        <v>4</v>
      </c>
      <c r="E1847" s="10">
        <v>30</v>
      </c>
      <c r="F1847" s="10">
        <v>35</v>
      </c>
      <c r="G1847" s="11">
        <v>43446</v>
      </c>
      <c r="H1847" s="10" t="b">
        <v>1</v>
      </c>
    </row>
    <row r="1848" spans="1:8" ht="16.5" customHeight="1" x14ac:dyDescent="0.25">
      <c r="A1848" s="10">
        <v>1847</v>
      </c>
      <c r="B1848" s="10">
        <v>2051</v>
      </c>
      <c r="C1848" s="10">
        <v>311</v>
      </c>
      <c r="D1848" s="10">
        <v>5</v>
      </c>
      <c r="E1848" s="10">
        <v>558</v>
      </c>
      <c r="F1848" s="10">
        <v>38</v>
      </c>
      <c r="G1848" s="11">
        <v>43447</v>
      </c>
      <c r="H1848" s="10" t="b">
        <v>1</v>
      </c>
    </row>
    <row r="1849" spans="1:8" ht="16.5" customHeight="1" x14ac:dyDescent="0.25">
      <c r="A1849" s="10">
        <v>1848</v>
      </c>
      <c r="B1849" s="10">
        <v>2971</v>
      </c>
      <c r="C1849" s="10">
        <v>452</v>
      </c>
      <c r="D1849" s="10">
        <v>1</v>
      </c>
      <c r="E1849" s="10">
        <v>712</v>
      </c>
      <c r="F1849" s="10">
        <v>35</v>
      </c>
      <c r="G1849" s="11">
        <v>43447</v>
      </c>
      <c r="H1849" s="10" t="b">
        <v>1</v>
      </c>
    </row>
    <row r="1850" spans="1:8" ht="16.5" customHeight="1" x14ac:dyDescent="0.25">
      <c r="A1850" s="10">
        <v>1849</v>
      </c>
      <c r="B1850" s="10">
        <v>2828</v>
      </c>
      <c r="C1850" s="10">
        <v>377</v>
      </c>
      <c r="D1850" s="10">
        <v>1</v>
      </c>
      <c r="E1850" s="10">
        <v>30</v>
      </c>
      <c r="F1850" s="10">
        <v>15</v>
      </c>
      <c r="G1850" s="11">
        <v>43447</v>
      </c>
      <c r="H1850" s="10" t="b">
        <v>1</v>
      </c>
    </row>
    <row r="1851" spans="1:8" ht="16.5" customHeight="1" x14ac:dyDescent="0.25">
      <c r="A1851" s="10">
        <v>1850</v>
      </c>
      <c r="B1851" s="10">
        <v>2660</v>
      </c>
      <c r="C1851" s="10">
        <v>332</v>
      </c>
      <c r="D1851" s="10">
        <v>3</v>
      </c>
      <c r="E1851" s="10">
        <v>172</v>
      </c>
      <c r="F1851" s="10">
        <v>90</v>
      </c>
      <c r="G1851" s="11">
        <v>43447</v>
      </c>
      <c r="H1851" s="10" t="b">
        <v>0</v>
      </c>
    </row>
    <row r="1852" spans="1:8" ht="16.5" customHeight="1" x14ac:dyDescent="0.25">
      <c r="A1852" s="10">
        <v>1851</v>
      </c>
      <c r="B1852" s="10">
        <v>2304</v>
      </c>
      <c r="C1852" s="10">
        <v>356</v>
      </c>
      <c r="D1852" s="10">
        <v>2</v>
      </c>
      <c r="E1852" s="10">
        <v>196</v>
      </c>
      <c r="F1852" s="10">
        <v>85</v>
      </c>
      <c r="G1852" s="11">
        <v>43447</v>
      </c>
      <c r="H1852" s="10" t="b">
        <v>1</v>
      </c>
    </row>
    <row r="1853" spans="1:8" ht="16.5" customHeight="1" x14ac:dyDescent="0.25">
      <c r="A1853" s="10">
        <v>1852</v>
      </c>
      <c r="B1853" s="10">
        <v>2864</v>
      </c>
      <c r="C1853" s="10">
        <v>416</v>
      </c>
      <c r="D1853" s="10">
        <v>3</v>
      </c>
      <c r="E1853" s="10">
        <v>319</v>
      </c>
      <c r="F1853" s="10">
        <v>28</v>
      </c>
      <c r="G1853" s="11">
        <v>43447</v>
      </c>
      <c r="H1853" s="10" t="b">
        <v>1</v>
      </c>
    </row>
    <row r="1854" spans="1:8" ht="16.5" customHeight="1" x14ac:dyDescent="0.25">
      <c r="A1854" s="10">
        <v>1853</v>
      </c>
      <c r="B1854" s="10">
        <v>2192</v>
      </c>
      <c r="C1854" s="10">
        <v>410</v>
      </c>
      <c r="D1854" s="10">
        <v>3</v>
      </c>
      <c r="E1854" s="10">
        <v>615</v>
      </c>
      <c r="F1854" s="10">
        <v>28</v>
      </c>
      <c r="G1854" s="11">
        <v>43447</v>
      </c>
      <c r="H1854" s="10" t="b">
        <v>1</v>
      </c>
    </row>
    <row r="1855" spans="1:8" ht="16.5" customHeight="1" x14ac:dyDescent="0.25">
      <c r="A1855" s="10">
        <v>1854</v>
      </c>
      <c r="B1855" s="10">
        <v>2204</v>
      </c>
      <c r="C1855" s="10">
        <v>250</v>
      </c>
      <c r="D1855" s="10">
        <v>1</v>
      </c>
      <c r="E1855" s="10">
        <v>712</v>
      </c>
      <c r="F1855" s="10">
        <v>135</v>
      </c>
      <c r="G1855" s="11">
        <v>43447</v>
      </c>
      <c r="H1855" s="10" t="b">
        <v>0</v>
      </c>
    </row>
    <row r="1856" spans="1:8" ht="16.5" customHeight="1" x14ac:dyDescent="0.25">
      <c r="A1856" s="10">
        <v>1855</v>
      </c>
      <c r="B1856" s="10">
        <v>2275</v>
      </c>
      <c r="C1856" s="10">
        <v>179</v>
      </c>
      <c r="D1856" s="10">
        <v>2</v>
      </c>
      <c r="E1856" s="10">
        <v>71</v>
      </c>
      <c r="F1856" s="10">
        <v>55</v>
      </c>
      <c r="G1856" s="11">
        <v>43448</v>
      </c>
      <c r="H1856" s="10" t="b">
        <v>1</v>
      </c>
    </row>
    <row r="1857" spans="1:8" ht="16.5" customHeight="1" x14ac:dyDescent="0.25">
      <c r="A1857" s="10">
        <v>1856</v>
      </c>
      <c r="B1857" s="10">
        <v>2284</v>
      </c>
      <c r="C1857" s="10">
        <v>472</v>
      </c>
      <c r="D1857" s="10">
        <v>3</v>
      </c>
      <c r="E1857" s="10">
        <v>128</v>
      </c>
      <c r="F1857" s="10">
        <v>95</v>
      </c>
      <c r="G1857" s="11">
        <v>43448</v>
      </c>
      <c r="H1857" s="10" t="b">
        <v>1</v>
      </c>
    </row>
    <row r="1858" spans="1:8" ht="16.5" customHeight="1" x14ac:dyDescent="0.25">
      <c r="A1858" s="10">
        <v>1857</v>
      </c>
      <c r="B1858" s="10">
        <v>2860</v>
      </c>
      <c r="C1858" s="10">
        <v>317</v>
      </c>
      <c r="D1858" s="10">
        <v>3</v>
      </c>
      <c r="E1858" s="10">
        <v>526</v>
      </c>
      <c r="F1858" s="10">
        <v>38</v>
      </c>
      <c r="G1858" s="11">
        <v>43448</v>
      </c>
      <c r="H1858" s="10" t="b">
        <v>1</v>
      </c>
    </row>
    <row r="1859" spans="1:8" ht="16.5" customHeight="1" x14ac:dyDescent="0.25">
      <c r="A1859" s="10">
        <v>1858</v>
      </c>
      <c r="B1859" s="10">
        <v>2674</v>
      </c>
      <c r="C1859" s="10">
        <v>236</v>
      </c>
      <c r="D1859" s="10">
        <v>2</v>
      </c>
      <c r="E1859" s="10">
        <v>712</v>
      </c>
      <c r="F1859" s="10">
        <v>26</v>
      </c>
      <c r="G1859" s="11">
        <v>43449</v>
      </c>
      <c r="H1859" s="10" t="b">
        <v>1</v>
      </c>
    </row>
    <row r="1860" spans="1:8" ht="16.5" customHeight="1" x14ac:dyDescent="0.25">
      <c r="A1860" s="10">
        <v>1859</v>
      </c>
      <c r="B1860" s="10">
        <v>2468</v>
      </c>
      <c r="C1860" s="10">
        <v>104</v>
      </c>
      <c r="D1860" s="10">
        <v>3</v>
      </c>
      <c r="E1860" s="10">
        <v>143</v>
      </c>
      <c r="F1860" s="10">
        <v>35</v>
      </c>
      <c r="G1860" s="11">
        <v>43449</v>
      </c>
      <c r="H1860" s="10" t="b">
        <v>1</v>
      </c>
    </row>
    <row r="1861" spans="1:8" ht="16.5" customHeight="1" x14ac:dyDescent="0.25">
      <c r="A1861" s="10">
        <v>1860</v>
      </c>
      <c r="B1861" s="10">
        <v>2762</v>
      </c>
      <c r="C1861" s="10">
        <v>205</v>
      </c>
      <c r="D1861" s="10">
        <v>3</v>
      </c>
      <c r="E1861" s="10">
        <v>319</v>
      </c>
      <c r="F1861" s="10">
        <v>26</v>
      </c>
      <c r="G1861" s="11">
        <v>43449</v>
      </c>
      <c r="H1861" s="10" t="b">
        <v>1</v>
      </c>
    </row>
    <row r="1862" spans="1:8" ht="16.5" customHeight="1" x14ac:dyDescent="0.25">
      <c r="A1862" s="10">
        <v>1861</v>
      </c>
      <c r="B1862" s="10">
        <v>2199</v>
      </c>
      <c r="C1862" s="10">
        <v>298</v>
      </c>
      <c r="D1862" s="10">
        <v>4</v>
      </c>
      <c r="E1862" s="10">
        <v>71</v>
      </c>
      <c r="F1862" s="10">
        <v>38</v>
      </c>
      <c r="G1862" s="11">
        <v>43449</v>
      </c>
      <c r="H1862" s="10" t="b">
        <v>1</v>
      </c>
    </row>
    <row r="1863" spans="1:8" ht="16.5" customHeight="1" x14ac:dyDescent="0.25">
      <c r="A1863" s="10">
        <v>1862</v>
      </c>
      <c r="B1863" s="10">
        <v>2727</v>
      </c>
      <c r="C1863" s="10">
        <v>192</v>
      </c>
      <c r="D1863" s="10">
        <v>1</v>
      </c>
      <c r="E1863" s="10">
        <v>558</v>
      </c>
      <c r="F1863" s="10">
        <v>26</v>
      </c>
      <c r="G1863" s="11">
        <v>43450</v>
      </c>
      <c r="H1863" s="10" t="b">
        <v>1</v>
      </c>
    </row>
    <row r="1864" spans="1:8" ht="16.5" customHeight="1" x14ac:dyDescent="0.25">
      <c r="A1864" s="10">
        <v>1863</v>
      </c>
      <c r="B1864" s="10">
        <v>2063</v>
      </c>
      <c r="C1864" s="10">
        <v>457</v>
      </c>
      <c r="D1864" s="10">
        <v>2</v>
      </c>
      <c r="E1864" s="10">
        <v>558</v>
      </c>
      <c r="F1864" s="10">
        <v>35</v>
      </c>
      <c r="G1864" s="11">
        <v>43450</v>
      </c>
      <c r="H1864" s="10" t="b">
        <v>1</v>
      </c>
    </row>
    <row r="1865" spans="1:8" ht="16.5" customHeight="1" x14ac:dyDescent="0.25">
      <c r="A1865" s="10">
        <v>1864</v>
      </c>
      <c r="B1865" s="10">
        <v>2676</v>
      </c>
      <c r="C1865" s="10">
        <v>185</v>
      </c>
      <c r="D1865" s="10">
        <v>1</v>
      </c>
      <c r="E1865" s="10">
        <v>692</v>
      </c>
      <c r="F1865" s="10">
        <v>55</v>
      </c>
      <c r="G1865" s="11">
        <v>43450</v>
      </c>
      <c r="H1865" s="10" t="b">
        <v>1</v>
      </c>
    </row>
    <row r="1866" spans="1:8" ht="16.5" customHeight="1" x14ac:dyDescent="0.25">
      <c r="A1866" s="10">
        <v>1865</v>
      </c>
      <c r="B1866" s="10">
        <v>2123</v>
      </c>
      <c r="C1866" s="10">
        <v>359</v>
      </c>
      <c r="D1866" s="10">
        <v>3</v>
      </c>
      <c r="E1866" s="10">
        <v>615</v>
      </c>
      <c r="F1866" s="10">
        <v>15</v>
      </c>
      <c r="G1866" s="11">
        <v>43451</v>
      </c>
      <c r="H1866" s="10" t="b">
        <v>1</v>
      </c>
    </row>
    <row r="1867" spans="1:8" ht="16.5" customHeight="1" x14ac:dyDescent="0.25">
      <c r="A1867" s="10">
        <v>1866</v>
      </c>
      <c r="B1867" s="10">
        <v>2704</v>
      </c>
      <c r="C1867" s="10">
        <v>380</v>
      </c>
      <c r="D1867" s="10">
        <v>4</v>
      </c>
      <c r="E1867" s="10">
        <v>30</v>
      </c>
      <c r="F1867" s="10">
        <v>15</v>
      </c>
      <c r="G1867" s="11">
        <v>43451</v>
      </c>
      <c r="H1867" s="10" t="b">
        <v>1</v>
      </c>
    </row>
    <row r="1868" spans="1:8" ht="16.5" customHeight="1" x14ac:dyDescent="0.25">
      <c r="A1868" s="10">
        <v>1867</v>
      </c>
      <c r="B1868" s="10">
        <v>2804</v>
      </c>
      <c r="C1868" s="10">
        <v>255</v>
      </c>
      <c r="D1868" s="10">
        <v>1</v>
      </c>
      <c r="E1868" s="10">
        <v>568</v>
      </c>
      <c r="F1868" s="10">
        <v>135</v>
      </c>
      <c r="G1868" s="11">
        <v>43451</v>
      </c>
      <c r="H1868" s="10" t="b">
        <v>1</v>
      </c>
    </row>
    <row r="1869" spans="1:8" ht="16.5" customHeight="1" x14ac:dyDescent="0.25">
      <c r="A1869" s="10">
        <v>1868</v>
      </c>
      <c r="B1869" s="10">
        <v>2114</v>
      </c>
      <c r="C1869" s="10">
        <v>254</v>
      </c>
      <c r="D1869" s="10">
        <v>2</v>
      </c>
      <c r="E1869" s="10">
        <v>233</v>
      </c>
      <c r="F1869" s="10">
        <v>135</v>
      </c>
      <c r="G1869" s="11">
        <v>43452</v>
      </c>
      <c r="H1869" s="10" t="b">
        <v>1</v>
      </c>
    </row>
    <row r="1870" spans="1:8" ht="16.5" customHeight="1" x14ac:dyDescent="0.25">
      <c r="A1870" s="10">
        <v>1869</v>
      </c>
      <c r="B1870" s="10">
        <v>2198</v>
      </c>
      <c r="C1870" s="10">
        <v>352</v>
      </c>
      <c r="D1870" s="10">
        <v>2</v>
      </c>
      <c r="E1870" s="10">
        <v>233</v>
      </c>
      <c r="F1870" s="10">
        <v>85</v>
      </c>
      <c r="G1870" s="11">
        <v>43452</v>
      </c>
      <c r="H1870" s="10" t="b">
        <v>1</v>
      </c>
    </row>
    <row r="1871" spans="1:8" ht="16.5" customHeight="1" x14ac:dyDescent="0.25">
      <c r="A1871" s="10">
        <v>1870</v>
      </c>
      <c r="B1871" s="10">
        <v>2790</v>
      </c>
      <c r="C1871" s="10">
        <v>131</v>
      </c>
      <c r="D1871" s="10">
        <v>1</v>
      </c>
      <c r="E1871" s="10">
        <v>233</v>
      </c>
      <c r="F1871" s="10">
        <v>35</v>
      </c>
      <c r="G1871" s="11">
        <v>43452</v>
      </c>
      <c r="H1871" s="10" t="b">
        <v>1</v>
      </c>
    </row>
    <row r="1872" spans="1:8" ht="16.5" customHeight="1" x14ac:dyDescent="0.25">
      <c r="A1872" s="10">
        <v>1871</v>
      </c>
      <c r="B1872" s="10">
        <v>2181</v>
      </c>
      <c r="C1872" s="10">
        <v>101</v>
      </c>
      <c r="D1872" s="10">
        <v>2</v>
      </c>
      <c r="E1872" s="10">
        <v>319</v>
      </c>
      <c r="F1872" s="10">
        <v>35</v>
      </c>
      <c r="G1872" s="11">
        <v>43452</v>
      </c>
      <c r="H1872" s="10" t="b">
        <v>1</v>
      </c>
    </row>
    <row r="1873" spans="1:8" ht="16.5" customHeight="1" x14ac:dyDescent="0.25">
      <c r="A1873" s="10">
        <v>1872</v>
      </c>
      <c r="B1873" s="10">
        <v>2581</v>
      </c>
      <c r="C1873" s="10">
        <v>258</v>
      </c>
      <c r="D1873" s="10">
        <v>4</v>
      </c>
      <c r="E1873" s="10">
        <v>57</v>
      </c>
      <c r="F1873" s="10">
        <v>135</v>
      </c>
      <c r="G1873" s="11">
        <v>43452</v>
      </c>
      <c r="H1873" s="10" t="b">
        <v>1</v>
      </c>
    </row>
    <row r="1874" spans="1:8" ht="16.5" customHeight="1" x14ac:dyDescent="0.25">
      <c r="A1874" s="10">
        <v>1873</v>
      </c>
      <c r="B1874" s="10">
        <v>2026</v>
      </c>
      <c r="C1874" s="10">
        <v>447</v>
      </c>
      <c r="D1874" s="10">
        <v>3</v>
      </c>
      <c r="E1874" s="10">
        <v>30</v>
      </c>
      <c r="F1874" s="10">
        <v>35</v>
      </c>
      <c r="G1874" s="11">
        <v>43452</v>
      </c>
      <c r="H1874" s="10" t="b">
        <v>1</v>
      </c>
    </row>
    <row r="1875" spans="1:8" ht="16.5" customHeight="1" x14ac:dyDescent="0.25">
      <c r="A1875" s="10">
        <v>1874</v>
      </c>
      <c r="B1875" s="10">
        <v>2909</v>
      </c>
      <c r="C1875" s="10">
        <v>380</v>
      </c>
      <c r="D1875" s="10">
        <v>2</v>
      </c>
      <c r="E1875" s="10">
        <v>229</v>
      </c>
      <c r="F1875" s="10">
        <v>15</v>
      </c>
      <c r="G1875" s="11">
        <v>43452</v>
      </c>
      <c r="H1875" s="10" t="b">
        <v>1</v>
      </c>
    </row>
    <row r="1876" spans="1:8" ht="16.5" customHeight="1" x14ac:dyDescent="0.25">
      <c r="A1876" s="10">
        <v>1875</v>
      </c>
      <c r="B1876" s="10">
        <v>2800</v>
      </c>
      <c r="C1876" s="10">
        <v>399</v>
      </c>
      <c r="D1876" s="10">
        <v>2</v>
      </c>
      <c r="E1876" s="10">
        <v>568</v>
      </c>
      <c r="F1876" s="10">
        <v>28</v>
      </c>
      <c r="G1876" s="11">
        <v>43452</v>
      </c>
      <c r="H1876" s="10" t="b">
        <v>1</v>
      </c>
    </row>
    <row r="1877" spans="1:8" ht="16.5" customHeight="1" x14ac:dyDescent="0.25">
      <c r="A1877" s="10">
        <v>1876</v>
      </c>
      <c r="B1877" s="10">
        <v>2315</v>
      </c>
      <c r="C1877" s="10">
        <v>249</v>
      </c>
      <c r="D1877" s="10">
        <v>2</v>
      </c>
      <c r="E1877" s="10">
        <v>143</v>
      </c>
      <c r="F1877" s="10">
        <v>135</v>
      </c>
      <c r="G1877" s="11">
        <v>43453</v>
      </c>
      <c r="H1877" s="10" t="b">
        <v>1</v>
      </c>
    </row>
    <row r="1878" spans="1:8" ht="16.5" customHeight="1" x14ac:dyDescent="0.25">
      <c r="A1878" s="10">
        <v>1877</v>
      </c>
      <c r="B1878" s="10">
        <v>2565</v>
      </c>
      <c r="C1878" s="10">
        <v>406</v>
      </c>
      <c r="D1878" s="10">
        <v>2</v>
      </c>
      <c r="E1878" s="10">
        <v>319</v>
      </c>
      <c r="F1878" s="10">
        <v>28</v>
      </c>
      <c r="G1878" s="11">
        <v>43453</v>
      </c>
      <c r="H1878" s="10" t="b">
        <v>1</v>
      </c>
    </row>
    <row r="1879" spans="1:8" ht="16.5" customHeight="1" x14ac:dyDescent="0.25">
      <c r="A1879" s="10">
        <v>1878</v>
      </c>
      <c r="B1879" s="10">
        <v>2418</v>
      </c>
      <c r="C1879" s="10">
        <v>258</v>
      </c>
      <c r="D1879" s="10">
        <v>3</v>
      </c>
      <c r="E1879" s="10">
        <v>261</v>
      </c>
      <c r="F1879" s="10">
        <v>135</v>
      </c>
      <c r="G1879" s="11">
        <v>43453</v>
      </c>
      <c r="H1879" s="10" t="b">
        <v>1</v>
      </c>
    </row>
    <row r="1880" spans="1:8" ht="16.5" customHeight="1" x14ac:dyDescent="0.25">
      <c r="A1880" s="10">
        <v>1879</v>
      </c>
      <c r="B1880" s="10">
        <v>2322</v>
      </c>
      <c r="C1880" s="10">
        <v>354</v>
      </c>
      <c r="D1880" s="10">
        <v>2</v>
      </c>
      <c r="E1880" s="10">
        <v>57</v>
      </c>
      <c r="F1880" s="10">
        <v>85</v>
      </c>
      <c r="G1880" s="11">
        <v>43453</v>
      </c>
      <c r="H1880" s="10" t="b">
        <v>1</v>
      </c>
    </row>
    <row r="1881" spans="1:8" ht="16.5" customHeight="1" x14ac:dyDescent="0.25">
      <c r="A1881" s="10">
        <v>1880</v>
      </c>
      <c r="B1881" s="10">
        <v>2936</v>
      </c>
      <c r="C1881" s="10">
        <v>295</v>
      </c>
      <c r="D1881" s="10">
        <v>1</v>
      </c>
      <c r="E1881" s="10">
        <v>526</v>
      </c>
      <c r="F1881" s="10">
        <v>38</v>
      </c>
      <c r="G1881" s="11">
        <v>43454</v>
      </c>
      <c r="H1881" s="10" t="b">
        <v>1</v>
      </c>
    </row>
    <row r="1882" spans="1:8" ht="16.5" customHeight="1" x14ac:dyDescent="0.25">
      <c r="A1882" s="10">
        <v>1881</v>
      </c>
      <c r="B1882" s="10">
        <v>2620</v>
      </c>
      <c r="C1882" s="10">
        <v>308</v>
      </c>
      <c r="D1882" s="10">
        <v>1</v>
      </c>
      <c r="E1882" s="10">
        <v>143</v>
      </c>
      <c r="F1882" s="10">
        <v>38</v>
      </c>
      <c r="G1882" s="11">
        <v>43454</v>
      </c>
      <c r="H1882" s="10" t="b">
        <v>1</v>
      </c>
    </row>
    <row r="1883" spans="1:8" ht="16.5" customHeight="1" x14ac:dyDescent="0.25">
      <c r="A1883" s="10">
        <v>1882</v>
      </c>
      <c r="B1883" s="10">
        <v>2953</v>
      </c>
      <c r="C1883" s="10">
        <v>454</v>
      </c>
      <c r="D1883" s="10">
        <v>4</v>
      </c>
      <c r="E1883" s="10">
        <v>568</v>
      </c>
      <c r="F1883" s="10">
        <v>35</v>
      </c>
      <c r="G1883" s="11">
        <v>43454</v>
      </c>
      <c r="H1883" s="10" t="b">
        <v>1</v>
      </c>
    </row>
    <row r="1884" spans="1:8" ht="16.5" customHeight="1" x14ac:dyDescent="0.25">
      <c r="A1884" s="10">
        <v>1883</v>
      </c>
      <c r="B1884" s="10">
        <v>2953</v>
      </c>
      <c r="C1884" s="10">
        <v>402</v>
      </c>
      <c r="D1884" s="10">
        <v>4</v>
      </c>
      <c r="E1884" s="10">
        <v>128</v>
      </c>
      <c r="F1884" s="10">
        <v>28</v>
      </c>
      <c r="G1884" s="11">
        <v>43454</v>
      </c>
      <c r="H1884" s="10" t="b">
        <v>1</v>
      </c>
    </row>
    <row r="1885" spans="1:8" ht="16.5" customHeight="1" x14ac:dyDescent="0.25">
      <c r="A1885" s="10">
        <v>1884</v>
      </c>
      <c r="B1885" s="10">
        <v>2696</v>
      </c>
      <c r="C1885" s="10">
        <v>268</v>
      </c>
      <c r="D1885" s="10">
        <v>1</v>
      </c>
      <c r="E1885" s="10">
        <v>606</v>
      </c>
      <c r="F1885" s="10">
        <v>135</v>
      </c>
      <c r="G1885" s="11">
        <v>43455</v>
      </c>
      <c r="H1885" s="10" t="b">
        <v>1</v>
      </c>
    </row>
    <row r="1886" spans="1:8" ht="16.5" customHeight="1" x14ac:dyDescent="0.25">
      <c r="A1886" s="10">
        <v>1885</v>
      </c>
      <c r="B1886" s="10">
        <v>2836</v>
      </c>
      <c r="C1886" s="10">
        <v>228</v>
      </c>
      <c r="D1886" s="10">
        <v>1</v>
      </c>
      <c r="E1886" s="10">
        <v>46</v>
      </c>
      <c r="F1886" s="10">
        <v>26</v>
      </c>
      <c r="G1886" s="11">
        <v>43455</v>
      </c>
      <c r="H1886" s="10" t="b">
        <v>1</v>
      </c>
    </row>
    <row r="1887" spans="1:8" ht="16.5" customHeight="1" x14ac:dyDescent="0.25">
      <c r="A1887" s="10">
        <v>1886</v>
      </c>
      <c r="B1887" s="10">
        <v>2928</v>
      </c>
      <c r="C1887" s="10">
        <v>283</v>
      </c>
      <c r="D1887" s="10">
        <v>3</v>
      </c>
      <c r="E1887" s="10">
        <v>537</v>
      </c>
      <c r="F1887" s="10">
        <v>38</v>
      </c>
      <c r="G1887" s="11">
        <v>43455</v>
      </c>
      <c r="H1887" s="10" t="b">
        <v>1</v>
      </c>
    </row>
    <row r="1888" spans="1:8" ht="16.5" customHeight="1" x14ac:dyDescent="0.25">
      <c r="A1888" s="10">
        <v>1887</v>
      </c>
      <c r="B1888" s="10">
        <v>2974</v>
      </c>
      <c r="C1888" s="10">
        <v>130</v>
      </c>
      <c r="D1888" s="10">
        <v>4</v>
      </c>
      <c r="E1888" s="10">
        <v>143</v>
      </c>
      <c r="F1888" s="10">
        <v>35</v>
      </c>
      <c r="G1888" s="11">
        <v>43455</v>
      </c>
      <c r="H1888" s="10" t="b">
        <v>1</v>
      </c>
    </row>
    <row r="1889" spans="1:8" ht="16.5" customHeight="1" x14ac:dyDescent="0.25">
      <c r="A1889" s="10">
        <v>1888</v>
      </c>
      <c r="B1889" s="10">
        <v>2797</v>
      </c>
      <c r="C1889" s="10">
        <v>118</v>
      </c>
      <c r="D1889" s="10">
        <v>4</v>
      </c>
      <c r="E1889" s="10">
        <v>319</v>
      </c>
      <c r="F1889" s="10">
        <v>35</v>
      </c>
      <c r="G1889" s="11">
        <v>43456</v>
      </c>
      <c r="H1889" s="10" t="b">
        <v>1</v>
      </c>
    </row>
    <row r="1890" spans="1:8" ht="16.5" customHeight="1" x14ac:dyDescent="0.25">
      <c r="A1890" s="10">
        <v>1889</v>
      </c>
      <c r="B1890" s="10">
        <v>2761</v>
      </c>
      <c r="C1890" s="10">
        <v>354</v>
      </c>
      <c r="D1890" s="10">
        <v>1</v>
      </c>
      <c r="E1890" s="10">
        <v>30</v>
      </c>
      <c r="F1890" s="10">
        <v>85</v>
      </c>
      <c r="G1890" s="11">
        <v>43456</v>
      </c>
      <c r="H1890" s="10" t="b">
        <v>1</v>
      </c>
    </row>
    <row r="1891" spans="1:8" ht="16.5" customHeight="1" x14ac:dyDescent="0.25">
      <c r="A1891" s="10">
        <v>1890</v>
      </c>
      <c r="B1891" s="10">
        <v>2204</v>
      </c>
      <c r="C1891" s="10">
        <v>124</v>
      </c>
      <c r="D1891" s="10">
        <v>1</v>
      </c>
      <c r="E1891" s="10">
        <v>233</v>
      </c>
      <c r="F1891" s="10">
        <v>35</v>
      </c>
      <c r="G1891" s="11">
        <v>43456</v>
      </c>
      <c r="H1891" s="10" t="b">
        <v>1</v>
      </c>
    </row>
    <row r="1892" spans="1:8" ht="16.5" customHeight="1" x14ac:dyDescent="0.25">
      <c r="A1892" s="10">
        <v>1891</v>
      </c>
      <c r="B1892" s="10">
        <v>2396</v>
      </c>
      <c r="C1892" s="10">
        <v>131</v>
      </c>
      <c r="D1892" s="10">
        <v>3</v>
      </c>
      <c r="E1892" s="10">
        <v>537</v>
      </c>
      <c r="F1892" s="10">
        <v>35</v>
      </c>
      <c r="G1892" s="11">
        <v>43456</v>
      </c>
      <c r="H1892" s="10" t="b">
        <v>0</v>
      </c>
    </row>
    <row r="1893" spans="1:8" ht="16.5" customHeight="1" x14ac:dyDescent="0.25">
      <c r="A1893" s="10">
        <v>1892</v>
      </c>
      <c r="B1893" s="10">
        <v>2940</v>
      </c>
      <c r="C1893" s="10">
        <v>254</v>
      </c>
      <c r="D1893" s="10">
        <v>1</v>
      </c>
      <c r="E1893" s="10">
        <v>692</v>
      </c>
      <c r="F1893" s="10">
        <v>135</v>
      </c>
      <c r="G1893" s="11">
        <v>43457</v>
      </c>
      <c r="H1893" s="10" t="b">
        <v>1</v>
      </c>
    </row>
    <row r="1894" spans="1:8" ht="16.5" customHeight="1" x14ac:dyDescent="0.25">
      <c r="A1894" s="10">
        <v>1893</v>
      </c>
      <c r="B1894" s="10">
        <v>2743</v>
      </c>
      <c r="C1894" s="10">
        <v>129</v>
      </c>
      <c r="D1894" s="10">
        <v>1</v>
      </c>
      <c r="E1894" s="10">
        <v>30</v>
      </c>
      <c r="F1894" s="10">
        <v>35</v>
      </c>
      <c r="G1894" s="11">
        <v>43457</v>
      </c>
      <c r="H1894" s="10" t="b">
        <v>1</v>
      </c>
    </row>
    <row r="1895" spans="1:8" ht="16.5" customHeight="1" x14ac:dyDescent="0.25">
      <c r="A1895" s="10">
        <v>1894</v>
      </c>
      <c r="B1895" s="10">
        <v>2912</v>
      </c>
      <c r="C1895" s="10">
        <v>244</v>
      </c>
      <c r="D1895" s="10">
        <v>2</v>
      </c>
      <c r="E1895" s="10">
        <v>233</v>
      </c>
      <c r="F1895" s="10">
        <v>26</v>
      </c>
      <c r="G1895" s="11">
        <v>43457</v>
      </c>
      <c r="H1895" s="10" t="b">
        <v>1</v>
      </c>
    </row>
    <row r="1896" spans="1:8" ht="16.5" customHeight="1" x14ac:dyDescent="0.25">
      <c r="A1896" s="10">
        <v>1895</v>
      </c>
      <c r="B1896" s="10">
        <v>2530</v>
      </c>
      <c r="C1896" s="10">
        <v>460</v>
      </c>
      <c r="D1896" s="10">
        <v>3</v>
      </c>
      <c r="E1896" s="10">
        <v>46</v>
      </c>
      <c r="F1896" s="10">
        <v>35</v>
      </c>
      <c r="G1896" s="11">
        <v>43457</v>
      </c>
      <c r="H1896" s="10" t="b">
        <v>1</v>
      </c>
    </row>
    <row r="1897" spans="1:8" ht="16.5" customHeight="1" x14ac:dyDescent="0.25">
      <c r="A1897" s="10">
        <v>1896</v>
      </c>
      <c r="B1897" s="10">
        <v>2755</v>
      </c>
      <c r="C1897" s="10">
        <v>343</v>
      </c>
      <c r="D1897" s="10">
        <v>2</v>
      </c>
      <c r="E1897" s="10">
        <v>233</v>
      </c>
      <c r="F1897" s="10">
        <v>85</v>
      </c>
      <c r="G1897" s="11">
        <v>43457</v>
      </c>
      <c r="H1897" s="10" t="b">
        <v>1</v>
      </c>
    </row>
    <row r="1898" spans="1:8" ht="16.5" customHeight="1" x14ac:dyDescent="0.25">
      <c r="A1898" s="10">
        <v>1897</v>
      </c>
      <c r="B1898" s="10">
        <v>2492</v>
      </c>
      <c r="C1898" s="10">
        <v>138</v>
      </c>
      <c r="D1898" s="10">
        <v>1</v>
      </c>
      <c r="E1898" s="10">
        <v>319</v>
      </c>
      <c r="F1898" s="10">
        <v>20</v>
      </c>
      <c r="G1898" s="11">
        <v>43458</v>
      </c>
      <c r="H1898" s="10" t="b">
        <v>1</v>
      </c>
    </row>
    <row r="1899" spans="1:8" ht="16.5" customHeight="1" x14ac:dyDescent="0.25">
      <c r="A1899" s="10">
        <v>1898</v>
      </c>
      <c r="B1899" s="10">
        <v>2785</v>
      </c>
      <c r="C1899" s="10">
        <v>110</v>
      </c>
      <c r="D1899" s="10">
        <v>3</v>
      </c>
      <c r="E1899" s="10">
        <v>172</v>
      </c>
      <c r="F1899" s="10">
        <v>35</v>
      </c>
      <c r="G1899" s="11">
        <v>43459</v>
      </c>
      <c r="H1899" s="10" t="b">
        <v>1</v>
      </c>
    </row>
    <row r="1900" spans="1:8" ht="16.5" customHeight="1" x14ac:dyDescent="0.25">
      <c r="A1900" s="10">
        <v>1899</v>
      </c>
      <c r="B1900" s="10">
        <v>2599</v>
      </c>
      <c r="C1900" s="10">
        <v>334</v>
      </c>
      <c r="D1900" s="10">
        <v>1</v>
      </c>
      <c r="E1900" s="10">
        <v>712</v>
      </c>
      <c r="F1900" s="10">
        <v>90</v>
      </c>
      <c r="G1900" s="11">
        <v>43459</v>
      </c>
      <c r="H1900" s="10" t="b">
        <v>1</v>
      </c>
    </row>
    <row r="1901" spans="1:8" ht="16.5" customHeight="1" x14ac:dyDescent="0.25">
      <c r="A1901" s="10">
        <v>1900</v>
      </c>
      <c r="B1901" s="10">
        <v>2217</v>
      </c>
      <c r="C1901" s="10">
        <v>317</v>
      </c>
      <c r="D1901" s="10">
        <v>4</v>
      </c>
      <c r="E1901" s="10">
        <v>172</v>
      </c>
      <c r="F1901" s="10">
        <v>38</v>
      </c>
      <c r="G1901" s="11">
        <v>43459</v>
      </c>
      <c r="H1901" s="10" t="b">
        <v>1</v>
      </c>
    </row>
    <row r="1902" spans="1:8" ht="16.5" customHeight="1" x14ac:dyDescent="0.25">
      <c r="A1902" s="10">
        <v>1901</v>
      </c>
      <c r="B1902" s="10">
        <v>2876</v>
      </c>
      <c r="C1902" s="10">
        <v>117</v>
      </c>
      <c r="D1902" s="10">
        <v>2</v>
      </c>
      <c r="E1902" s="10">
        <v>537</v>
      </c>
      <c r="F1902" s="10">
        <v>35</v>
      </c>
      <c r="G1902" s="11">
        <v>43459</v>
      </c>
      <c r="H1902" s="10" t="b">
        <v>1</v>
      </c>
    </row>
    <row r="1903" spans="1:8" ht="16.5" customHeight="1" x14ac:dyDescent="0.25">
      <c r="A1903" s="10">
        <v>1902</v>
      </c>
      <c r="B1903" s="10">
        <v>2350</v>
      </c>
      <c r="C1903" s="10">
        <v>301</v>
      </c>
      <c r="D1903" s="10">
        <v>1</v>
      </c>
      <c r="E1903" s="10">
        <v>57</v>
      </c>
      <c r="F1903" s="10">
        <v>38</v>
      </c>
      <c r="G1903" s="11">
        <v>43459</v>
      </c>
      <c r="H1903" s="10" t="b">
        <v>1</v>
      </c>
    </row>
    <row r="1904" spans="1:8" ht="16.5" customHeight="1" x14ac:dyDescent="0.25">
      <c r="A1904" s="10">
        <v>1903</v>
      </c>
      <c r="B1904" s="10">
        <v>2534</v>
      </c>
      <c r="C1904" s="10">
        <v>302</v>
      </c>
      <c r="D1904" s="10">
        <v>5</v>
      </c>
      <c r="E1904" s="10">
        <v>712</v>
      </c>
      <c r="F1904" s="10">
        <v>38</v>
      </c>
      <c r="G1904" s="11">
        <v>43459</v>
      </c>
      <c r="H1904" s="10" t="b">
        <v>1</v>
      </c>
    </row>
    <row r="1905" spans="1:8" ht="16.5" customHeight="1" x14ac:dyDescent="0.25">
      <c r="A1905" s="10">
        <v>1904</v>
      </c>
      <c r="B1905" s="10">
        <v>2584</v>
      </c>
      <c r="C1905" s="10">
        <v>124</v>
      </c>
      <c r="D1905" s="10">
        <v>4</v>
      </c>
      <c r="E1905" s="10">
        <v>558</v>
      </c>
      <c r="F1905" s="10">
        <v>35</v>
      </c>
      <c r="G1905" s="11">
        <v>43460</v>
      </c>
      <c r="H1905" s="10" t="b">
        <v>1</v>
      </c>
    </row>
    <row r="1906" spans="1:8" ht="16.5" customHeight="1" x14ac:dyDescent="0.25">
      <c r="A1906" s="10">
        <v>1905</v>
      </c>
      <c r="B1906" s="10">
        <v>2846</v>
      </c>
      <c r="C1906" s="10">
        <v>267</v>
      </c>
      <c r="D1906" s="10">
        <v>4</v>
      </c>
      <c r="E1906" s="10">
        <v>71</v>
      </c>
      <c r="F1906" s="10">
        <v>135</v>
      </c>
      <c r="G1906" s="11">
        <v>43461</v>
      </c>
      <c r="H1906" s="10" t="b">
        <v>0</v>
      </c>
    </row>
    <row r="1907" spans="1:8" ht="16.5" customHeight="1" x14ac:dyDescent="0.25">
      <c r="A1907" s="10">
        <v>1906</v>
      </c>
      <c r="B1907" s="10">
        <v>2293</v>
      </c>
      <c r="C1907" s="10">
        <v>106</v>
      </c>
      <c r="D1907" s="10">
        <v>2</v>
      </c>
      <c r="E1907" s="10">
        <v>233</v>
      </c>
      <c r="F1907" s="10">
        <v>35</v>
      </c>
      <c r="G1907" s="11">
        <v>43461</v>
      </c>
      <c r="H1907" s="10" t="b">
        <v>1</v>
      </c>
    </row>
    <row r="1908" spans="1:8" ht="16.5" customHeight="1" x14ac:dyDescent="0.25">
      <c r="A1908" s="10">
        <v>1907</v>
      </c>
      <c r="B1908" s="10">
        <v>2905</v>
      </c>
      <c r="C1908" s="10">
        <v>482</v>
      </c>
      <c r="D1908" s="10">
        <v>1</v>
      </c>
      <c r="E1908" s="10">
        <v>172</v>
      </c>
      <c r="F1908" s="10">
        <v>95</v>
      </c>
      <c r="G1908" s="11">
        <v>43461</v>
      </c>
      <c r="H1908" s="10" t="b">
        <v>1</v>
      </c>
    </row>
    <row r="1909" spans="1:8" ht="16.5" customHeight="1" x14ac:dyDescent="0.25">
      <c r="A1909" s="10">
        <v>1908</v>
      </c>
      <c r="B1909" s="10">
        <v>2200</v>
      </c>
      <c r="C1909" s="10">
        <v>115</v>
      </c>
      <c r="D1909" s="10">
        <v>3</v>
      </c>
      <c r="E1909" s="10">
        <v>615</v>
      </c>
      <c r="F1909" s="10">
        <v>35</v>
      </c>
      <c r="G1909" s="11">
        <v>43461</v>
      </c>
      <c r="H1909" s="10" t="b">
        <v>1</v>
      </c>
    </row>
    <row r="1910" spans="1:8" ht="16.5" customHeight="1" x14ac:dyDescent="0.25">
      <c r="A1910" s="10">
        <v>1909</v>
      </c>
      <c r="B1910" s="10">
        <v>2348</v>
      </c>
      <c r="C1910" s="10">
        <v>290</v>
      </c>
      <c r="D1910" s="10">
        <v>2</v>
      </c>
      <c r="E1910" s="10">
        <v>526</v>
      </c>
      <c r="F1910" s="10">
        <v>38</v>
      </c>
      <c r="G1910" s="11">
        <v>43461</v>
      </c>
      <c r="H1910" s="10" t="b">
        <v>1</v>
      </c>
    </row>
    <row r="1911" spans="1:8" ht="16.5" customHeight="1" x14ac:dyDescent="0.25">
      <c r="A1911" s="10">
        <v>1910</v>
      </c>
      <c r="B1911" s="10">
        <v>2428</v>
      </c>
      <c r="C1911" s="10">
        <v>165</v>
      </c>
      <c r="D1911" s="10">
        <v>1</v>
      </c>
      <c r="E1911" s="10">
        <v>319</v>
      </c>
      <c r="F1911" s="10">
        <v>55</v>
      </c>
      <c r="G1911" s="11">
        <v>43461</v>
      </c>
      <c r="H1911" s="10" t="b">
        <v>0</v>
      </c>
    </row>
    <row r="1912" spans="1:8" ht="16.5" customHeight="1" x14ac:dyDescent="0.25">
      <c r="A1912" s="10">
        <v>1911</v>
      </c>
      <c r="B1912" s="10">
        <v>2689</v>
      </c>
      <c r="C1912" s="10">
        <v>465</v>
      </c>
      <c r="D1912" s="10">
        <v>2</v>
      </c>
      <c r="E1912" s="10">
        <v>261</v>
      </c>
      <c r="F1912" s="10">
        <v>95</v>
      </c>
      <c r="G1912" s="11">
        <v>43462</v>
      </c>
      <c r="H1912" s="10" t="b">
        <v>1</v>
      </c>
    </row>
    <row r="1913" spans="1:8" ht="16.5" customHeight="1" x14ac:dyDescent="0.25">
      <c r="A1913" s="10">
        <v>1912</v>
      </c>
      <c r="B1913" s="10">
        <v>2420</v>
      </c>
      <c r="C1913" s="10">
        <v>454</v>
      </c>
      <c r="D1913" s="10">
        <v>4</v>
      </c>
      <c r="E1913" s="10">
        <v>196</v>
      </c>
      <c r="F1913" s="10">
        <v>35</v>
      </c>
      <c r="G1913" s="11">
        <v>43462</v>
      </c>
      <c r="H1913" s="10" t="b">
        <v>1</v>
      </c>
    </row>
    <row r="1914" spans="1:8" ht="16.5" customHeight="1" x14ac:dyDescent="0.25">
      <c r="A1914" s="10">
        <v>1913</v>
      </c>
      <c r="B1914" s="10">
        <v>2237</v>
      </c>
      <c r="C1914" s="10">
        <v>337</v>
      </c>
      <c r="D1914" s="10">
        <v>3</v>
      </c>
      <c r="E1914" s="10">
        <v>712</v>
      </c>
      <c r="F1914" s="10">
        <v>90</v>
      </c>
      <c r="G1914" s="11">
        <v>43462</v>
      </c>
      <c r="H1914" s="10" t="b">
        <v>1</v>
      </c>
    </row>
    <row r="1915" spans="1:8" ht="16.5" customHeight="1" x14ac:dyDescent="0.25">
      <c r="A1915" s="10">
        <v>1914</v>
      </c>
      <c r="B1915" s="10">
        <v>2313</v>
      </c>
      <c r="C1915" s="10">
        <v>323</v>
      </c>
      <c r="D1915" s="10">
        <v>3</v>
      </c>
      <c r="E1915" s="10">
        <v>558</v>
      </c>
      <c r="F1915" s="10">
        <v>38</v>
      </c>
      <c r="G1915" s="11">
        <v>43462</v>
      </c>
      <c r="H1915" s="10" t="b">
        <v>1</v>
      </c>
    </row>
    <row r="1916" spans="1:8" ht="16.5" customHeight="1" x14ac:dyDescent="0.25">
      <c r="A1916" s="10">
        <v>1915</v>
      </c>
      <c r="B1916" s="10">
        <v>2297</v>
      </c>
      <c r="C1916" s="10">
        <v>277</v>
      </c>
      <c r="D1916" s="10">
        <v>4</v>
      </c>
      <c r="E1916" s="10">
        <v>233</v>
      </c>
      <c r="F1916" s="10">
        <v>38</v>
      </c>
      <c r="G1916" s="11">
        <v>43462</v>
      </c>
      <c r="H1916" s="10" t="b">
        <v>1</v>
      </c>
    </row>
    <row r="1917" spans="1:8" ht="16.5" customHeight="1" x14ac:dyDescent="0.25">
      <c r="A1917" s="10">
        <v>1916</v>
      </c>
      <c r="B1917" s="10">
        <v>2314</v>
      </c>
      <c r="C1917" s="10">
        <v>337</v>
      </c>
      <c r="D1917" s="10">
        <v>1</v>
      </c>
      <c r="E1917" s="10">
        <v>128</v>
      </c>
      <c r="F1917" s="10">
        <v>90</v>
      </c>
      <c r="G1917" s="11">
        <v>43462</v>
      </c>
      <c r="H1917" s="10" t="b">
        <v>1</v>
      </c>
    </row>
    <row r="1918" spans="1:8" ht="16.5" customHeight="1" x14ac:dyDescent="0.25">
      <c r="A1918" s="10">
        <v>1917</v>
      </c>
      <c r="B1918" s="10">
        <v>2033</v>
      </c>
      <c r="C1918" s="10">
        <v>366</v>
      </c>
      <c r="D1918" s="10">
        <v>1</v>
      </c>
      <c r="E1918" s="10">
        <v>46</v>
      </c>
      <c r="F1918" s="10">
        <v>15</v>
      </c>
      <c r="G1918" s="11">
        <v>43462</v>
      </c>
      <c r="H1918" s="10" t="b">
        <v>1</v>
      </c>
    </row>
    <row r="1919" spans="1:8" ht="16.5" customHeight="1" x14ac:dyDescent="0.25">
      <c r="A1919" s="10">
        <v>1918</v>
      </c>
      <c r="B1919" s="10">
        <v>2841</v>
      </c>
      <c r="C1919" s="10">
        <v>259</v>
      </c>
      <c r="D1919" s="10">
        <v>4</v>
      </c>
      <c r="E1919" s="10">
        <v>537</v>
      </c>
      <c r="F1919" s="10">
        <v>135</v>
      </c>
      <c r="G1919" s="11">
        <v>43463</v>
      </c>
      <c r="H1919" s="10" t="b">
        <v>0</v>
      </c>
    </row>
    <row r="1920" spans="1:8" ht="16.5" customHeight="1" x14ac:dyDescent="0.25">
      <c r="A1920" s="10">
        <v>1919</v>
      </c>
      <c r="B1920" s="10">
        <v>2036</v>
      </c>
      <c r="C1920" s="10">
        <v>435</v>
      </c>
      <c r="D1920" s="10">
        <v>1</v>
      </c>
      <c r="E1920" s="10">
        <v>57</v>
      </c>
      <c r="F1920" s="10">
        <v>75</v>
      </c>
      <c r="G1920" s="11">
        <v>43463</v>
      </c>
      <c r="H1920" s="10" t="b">
        <v>1</v>
      </c>
    </row>
    <row r="1921" spans="1:8" ht="16.5" customHeight="1" x14ac:dyDescent="0.25">
      <c r="A1921" s="10">
        <v>1920</v>
      </c>
      <c r="B1921" s="10">
        <v>2064</v>
      </c>
      <c r="C1921" s="10">
        <v>111</v>
      </c>
      <c r="D1921" s="10">
        <v>1</v>
      </c>
      <c r="E1921" s="10">
        <v>526</v>
      </c>
      <c r="F1921" s="10">
        <v>35</v>
      </c>
      <c r="G1921" s="11">
        <v>43464</v>
      </c>
      <c r="H1921" s="10" t="b">
        <v>1</v>
      </c>
    </row>
    <row r="1922" spans="1:8" ht="16.5" customHeight="1" x14ac:dyDescent="0.25">
      <c r="A1922" s="10">
        <v>1921</v>
      </c>
      <c r="B1922" s="10">
        <v>2140</v>
      </c>
      <c r="C1922" s="10">
        <v>151</v>
      </c>
      <c r="D1922" s="10">
        <v>5</v>
      </c>
      <c r="E1922" s="10">
        <v>233</v>
      </c>
      <c r="F1922" s="10">
        <v>25</v>
      </c>
      <c r="G1922" s="11">
        <v>43464</v>
      </c>
      <c r="H1922" s="10" t="b">
        <v>0</v>
      </c>
    </row>
    <row r="1923" spans="1:8" ht="16.5" customHeight="1" x14ac:dyDescent="0.25">
      <c r="A1923" s="10">
        <v>1922</v>
      </c>
      <c r="B1923" s="10">
        <v>2972</v>
      </c>
      <c r="C1923" s="10">
        <v>427</v>
      </c>
      <c r="D1923" s="10">
        <v>2</v>
      </c>
      <c r="E1923" s="10">
        <v>172</v>
      </c>
      <c r="F1923" s="10">
        <v>28</v>
      </c>
      <c r="G1923" s="11">
        <v>43464</v>
      </c>
      <c r="H1923" s="10" t="b">
        <v>1</v>
      </c>
    </row>
    <row r="1924" spans="1:8" ht="16.5" customHeight="1" x14ac:dyDescent="0.25">
      <c r="A1924" s="10">
        <v>1923</v>
      </c>
      <c r="B1924" s="10">
        <v>2845</v>
      </c>
      <c r="C1924" s="10">
        <v>208</v>
      </c>
      <c r="D1924" s="10">
        <v>3</v>
      </c>
      <c r="E1924" s="10">
        <v>537</v>
      </c>
      <c r="F1924" s="10">
        <v>26</v>
      </c>
      <c r="G1924" s="11">
        <v>43464</v>
      </c>
      <c r="H1924" s="10" t="b">
        <v>0</v>
      </c>
    </row>
    <row r="1925" spans="1:8" ht="16.5" customHeight="1" x14ac:dyDescent="0.25">
      <c r="A1925" s="10">
        <v>1924</v>
      </c>
      <c r="B1925" s="10">
        <v>2685</v>
      </c>
      <c r="C1925" s="10">
        <v>179</v>
      </c>
      <c r="D1925" s="10">
        <v>2</v>
      </c>
      <c r="E1925" s="10">
        <v>57</v>
      </c>
      <c r="F1925" s="10">
        <v>55</v>
      </c>
      <c r="G1925" s="11">
        <v>43464</v>
      </c>
      <c r="H1925" s="10" t="b">
        <v>1</v>
      </c>
    </row>
    <row r="1926" spans="1:8" ht="16.5" customHeight="1" x14ac:dyDescent="0.25">
      <c r="A1926" s="10">
        <v>1925</v>
      </c>
      <c r="B1926" s="10">
        <v>2178</v>
      </c>
      <c r="C1926" s="10">
        <v>216</v>
      </c>
      <c r="D1926" s="10">
        <v>2</v>
      </c>
      <c r="E1926" s="10">
        <v>692</v>
      </c>
      <c r="F1926" s="10">
        <v>26</v>
      </c>
      <c r="G1926" s="11">
        <v>43464</v>
      </c>
      <c r="H1926" s="10" t="b">
        <v>1</v>
      </c>
    </row>
    <row r="1927" spans="1:8" ht="16.5" customHeight="1" x14ac:dyDescent="0.25">
      <c r="A1927" s="10">
        <v>1926</v>
      </c>
      <c r="B1927" s="10">
        <v>2074</v>
      </c>
      <c r="C1927" s="10">
        <v>196</v>
      </c>
      <c r="D1927" s="10">
        <v>1</v>
      </c>
      <c r="E1927" s="10">
        <v>172</v>
      </c>
      <c r="F1927" s="10">
        <v>26</v>
      </c>
      <c r="G1927" s="11">
        <v>43464</v>
      </c>
      <c r="H1927" s="10" t="b">
        <v>1</v>
      </c>
    </row>
    <row r="1928" spans="1:8" ht="16.5" customHeight="1" x14ac:dyDescent="0.25">
      <c r="A1928" s="10">
        <v>1927</v>
      </c>
      <c r="B1928" s="10">
        <v>2420</v>
      </c>
      <c r="C1928" s="10">
        <v>140</v>
      </c>
      <c r="D1928" s="10">
        <v>1</v>
      </c>
      <c r="E1928" s="10">
        <v>143</v>
      </c>
      <c r="F1928" s="10">
        <v>20</v>
      </c>
      <c r="G1928" s="11">
        <v>43464</v>
      </c>
      <c r="H1928" s="10" t="b">
        <v>1</v>
      </c>
    </row>
    <row r="1929" spans="1:8" ht="16.5" customHeight="1" x14ac:dyDescent="0.25">
      <c r="A1929" s="10">
        <v>1928</v>
      </c>
      <c r="B1929" s="10">
        <v>2434</v>
      </c>
      <c r="C1929" s="10">
        <v>184</v>
      </c>
      <c r="D1929" s="10">
        <v>2</v>
      </c>
      <c r="E1929" s="10">
        <v>196</v>
      </c>
      <c r="F1929" s="10">
        <v>55</v>
      </c>
      <c r="G1929" s="11">
        <v>43465</v>
      </c>
      <c r="H1929" s="10" t="b">
        <v>1</v>
      </c>
    </row>
    <row r="1930" spans="1:8" ht="16.5" customHeight="1" x14ac:dyDescent="0.25">
      <c r="A1930" s="10">
        <v>1929</v>
      </c>
      <c r="B1930" s="10">
        <v>2446</v>
      </c>
      <c r="C1930" s="10">
        <v>390</v>
      </c>
      <c r="D1930" s="10">
        <v>4</v>
      </c>
      <c r="E1930" s="10">
        <v>526</v>
      </c>
      <c r="F1930" s="10">
        <v>28</v>
      </c>
      <c r="G1930" s="11">
        <v>43465</v>
      </c>
      <c r="H1930" s="10" t="b">
        <v>1</v>
      </c>
    </row>
    <row r="1931" spans="1:8" ht="16.5" customHeight="1" x14ac:dyDescent="0.25">
      <c r="A1931" s="10">
        <v>1930</v>
      </c>
      <c r="B1931" s="10">
        <v>2286</v>
      </c>
      <c r="C1931" s="10">
        <v>152</v>
      </c>
      <c r="D1931" s="10">
        <v>2</v>
      </c>
      <c r="E1931" s="10">
        <v>712</v>
      </c>
      <c r="F1931" s="10">
        <v>25</v>
      </c>
      <c r="G1931" s="11">
        <v>43465</v>
      </c>
      <c r="H1931" s="10" t="b">
        <v>1</v>
      </c>
    </row>
    <row r="1932" spans="1:8" ht="16.5" customHeight="1" x14ac:dyDescent="0.25">
      <c r="A1932" s="10">
        <v>1931</v>
      </c>
      <c r="B1932" s="10">
        <v>2658</v>
      </c>
      <c r="C1932" s="10">
        <v>168</v>
      </c>
      <c r="D1932" s="10">
        <v>1</v>
      </c>
      <c r="E1932" s="10">
        <v>196</v>
      </c>
      <c r="F1932" s="10">
        <v>55</v>
      </c>
      <c r="G1932" s="11">
        <v>43465</v>
      </c>
      <c r="H1932" s="10" t="b">
        <v>1</v>
      </c>
    </row>
    <row r="1933" spans="1:8" ht="16.5" customHeight="1" x14ac:dyDescent="0.25">
      <c r="A1933" s="10">
        <v>1932</v>
      </c>
      <c r="B1933" s="10">
        <v>2340</v>
      </c>
      <c r="C1933" s="10">
        <v>263</v>
      </c>
      <c r="D1933" s="10">
        <v>5</v>
      </c>
      <c r="E1933" s="10">
        <v>261</v>
      </c>
      <c r="F1933" s="10">
        <v>135</v>
      </c>
      <c r="G1933" s="11">
        <v>43465</v>
      </c>
      <c r="H1933" s="10" t="b">
        <v>1</v>
      </c>
    </row>
    <row r="1934" spans="1:8" ht="16.5" customHeight="1" x14ac:dyDescent="0.25">
      <c r="A1934" s="10">
        <v>1933</v>
      </c>
      <c r="B1934" s="10">
        <v>2824</v>
      </c>
      <c r="C1934" s="10">
        <v>108</v>
      </c>
      <c r="D1934" s="10">
        <v>2</v>
      </c>
      <c r="E1934" s="10">
        <v>615</v>
      </c>
      <c r="F1934" s="10">
        <v>35</v>
      </c>
      <c r="G1934" s="11">
        <v>43465</v>
      </c>
      <c r="H1934" s="10" t="b">
        <v>0</v>
      </c>
    </row>
    <row r="1935" spans="1:8" ht="16.5" customHeight="1" x14ac:dyDescent="0.25">
      <c r="A1935" s="10">
        <v>1934</v>
      </c>
      <c r="B1935" s="10">
        <v>2892</v>
      </c>
      <c r="C1935" s="10">
        <v>224</v>
      </c>
      <c r="D1935" s="10">
        <v>1</v>
      </c>
      <c r="E1935" s="10">
        <v>733</v>
      </c>
      <c r="F1935" s="10">
        <v>26</v>
      </c>
      <c r="G1935" s="11">
        <v>43465</v>
      </c>
      <c r="H1935" s="10" t="b">
        <v>1</v>
      </c>
    </row>
    <row r="1936" spans="1:8" ht="16.5" customHeight="1" x14ac:dyDescent="0.25">
      <c r="A1936" s="10">
        <v>1935</v>
      </c>
      <c r="B1936" s="10">
        <v>2958</v>
      </c>
      <c r="C1936" s="10">
        <v>277</v>
      </c>
      <c r="D1936" s="10">
        <v>5</v>
      </c>
      <c r="E1936" s="10">
        <v>537</v>
      </c>
      <c r="F1936" s="10">
        <v>38</v>
      </c>
      <c r="G1936" s="11">
        <v>43465</v>
      </c>
      <c r="H1936" s="10" t="b">
        <v>1</v>
      </c>
    </row>
    <row r="1937" spans="1:8" ht="16.5" customHeight="1" x14ac:dyDescent="0.25">
      <c r="A1937" s="10">
        <v>1936</v>
      </c>
      <c r="B1937" s="10">
        <v>2367</v>
      </c>
      <c r="C1937" s="10">
        <v>309</v>
      </c>
      <c r="D1937" s="10">
        <v>2</v>
      </c>
      <c r="E1937" s="10">
        <v>615</v>
      </c>
      <c r="F1937" s="10">
        <v>38</v>
      </c>
      <c r="G1937" s="11">
        <v>43465</v>
      </c>
      <c r="H1937" s="10" t="b">
        <v>1</v>
      </c>
    </row>
    <row r="1938" spans="1:8" ht="16.5" customHeight="1" x14ac:dyDescent="0.25">
      <c r="A1938" s="10">
        <v>1937</v>
      </c>
      <c r="B1938" s="10">
        <v>2687</v>
      </c>
      <c r="C1938" s="10">
        <v>481</v>
      </c>
      <c r="D1938" s="10">
        <v>2</v>
      </c>
      <c r="E1938" s="10">
        <v>172</v>
      </c>
      <c r="F1938" s="10">
        <v>95</v>
      </c>
      <c r="G1938" s="11">
        <v>43466</v>
      </c>
      <c r="H1938" s="10" t="b">
        <v>1</v>
      </c>
    </row>
    <row r="1939" spans="1:8" ht="16.5" customHeight="1" x14ac:dyDescent="0.25">
      <c r="A1939" s="10">
        <v>1938</v>
      </c>
      <c r="B1939" s="10">
        <v>2590</v>
      </c>
      <c r="C1939" s="10">
        <v>382</v>
      </c>
      <c r="D1939" s="10">
        <v>1</v>
      </c>
      <c r="E1939" s="10">
        <v>692</v>
      </c>
      <c r="F1939" s="10">
        <v>28</v>
      </c>
      <c r="G1939" s="11">
        <v>43466</v>
      </c>
      <c r="H1939" s="10" t="b">
        <v>1</v>
      </c>
    </row>
    <row r="1940" spans="1:8" ht="16.5" customHeight="1" x14ac:dyDescent="0.25">
      <c r="A1940" s="10">
        <v>1939</v>
      </c>
      <c r="B1940" s="10">
        <v>2495</v>
      </c>
      <c r="C1940" s="10">
        <v>244</v>
      </c>
      <c r="D1940" s="10">
        <v>1</v>
      </c>
      <c r="E1940" s="10">
        <v>172</v>
      </c>
      <c r="F1940" s="10">
        <v>26</v>
      </c>
      <c r="G1940" s="11">
        <v>43466</v>
      </c>
      <c r="H1940" s="10" t="b">
        <v>1</v>
      </c>
    </row>
    <row r="1941" spans="1:8" ht="16.5" customHeight="1" x14ac:dyDescent="0.25">
      <c r="A1941" s="10">
        <v>1940</v>
      </c>
      <c r="B1941" s="10">
        <v>2415</v>
      </c>
      <c r="C1941" s="10">
        <v>445</v>
      </c>
      <c r="D1941" s="10">
        <v>2</v>
      </c>
      <c r="E1941" s="10">
        <v>143</v>
      </c>
      <c r="F1941" s="10">
        <v>35</v>
      </c>
      <c r="G1941" s="11">
        <v>43467</v>
      </c>
      <c r="H1941" s="10" t="b">
        <v>1</v>
      </c>
    </row>
    <row r="1942" spans="1:8" ht="16.5" customHeight="1" x14ac:dyDescent="0.25">
      <c r="A1942" s="10">
        <v>1941</v>
      </c>
      <c r="B1942" s="10">
        <v>2046</v>
      </c>
      <c r="C1942" s="10">
        <v>369</v>
      </c>
      <c r="D1942" s="10">
        <v>4</v>
      </c>
      <c r="E1942" s="10">
        <v>172</v>
      </c>
      <c r="F1942" s="10">
        <v>15</v>
      </c>
      <c r="G1942" s="11">
        <v>43467</v>
      </c>
      <c r="H1942" s="10" t="b">
        <v>1</v>
      </c>
    </row>
    <row r="1943" spans="1:8" ht="16.5" customHeight="1" x14ac:dyDescent="0.25">
      <c r="A1943" s="10">
        <v>1942</v>
      </c>
      <c r="B1943" s="10">
        <v>2744</v>
      </c>
      <c r="C1943" s="10">
        <v>275</v>
      </c>
      <c r="D1943" s="10">
        <v>2</v>
      </c>
      <c r="E1943" s="10">
        <v>233</v>
      </c>
      <c r="F1943" s="10">
        <v>135</v>
      </c>
      <c r="G1943" s="11">
        <v>43467</v>
      </c>
      <c r="H1943" s="10" t="b">
        <v>1</v>
      </c>
    </row>
    <row r="1944" spans="1:8" ht="16.5" customHeight="1" x14ac:dyDescent="0.25">
      <c r="A1944" s="10">
        <v>1943</v>
      </c>
      <c r="B1944" s="10">
        <v>2011</v>
      </c>
      <c r="C1944" s="10">
        <v>416</v>
      </c>
      <c r="D1944" s="10">
        <v>3</v>
      </c>
      <c r="E1944" s="10">
        <v>172</v>
      </c>
      <c r="F1944" s="10">
        <v>28</v>
      </c>
      <c r="G1944" s="11">
        <v>43467</v>
      </c>
      <c r="H1944" s="10" t="b">
        <v>1</v>
      </c>
    </row>
    <row r="1945" spans="1:8" ht="16.5" customHeight="1" x14ac:dyDescent="0.25">
      <c r="A1945" s="10">
        <v>1944</v>
      </c>
      <c r="B1945" s="10">
        <v>2226</v>
      </c>
      <c r="C1945" s="10">
        <v>189</v>
      </c>
      <c r="D1945" s="10">
        <v>4</v>
      </c>
      <c r="E1945" s="10">
        <v>143</v>
      </c>
      <c r="F1945" s="10">
        <v>26</v>
      </c>
      <c r="G1945" s="11">
        <v>43467</v>
      </c>
      <c r="H1945" s="10" t="b">
        <v>1</v>
      </c>
    </row>
    <row r="1946" spans="1:8" ht="16.5" customHeight="1" x14ac:dyDescent="0.25">
      <c r="A1946" s="10">
        <v>1945</v>
      </c>
      <c r="B1946" s="10">
        <v>2805</v>
      </c>
      <c r="C1946" s="10">
        <v>471</v>
      </c>
      <c r="D1946" s="10">
        <v>3</v>
      </c>
      <c r="E1946" s="10">
        <v>692</v>
      </c>
      <c r="F1946" s="10">
        <v>95</v>
      </c>
      <c r="G1946" s="11">
        <v>43467</v>
      </c>
      <c r="H1946" s="10" t="b">
        <v>1</v>
      </c>
    </row>
    <row r="1947" spans="1:8" ht="16.5" customHeight="1" x14ac:dyDescent="0.25">
      <c r="A1947" s="10">
        <v>1946</v>
      </c>
      <c r="B1947" s="10">
        <v>2972</v>
      </c>
      <c r="C1947" s="10">
        <v>123</v>
      </c>
      <c r="D1947" s="10">
        <v>2</v>
      </c>
      <c r="E1947" s="10">
        <v>71</v>
      </c>
      <c r="F1947" s="10">
        <v>35</v>
      </c>
      <c r="G1947" s="11">
        <v>43467</v>
      </c>
      <c r="H1947" s="10" t="b">
        <v>1</v>
      </c>
    </row>
    <row r="1948" spans="1:8" ht="16.5" customHeight="1" x14ac:dyDescent="0.25">
      <c r="A1948" s="10">
        <v>1947</v>
      </c>
      <c r="B1948" s="10">
        <v>2037</v>
      </c>
      <c r="C1948" s="10">
        <v>122</v>
      </c>
      <c r="D1948" s="10">
        <v>1</v>
      </c>
      <c r="E1948" s="10">
        <v>526</v>
      </c>
      <c r="F1948" s="10">
        <v>35</v>
      </c>
      <c r="G1948" s="11">
        <v>43468</v>
      </c>
      <c r="H1948" s="10" t="b">
        <v>1</v>
      </c>
    </row>
    <row r="1949" spans="1:8" ht="16.5" customHeight="1" x14ac:dyDescent="0.25">
      <c r="A1949" s="10">
        <v>1948</v>
      </c>
      <c r="B1949" s="10">
        <v>2024</v>
      </c>
      <c r="C1949" s="10">
        <v>477</v>
      </c>
      <c r="D1949" s="10">
        <v>2</v>
      </c>
      <c r="E1949" s="10">
        <v>558</v>
      </c>
      <c r="F1949" s="10">
        <v>95</v>
      </c>
      <c r="G1949" s="11">
        <v>43468</v>
      </c>
      <c r="H1949" s="10" t="b">
        <v>1</v>
      </c>
    </row>
    <row r="1950" spans="1:8" ht="16.5" customHeight="1" x14ac:dyDescent="0.25">
      <c r="A1950" s="10">
        <v>1949</v>
      </c>
      <c r="B1950" s="10">
        <v>2213</v>
      </c>
      <c r="C1950" s="10">
        <v>246</v>
      </c>
      <c r="D1950" s="10">
        <v>3</v>
      </c>
      <c r="E1950" s="10">
        <v>46</v>
      </c>
      <c r="F1950" s="10">
        <v>26</v>
      </c>
      <c r="G1950" s="11">
        <v>43468</v>
      </c>
      <c r="H1950" s="10" t="b">
        <v>1</v>
      </c>
    </row>
    <row r="1951" spans="1:8" ht="16.5" customHeight="1" x14ac:dyDescent="0.25">
      <c r="A1951" s="10">
        <v>1950</v>
      </c>
      <c r="B1951" s="10">
        <v>2770</v>
      </c>
      <c r="C1951" s="10">
        <v>372</v>
      </c>
      <c r="D1951" s="10">
        <v>5</v>
      </c>
      <c r="E1951" s="10">
        <v>615</v>
      </c>
      <c r="F1951" s="10">
        <v>15</v>
      </c>
      <c r="G1951" s="11">
        <v>43469</v>
      </c>
      <c r="H1951" s="10" t="b">
        <v>1</v>
      </c>
    </row>
    <row r="1952" spans="1:8" ht="16.5" customHeight="1" x14ac:dyDescent="0.25">
      <c r="A1952" s="10">
        <v>1951</v>
      </c>
      <c r="B1952" s="10">
        <v>2236</v>
      </c>
      <c r="C1952" s="10">
        <v>259</v>
      </c>
      <c r="D1952" s="10">
        <v>3</v>
      </c>
      <c r="E1952" s="10">
        <v>57</v>
      </c>
      <c r="F1952" s="10">
        <v>135</v>
      </c>
      <c r="G1952" s="11">
        <v>43469</v>
      </c>
      <c r="H1952" s="10" t="b">
        <v>1</v>
      </c>
    </row>
    <row r="1953" spans="1:8" ht="16.5" customHeight="1" x14ac:dyDescent="0.25">
      <c r="A1953" s="10">
        <v>1952</v>
      </c>
      <c r="B1953" s="10">
        <v>2051</v>
      </c>
      <c r="C1953" s="10">
        <v>154</v>
      </c>
      <c r="D1953" s="10">
        <v>1</v>
      </c>
      <c r="E1953" s="10">
        <v>319</v>
      </c>
      <c r="F1953" s="10">
        <v>25</v>
      </c>
      <c r="G1953" s="11">
        <v>43470</v>
      </c>
      <c r="H1953" s="10" t="b">
        <v>1</v>
      </c>
    </row>
    <row r="1954" spans="1:8" ht="16.5" customHeight="1" x14ac:dyDescent="0.25">
      <c r="A1954" s="10">
        <v>1953</v>
      </c>
      <c r="B1954" s="10">
        <v>2151</v>
      </c>
      <c r="C1954" s="10">
        <v>121</v>
      </c>
      <c r="D1954" s="10">
        <v>2</v>
      </c>
      <c r="E1954" s="10">
        <v>261</v>
      </c>
      <c r="F1954" s="10">
        <v>35</v>
      </c>
      <c r="G1954" s="11">
        <v>43470</v>
      </c>
      <c r="H1954" s="10" t="b">
        <v>1</v>
      </c>
    </row>
    <row r="1955" spans="1:8" ht="16.5" customHeight="1" x14ac:dyDescent="0.25">
      <c r="A1955" s="10">
        <v>1954</v>
      </c>
      <c r="B1955" s="10">
        <v>2337</v>
      </c>
      <c r="C1955" s="10">
        <v>267</v>
      </c>
      <c r="D1955" s="10">
        <v>2</v>
      </c>
      <c r="E1955" s="10">
        <v>261</v>
      </c>
      <c r="F1955" s="10">
        <v>135</v>
      </c>
      <c r="G1955" s="11">
        <v>43470</v>
      </c>
      <c r="H1955" s="10" t="b">
        <v>1</v>
      </c>
    </row>
    <row r="1956" spans="1:8" ht="16.5" customHeight="1" x14ac:dyDescent="0.25">
      <c r="A1956" s="10">
        <v>1955</v>
      </c>
      <c r="B1956" s="10">
        <v>2108</v>
      </c>
      <c r="C1956" s="10">
        <v>413</v>
      </c>
      <c r="D1956" s="10">
        <v>2</v>
      </c>
      <c r="E1956" s="10">
        <v>46</v>
      </c>
      <c r="F1956" s="10">
        <v>28</v>
      </c>
      <c r="G1956" s="11">
        <v>43470</v>
      </c>
      <c r="H1956" s="10" t="b">
        <v>1</v>
      </c>
    </row>
    <row r="1957" spans="1:8" ht="16.5" customHeight="1" x14ac:dyDescent="0.25">
      <c r="A1957" s="10">
        <v>1956</v>
      </c>
      <c r="B1957" s="10">
        <v>2333</v>
      </c>
      <c r="C1957" s="10">
        <v>450</v>
      </c>
      <c r="D1957" s="10">
        <v>1</v>
      </c>
      <c r="E1957" s="10">
        <v>558</v>
      </c>
      <c r="F1957" s="10">
        <v>35</v>
      </c>
      <c r="G1957" s="11">
        <v>43470</v>
      </c>
      <c r="H1957" s="10" t="b">
        <v>0</v>
      </c>
    </row>
    <row r="1958" spans="1:8" ht="16.5" customHeight="1" x14ac:dyDescent="0.25">
      <c r="A1958" s="10">
        <v>1957</v>
      </c>
      <c r="B1958" s="10">
        <v>2485</v>
      </c>
      <c r="C1958" s="10">
        <v>197</v>
      </c>
      <c r="D1958" s="10">
        <v>2</v>
      </c>
      <c r="E1958" s="10">
        <v>143</v>
      </c>
      <c r="F1958" s="10">
        <v>26</v>
      </c>
      <c r="G1958" s="11">
        <v>43470</v>
      </c>
      <c r="H1958" s="10" t="b">
        <v>1</v>
      </c>
    </row>
    <row r="1959" spans="1:8" ht="16.5" customHeight="1" x14ac:dyDescent="0.25">
      <c r="A1959" s="10">
        <v>1958</v>
      </c>
      <c r="B1959" s="10">
        <v>2276</v>
      </c>
      <c r="C1959" s="10">
        <v>295</v>
      </c>
      <c r="D1959" s="10">
        <v>3</v>
      </c>
      <c r="E1959" s="10">
        <v>261</v>
      </c>
      <c r="F1959" s="10">
        <v>38</v>
      </c>
      <c r="G1959" s="11">
        <v>43470</v>
      </c>
      <c r="H1959" s="10" t="b">
        <v>1</v>
      </c>
    </row>
    <row r="1960" spans="1:8" ht="16.5" customHeight="1" x14ac:dyDescent="0.25">
      <c r="A1960" s="10">
        <v>1959</v>
      </c>
      <c r="B1960" s="10">
        <v>2338</v>
      </c>
      <c r="C1960" s="10">
        <v>233</v>
      </c>
      <c r="D1960" s="10">
        <v>3</v>
      </c>
      <c r="E1960" s="10">
        <v>615</v>
      </c>
      <c r="F1960" s="10">
        <v>26</v>
      </c>
      <c r="G1960" s="11">
        <v>43471</v>
      </c>
      <c r="H1960" s="10" t="b">
        <v>1</v>
      </c>
    </row>
    <row r="1961" spans="1:8" ht="16.5" customHeight="1" x14ac:dyDescent="0.25">
      <c r="A1961" s="10">
        <v>1960</v>
      </c>
      <c r="B1961" s="10">
        <v>2988</v>
      </c>
      <c r="C1961" s="10">
        <v>411</v>
      </c>
      <c r="D1961" s="10">
        <v>1</v>
      </c>
      <c r="E1961" s="10">
        <v>57</v>
      </c>
      <c r="F1961" s="10">
        <v>28</v>
      </c>
      <c r="G1961" s="11">
        <v>43471</v>
      </c>
      <c r="H1961" s="10" t="b">
        <v>1</v>
      </c>
    </row>
    <row r="1962" spans="1:8" ht="16.5" customHeight="1" x14ac:dyDescent="0.25">
      <c r="A1962" s="10">
        <v>1961</v>
      </c>
      <c r="B1962" s="10">
        <v>2547</v>
      </c>
      <c r="C1962" s="10">
        <v>111</v>
      </c>
      <c r="D1962" s="10">
        <v>1</v>
      </c>
      <c r="E1962" s="10">
        <v>712</v>
      </c>
      <c r="F1962" s="10">
        <v>35</v>
      </c>
      <c r="G1962" s="11">
        <v>43471</v>
      </c>
      <c r="H1962" s="10" t="b">
        <v>1</v>
      </c>
    </row>
    <row r="1963" spans="1:8" ht="16.5" customHeight="1" x14ac:dyDescent="0.25">
      <c r="A1963" s="10">
        <v>1962</v>
      </c>
      <c r="B1963" s="10">
        <v>2967</v>
      </c>
      <c r="C1963" s="10">
        <v>353</v>
      </c>
      <c r="D1963" s="10">
        <v>1</v>
      </c>
      <c r="E1963" s="10">
        <v>261</v>
      </c>
      <c r="F1963" s="10">
        <v>85</v>
      </c>
      <c r="G1963" s="11">
        <v>43472</v>
      </c>
      <c r="H1963" s="10" t="b">
        <v>1</v>
      </c>
    </row>
    <row r="1964" spans="1:8" ht="16.5" customHeight="1" x14ac:dyDescent="0.25">
      <c r="A1964" s="10">
        <v>1963</v>
      </c>
      <c r="B1964" s="10">
        <v>2916</v>
      </c>
      <c r="C1964" s="10">
        <v>447</v>
      </c>
      <c r="D1964" s="10">
        <v>2</v>
      </c>
      <c r="E1964" s="10">
        <v>537</v>
      </c>
      <c r="F1964" s="10">
        <v>35</v>
      </c>
      <c r="G1964" s="11">
        <v>43472</v>
      </c>
      <c r="H1964" s="10" t="b">
        <v>1</v>
      </c>
    </row>
    <row r="1965" spans="1:8" ht="16.5" customHeight="1" x14ac:dyDescent="0.25">
      <c r="A1965" s="10">
        <v>1964</v>
      </c>
      <c r="B1965" s="10">
        <v>2911</v>
      </c>
      <c r="C1965" s="10">
        <v>175</v>
      </c>
      <c r="D1965" s="10">
        <v>2</v>
      </c>
      <c r="E1965" s="10">
        <v>568</v>
      </c>
      <c r="F1965" s="10">
        <v>55</v>
      </c>
      <c r="G1965" s="11">
        <v>43473</v>
      </c>
      <c r="H1965" s="10" t="b">
        <v>1</v>
      </c>
    </row>
    <row r="1966" spans="1:8" ht="16.5" customHeight="1" x14ac:dyDescent="0.25">
      <c r="A1966" s="10">
        <v>1965</v>
      </c>
      <c r="B1966" s="10">
        <v>2722</v>
      </c>
      <c r="C1966" s="10">
        <v>332</v>
      </c>
      <c r="D1966" s="10">
        <v>2</v>
      </c>
      <c r="E1966" s="10">
        <v>733</v>
      </c>
      <c r="F1966" s="10">
        <v>90</v>
      </c>
      <c r="G1966" s="11">
        <v>43473</v>
      </c>
      <c r="H1966" s="10" t="b">
        <v>1</v>
      </c>
    </row>
    <row r="1967" spans="1:8" ht="16.5" customHeight="1" x14ac:dyDescent="0.25">
      <c r="A1967" s="10">
        <v>1966</v>
      </c>
      <c r="B1967" s="10">
        <v>2889</v>
      </c>
      <c r="C1967" s="10">
        <v>312</v>
      </c>
      <c r="D1967" s="10">
        <v>3</v>
      </c>
      <c r="E1967" s="10">
        <v>196</v>
      </c>
      <c r="F1967" s="10">
        <v>38</v>
      </c>
      <c r="G1967" s="11">
        <v>43473</v>
      </c>
      <c r="H1967" s="10" t="b">
        <v>1</v>
      </c>
    </row>
    <row r="1968" spans="1:8" ht="16.5" customHeight="1" x14ac:dyDescent="0.25">
      <c r="A1968" s="10">
        <v>1967</v>
      </c>
      <c r="B1968" s="10">
        <v>2209</v>
      </c>
      <c r="C1968" s="10">
        <v>275</v>
      </c>
      <c r="D1968" s="10">
        <v>3</v>
      </c>
      <c r="E1968" s="10">
        <v>196</v>
      </c>
      <c r="F1968" s="10">
        <v>135</v>
      </c>
      <c r="G1968" s="11">
        <v>43474</v>
      </c>
      <c r="H1968" s="10" t="b">
        <v>1</v>
      </c>
    </row>
    <row r="1969" spans="1:8" ht="16.5" customHeight="1" x14ac:dyDescent="0.25">
      <c r="A1969" s="10">
        <v>1968</v>
      </c>
      <c r="B1969" s="10">
        <v>2963</v>
      </c>
      <c r="C1969" s="10">
        <v>177</v>
      </c>
      <c r="D1969" s="10">
        <v>2</v>
      </c>
      <c r="E1969" s="10">
        <v>692</v>
      </c>
      <c r="F1969" s="10">
        <v>55</v>
      </c>
      <c r="G1969" s="11">
        <v>43474</v>
      </c>
      <c r="H1969" s="10" t="b">
        <v>1</v>
      </c>
    </row>
    <row r="1970" spans="1:8" ht="16.5" customHeight="1" x14ac:dyDescent="0.25">
      <c r="A1970" s="10">
        <v>1969</v>
      </c>
      <c r="B1970" s="10">
        <v>2865</v>
      </c>
      <c r="C1970" s="10">
        <v>334</v>
      </c>
      <c r="D1970" s="10">
        <v>1</v>
      </c>
      <c r="E1970" s="10">
        <v>71</v>
      </c>
      <c r="F1970" s="10">
        <v>90</v>
      </c>
      <c r="G1970" s="11">
        <v>43474</v>
      </c>
      <c r="H1970" s="10" t="b">
        <v>1</v>
      </c>
    </row>
    <row r="1971" spans="1:8" ht="16.5" customHeight="1" x14ac:dyDescent="0.25">
      <c r="A1971" s="10">
        <v>1970</v>
      </c>
      <c r="B1971" s="10">
        <v>2346</v>
      </c>
      <c r="C1971" s="10">
        <v>268</v>
      </c>
      <c r="D1971" s="10">
        <v>2</v>
      </c>
      <c r="E1971" s="10">
        <v>229</v>
      </c>
      <c r="F1971" s="10">
        <v>135</v>
      </c>
      <c r="G1971" s="11">
        <v>43474</v>
      </c>
      <c r="H1971" s="10" t="b">
        <v>1</v>
      </c>
    </row>
    <row r="1972" spans="1:8" ht="16.5" customHeight="1" x14ac:dyDescent="0.25">
      <c r="A1972" s="10">
        <v>1971</v>
      </c>
      <c r="B1972" s="10">
        <v>2443</v>
      </c>
      <c r="C1972" s="10">
        <v>283</v>
      </c>
      <c r="D1972" s="10">
        <v>1</v>
      </c>
      <c r="E1972" s="10">
        <v>229</v>
      </c>
      <c r="F1972" s="10">
        <v>38</v>
      </c>
      <c r="G1972" s="11">
        <v>43475</v>
      </c>
      <c r="H1972" s="10" t="b">
        <v>1</v>
      </c>
    </row>
    <row r="1973" spans="1:8" ht="16.5" customHeight="1" x14ac:dyDescent="0.25">
      <c r="A1973" s="10">
        <v>1972</v>
      </c>
      <c r="B1973" s="10">
        <v>2466</v>
      </c>
      <c r="C1973" s="10">
        <v>197</v>
      </c>
      <c r="D1973" s="10">
        <v>1</v>
      </c>
      <c r="E1973" s="10">
        <v>319</v>
      </c>
      <c r="F1973" s="10">
        <v>26</v>
      </c>
      <c r="G1973" s="11">
        <v>43475</v>
      </c>
      <c r="H1973" s="10" t="b">
        <v>1</v>
      </c>
    </row>
    <row r="1974" spans="1:8" ht="16.5" customHeight="1" x14ac:dyDescent="0.25">
      <c r="A1974" s="10">
        <v>1973</v>
      </c>
      <c r="B1974" s="10">
        <v>2875</v>
      </c>
      <c r="C1974" s="10">
        <v>200</v>
      </c>
      <c r="D1974" s="10">
        <v>2</v>
      </c>
      <c r="E1974" s="10">
        <v>537</v>
      </c>
      <c r="F1974" s="10">
        <v>26</v>
      </c>
      <c r="G1974" s="11">
        <v>43475</v>
      </c>
      <c r="H1974" s="10" t="b">
        <v>1</v>
      </c>
    </row>
    <row r="1975" spans="1:8" ht="16.5" customHeight="1" x14ac:dyDescent="0.25">
      <c r="A1975" s="10">
        <v>1974</v>
      </c>
      <c r="B1975" s="10">
        <v>2613</v>
      </c>
      <c r="C1975" s="10">
        <v>479</v>
      </c>
      <c r="D1975" s="10">
        <v>1</v>
      </c>
      <c r="E1975" s="10">
        <v>233</v>
      </c>
      <c r="F1975" s="10">
        <v>95</v>
      </c>
      <c r="G1975" s="11">
        <v>43475</v>
      </c>
      <c r="H1975" s="10" t="b">
        <v>1</v>
      </c>
    </row>
    <row r="1976" spans="1:8" ht="16.5" customHeight="1" x14ac:dyDescent="0.25">
      <c r="A1976" s="10">
        <v>1975</v>
      </c>
      <c r="B1976" s="10">
        <v>2793</v>
      </c>
      <c r="C1976" s="10">
        <v>192</v>
      </c>
      <c r="D1976" s="10">
        <v>4</v>
      </c>
      <c r="E1976" s="10">
        <v>30</v>
      </c>
      <c r="F1976" s="10">
        <v>26</v>
      </c>
      <c r="G1976" s="11">
        <v>43475</v>
      </c>
      <c r="H1976" s="10" t="b">
        <v>1</v>
      </c>
    </row>
    <row r="1977" spans="1:8" ht="16.5" customHeight="1" x14ac:dyDescent="0.25">
      <c r="A1977" s="10">
        <v>1976</v>
      </c>
      <c r="B1977" s="10">
        <v>2202</v>
      </c>
      <c r="C1977" s="10">
        <v>224</v>
      </c>
      <c r="D1977" s="10">
        <v>2</v>
      </c>
      <c r="E1977" s="10">
        <v>537</v>
      </c>
      <c r="F1977" s="10">
        <v>26</v>
      </c>
      <c r="G1977" s="11">
        <v>43475</v>
      </c>
      <c r="H1977" s="10" t="b">
        <v>1</v>
      </c>
    </row>
    <row r="1978" spans="1:8" ht="16.5" customHeight="1" x14ac:dyDescent="0.25">
      <c r="A1978" s="10">
        <v>1977</v>
      </c>
      <c r="B1978" s="10">
        <v>2671</v>
      </c>
      <c r="C1978" s="10">
        <v>143</v>
      </c>
      <c r="D1978" s="10">
        <v>3</v>
      </c>
      <c r="E1978" s="10">
        <v>30</v>
      </c>
      <c r="F1978" s="10">
        <v>20</v>
      </c>
      <c r="G1978" s="11">
        <v>43476</v>
      </c>
      <c r="H1978" s="10" t="b">
        <v>1</v>
      </c>
    </row>
    <row r="1979" spans="1:8" ht="16.5" customHeight="1" x14ac:dyDescent="0.25">
      <c r="A1979" s="10">
        <v>1978</v>
      </c>
      <c r="B1979" s="10">
        <v>2628</v>
      </c>
      <c r="C1979" s="10">
        <v>418</v>
      </c>
      <c r="D1979" s="10">
        <v>1</v>
      </c>
      <c r="E1979" s="10">
        <v>615</v>
      </c>
      <c r="F1979" s="10">
        <v>28</v>
      </c>
      <c r="G1979" s="11">
        <v>43476</v>
      </c>
      <c r="H1979" s="10" t="b">
        <v>1</v>
      </c>
    </row>
    <row r="1980" spans="1:8" ht="16.5" customHeight="1" x14ac:dyDescent="0.25">
      <c r="A1980" s="10">
        <v>1979</v>
      </c>
      <c r="B1980" s="10">
        <v>2691</v>
      </c>
      <c r="C1980" s="10">
        <v>409</v>
      </c>
      <c r="D1980" s="10">
        <v>2</v>
      </c>
      <c r="E1980" s="10">
        <v>526</v>
      </c>
      <c r="F1980" s="10">
        <v>28</v>
      </c>
      <c r="G1980" s="11">
        <v>43476</v>
      </c>
      <c r="H1980" s="10" t="b">
        <v>1</v>
      </c>
    </row>
    <row r="1981" spans="1:8" ht="16.5" customHeight="1" x14ac:dyDescent="0.25">
      <c r="A1981" s="10">
        <v>1980</v>
      </c>
      <c r="B1981" s="10">
        <v>2405</v>
      </c>
      <c r="C1981" s="10">
        <v>439</v>
      </c>
      <c r="D1981" s="10">
        <v>1</v>
      </c>
      <c r="E1981" s="10">
        <v>733</v>
      </c>
      <c r="F1981" s="10">
        <v>35</v>
      </c>
      <c r="G1981" s="11">
        <v>43476</v>
      </c>
      <c r="H1981" s="10" t="b">
        <v>1</v>
      </c>
    </row>
    <row r="1982" spans="1:8" ht="16.5" customHeight="1" x14ac:dyDescent="0.25">
      <c r="A1982" s="10">
        <v>1981</v>
      </c>
      <c r="B1982" s="10">
        <v>2362</v>
      </c>
      <c r="C1982" s="10">
        <v>106</v>
      </c>
      <c r="D1982" s="10">
        <v>2</v>
      </c>
      <c r="E1982" s="10">
        <v>229</v>
      </c>
      <c r="F1982" s="10">
        <v>35</v>
      </c>
      <c r="G1982" s="11">
        <v>43477</v>
      </c>
      <c r="H1982" s="10" t="b">
        <v>1</v>
      </c>
    </row>
    <row r="1983" spans="1:8" ht="16.5" customHeight="1" x14ac:dyDescent="0.25">
      <c r="A1983" s="10">
        <v>1982</v>
      </c>
      <c r="B1983" s="10">
        <v>2439</v>
      </c>
      <c r="C1983" s="10">
        <v>353</v>
      </c>
      <c r="D1983" s="10">
        <v>3</v>
      </c>
      <c r="E1983" s="10">
        <v>568</v>
      </c>
      <c r="F1983" s="10">
        <v>85</v>
      </c>
      <c r="G1983" s="11">
        <v>43477</v>
      </c>
      <c r="H1983" s="10" t="b">
        <v>1</v>
      </c>
    </row>
    <row r="1984" spans="1:8" ht="16.5" customHeight="1" x14ac:dyDescent="0.25">
      <c r="A1984" s="10">
        <v>1983</v>
      </c>
      <c r="B1984" s="10">
        <v>2153</v>
      </c>
      <c r="C1984" s="10">
        <v>161</v>
      </c>
      <c r="D1984" s="10">
        <v>1</v>
      </c>
      <c r="E1984" s="10">
        <v>46</v>
      </c>
      <c r="F1984" s="10">
        <v>25</v>
      </c>
      <c r="G1984" s="11">
        <v>43477</v>
      </c>
      <c r="H1984" s="10" t="b">
        <v>1</v>
      </c>
    </row>
    <row r="1985" spans="1:8" ht="16.5" customHeight="1" x14ac:dyDescent="0.25">
      <c r="A1985" s="10">
        <v>1984</v>
      </c>
      <c r="B1985" s="10">
        <v>2768</v>
      </c>
      <c r="C1985" s="10">
        <v>280</v>
      </c>
      <c r="D1985" s="10">
        <v>3</v>
      </c>
      <c r="E1985" s="10">
        <v>712</v>
      </c>
      <c r="F1985" s="10">
        <v>38</v>
      </c>
      <c r="G1985" s="11">
        <v>43477</v>
      </c>
      <c r="H1985" s="10" t="b">
        <v>1</v>
      </c>
    </row>
    <row r="1986" spans="1:8" ht="16.5" customHeight="1" x14ac:dyDescent="0.25">
      <c r="A1986" s="10">
        <v>1985</v>
      </c>
      <c r="B1986" s="10">
        <v>2323</v>
      </c>
      <c r="C1986" s="10">
        <v>248</v>
      </c>
      <c r="D1986" s="10">
        <v>2</v>
      </c>
      <c r="E1986" s="10">
        <v>615</v>
      </c>
      <c r="F1986" s="10">
        <v>26</v>
      </c>
      <c r="G1986" s="11">
        <v>43477</v>
      </c>
      <c r="H1986" s="10" t="b">
        <v>1</v>
      </c>
    </row>
    <row r="1987" spans="1:8" ht="16.5" customHeight="1" x14ac:dyDescent="0.25">
      <c r="A1987" s="10">
        <v>1986</v>
      </c>
      <c r="B1987" s="10">
        <v>2348</v>
      </c>
      <c r="C1987" s="10">
        <v>341</v>
      </c>
      <c r="D1987" s="10">
        <v>2</v>
      </c>
      <c r="E1987" s="10">
        <v>46</v>
      </c>
      <c r="F1987" s="10">
        <v>85</v>
      </c>
      <c r="G1987" s="11">
        <v>43477</v>
      </c>
      <c r="H1987" s="10" t="b">
        <v>1</v>
      </c>
    </row>
    <row r="1988" spans="1:8" ht="16.5" customHeight="1" x14ac:dyDescent="0.25">
      <c r="A1988" s="10">
        <v>1987</v>
      </c>
      <c r="B1988" s="10">
        <v>2932</v>
      </c>
      <c r="C1988" s="10">
        <v>354</v>
      </c>
      <c r="D1988" s="10">
        <v>2</v>
      </c>
      <c r="E1988" s="10">
        <v>172</v>
      </c>
      <c r="F1988" s="10">
        <v>85</v>
      </c>
      <c r="G1988" s="11">
        <v>43478</v>
      </c>
      <c r="H1988" s="10" t="b">
        <v>0</v>
      </c>
    </row>
    <row r="1989" spans="1:8" ht="16.5" customHeight="1" x14ac:dyDescent="0.25">
      <c r="A1989" s="10">
        <v>1988</v>
      </c>
      <c r="B1989" s="10">
        <v>2270</v>
      </c>
      <c r="C1989" s="10">
        <v>333</v>
      </c>
      <c r="D1989" s="10">
        <v>2</v>
      </c>
      <c r="E1989" s="10">
        <v>568</v>
      </c>
      <c r="F1989" s="10">
        <v>90</v>
      </c>
      <c r="G1989" s="11">
        <v>43478</v>
      </c>
      <c r="H1989" s="10" t="b">
        <v>1</v>
      </c>
    </row>
    <row r="1990" spans="1:8" ht="16.5" customHeight="1" x14ac:dyDescent="0.25">
      <c r="A1990" s="10">
        <v>1989</v>
      </c>
      <c r="B1990" s="10">
        <v>2022</v>
      </c>
      <c r="C1990" s="10">
        <v>410</v>
      </c>
      <c r="D1990" s="10">
        <v>2</v>
      </c>
      <c r="E1990" s="10">
        <v>692</v>
      </c>
      <c r="F1990" s="10">
        <v>28</v>
      </c>
      <c r="G1990" s="11">
        <v>43478</v>
      </c>
      <c r="H1990" s="10" t="b">
        <v>1</v>
      </c>
    </row>
    <row r="1991" spans="1:8" ht="16.5" customHeight="1" x14ac:dyDescent="0.25">
      <c r="A1991" s="10">
        <v>1990</v>
      </c>
      <c r="B1991" s="10">
        <v>2676</v>
      </c>
      <c r="C1991" s="10">
        <v>206</v>
      </c>
      <c r="D1991" s="10">
        <v>4</v>
      </c>
      <c r="E1991" s="10">
        <v>615</v>
      </c>
      <c r="F1991" s="10">
        <v>26</v>
      </c>
      <c r="G1991" s="11">
        <v>43479</v>
      </c>
      <c r="H1991" s="10" t="b">
        <v>1</v>
      </c>
    </row>
    <row r="1992" spans="1:8" ht="16.5" customHeight="1" x14ac:dyDescent="0.25">
      <c r="A1992" s="10">
        <v>1991</v>
      </c>
      <c r="B1992" s="10">
        <v>2398</v>
      </c>
      <c r="C1992" s="10">
        <v>408</v>
      </c>
      <c r="D1992" s="10">
        <v>3</v>
      </c>
      <c r="E1992" s="10">
        <v>46</v>
      </c>
      <c r="F1992" s="10">
        <v>28</v>
      </c>
      <c r="G1992" s="11">
        <v>43479</v>
      </c>
      <c r="H1992" s="10" t="b">
        <v>1</v>
      </c>
    </row>
    <row r="1993" spans="1:8" ht="16.5" customHeight="1" x14ac:dyDescent="0.25">
      <c r="A1993" s="10">
        <v>1992</v>
      </c>
      <c r="B1993" s="10">
        <v>2370</v>
      </c>
      <c r="C1993" s="10">
        <v>298</v>
      </c>
      <c r="D1993" s="10">
        <v>3</v>
      </c>
      <c r="E1993" s="10">
        <v>526</v>
      </c>
      <c r="F1993" s="10">
        <v>38</v>
      </c>
      <c r="G1993" s="11">
        <v>43479</v>
      </c>
      <c r="H1993" s="10" t="b">
        <v>0</v>
      </c>
    </row>
    <row r="1994" spans="1:8" ht="16.5" customHeight="1" x14ac:dyDescent="0.25">
      <c r="A1994" s="10">
        <v>1993</v>
      </c>
      <c r="B1994" s="10">
        <v>2605</v>
      </c>
      <c r="C1994" s="10">
        <v>114</v>
      </c>
      <c r="D1994" s="10">
        <v>4</v>
      </c>
      <c r="E1994" s="10">
        <v>526</v>
      </c>
      <c r="F1994" s="10">
        <v>35</v>
      </c>
      <c r="G1994" s="11">
        <v>43479</v>
      </c>
      <c r="H1994" s="10" t="b">
        <v>1</v>
      </c>
    </row>
    <row r="1995" spans="1:8" ht="16.5" customHeight="1" x14ac:dyDescent="0.25">
      <c r="A1995" s="10">
        <v>1994</v>
      </c>
      <c r="B1995" s="10">
        <v>2167</v>
      </c>
      <c r="C1995" s="10">
        <v>324</v>
      </c>
      <c r="D1995" s="10">
        <v>3</v>
      </c>
      <c r="E1995" s="10">
        <v>261</v>
      </c>
      <c r="F1995" s="10">
        <v>38</v>
      </c>
      <c r="G1995" s="11">
        <v>43479</v>
      </c>
      <c r="H1995" s="10" t="b">
        <v>1</v>
      </c>
    </row>
    <row r="1996" spans="1:8" ht="16.5" customHeight="1" x14ac:dyDescent="0.25">
      <c r="A1996" s="10">
        <v>1995</v>
      </c>
      <c r="B1996" s="10">
        <v>2126</v>
      </c>
      <c r="C1996" s="10">
        <v>347</v>
      </c>
      <c r="D1996" s="10">
        <v>5</v>
      </c>
      <c r="E1996" s="10">
        <v>143</v>
      </c>
      <c r="F1996" s="10">
        <v>85</v>
      </c>
      <c r="G1996" s="11">
        <v>43479</v>
      </c>
      <c r="H1996" s="10" t="b">
        <v>1</v>
      </c>
    </row>
    <row r="1997" spans="1:8" ht="16.5" customHeight="1" x14ac:dyDescent="0.25">
      <c r="A1997" s="10">
        <v>1996</v>
      </c>
      <c r="B1997" s="10">
        <v>2414</v>
      </c>
      <c r="C1997" s="10">
        <v>307</v>
      </c>
      <c r="D1997" s="10">
        <v>2</v>
      </c>
      <c r="E1997" s="10">
        <v>233</v>
      </c>
      <c r="F1997" s="10">
        <v>38</v>
      </c>
      <c r="G1997" s="11">
        <v>43479</v>
      </c>
      <c r="H1997" s="10" t="b">
        <v>1</v>
      </c>
    </row>
    <row r="1998" spans="1:8" ht="16.5" customHeight="1" x14ac:dyDescent="0.25">
      <c r="A1998" s="10">
        <v>1997</v>
      </c>
      <c r="B1998" s="10">
        <v>2178</v>
      </c>
      <c r="C1998" s="10">
        <v>224</v>
      </c>
      <c r="D1998" s="10">
        <v>5</v>
      </c>
      <c r="E1998" s="10">
        <v>57</v>
      </c>
      <c r="F1998" s="10">
        <v>26</v>
      </c>
      <c r="G1998" s="11">
        <v>43479</v>
      </c>
      <c r="H1998" s="10" t="b">
        <v>1</v>
      </c>
    </row>
    <row r="1999" spans="1:8" ht="16.5" customHeight="1" x14ac:dyDescent="0.25">
      <c r="A1999" s="10">
        <v>1998</v>
      </c>
      <c r="B1999" s="10">
        <v>2027</v>
      </c>
      <c r="C1999" s="10">
        <v>427</v>
      </c>
      <c r="D1999" s="10">
        <v>3</v>
      </c>
      <c r="E1999" s="10">
        <v>196</v>
      </c>
      <c r="F1999" s="10">
        <v>28</v>
      </c>
      <c r="G1999" s="11">
        <v>43480</v>
      </c>
      <c r="H1999" s="10" t="b">
        <v>1</v>
      </c>
    </row>
    <row r="2000" spans="1:8" ht="16.5" customHeight="1" x14ac:dyDescent="0.25">
      <c r="A2000" s="10">
        <v>1999</v>
      </c>
      <c r="B2000" s="10">
        <v>2274</v>
      </c>
      <c r="C2000" s="10">
        <v>401</v>
      </c>
      <c r="D2000" s="10">
        <v>2</v>
      </c>
      <c r="E2000" s="10">
        <v>196</v>
      </c>
      <c r="F2000" s="10">
        <v>28</v>
      </c>
      <c r="G2000" s="11">
        <v>43480</v>
      </c>
      <c r="H2000" s="10" t="b">
        <v>0</v>
      </c>
    </row>
    <row r="2001" spans="1:8" ht="16.5" customHeight="1" x14ac:dyDescent="0.25">
      <c r="A2001" s="10">
        <v>2000</v>
      </c>
      <c r="B2001" s="10">
        <v>2038</v>
      </c>
      <c r="C2001" s="10">
        <v>361</v>
      </c>
      <c r="D2001" s="10">
        <v>4</v>
      </c>
      <c r="E2001" s="10">
        <v>172</v>
      </c>
      <c r="F2001" s="10">
        <v>15</v>
      </c>
      <c r="G2001" s="11">
        <v>43480</v>
      </c>
      <c r="H2001" s="10" t="b">
        <v>1</v>
      </c>
    </row>
    <row r="2002" spans="1:8" ht="16.5" customHeight="1" x14ac:dyDescent="0.25">
      <c r="A2002" s="10">
        <v>2001</v>
      </c>
      <c r="B2002" s="10">
        <v>2229</v>
      </c>
      <c r="C2002" s="10">
        <v>187</v>
      </c>
      <c r="D2002" s="10">
        <v>2</v>
      </c>
      <c r="E2002" s="10">
        <v>128</v>
      </c>
      <c r="F2002" s="10">
        <v>55</v>
      </c>
      <c r="G2002" s="11">
        <v>43480</v>
      </c>
      <c r="H2002" s="10" t="b">
        <v>1</v>
      </c>
    </row>
    <row r="2003" spans="1:8" ht="16.5" customHeight="1" x14ac:dyDescent="0.25">
      <c r="A2003" s="10">
        <v>2002</v>
      </c>
      <c r="B2003" s="10">
        <v>2097</v>
      </c>
      <c r="C2003" s="10">
        <v>444</v>
      </c>
      <c r="D2003" s="10">
        <v>2</v>
      </c>
      <c r="E2003" s="10">
        <v>229</v>
      </c>
      <c r="F2003" s="10">
        <v>35</v>
      </c>
      <c r="G2003" s="11">
        <v>43480</v>
      </c>
      <c r="H2003" s="10" t="b">
        <v>1</v>
      </c>
    </row>
    <row r="2004" spans="1:8" ht="16.5" customHeight="1" x14ac:dyDescent="0.25">
      <c r="A2004" s="10">
        <v>2003</v>
      </c>
      <c r="B2004" s="10">
        <v>2819</v>
      </c>
      <c r="C2004" s="10">
        <v>292</v>
      </c>
      <c r="D2004" s="10">
        <v>1</v>
      </c>
      <c r="E2004" s="10">
        <v>143</v>
      </c>
      <c r="F2004" s="10">
        <v>38</v>
      </c>
      <c r="G2004" s="11">
        <v>43481</v>
      </c>
      <c r="H2004" s="10" t="b">
        <v>1</v>
      </c>
    </row>
    <row r="2005" spans="1:8" ht="16.5" customHeight="1" x14ac:dyDescent="0.25">
      <c r="A2005" s="10">
        <v>2004</v>
      </c>
      <c r="B2005" s="10">
        <v>2682</v>
      </c>
      <c r="C2005" s="10">
        <v>188</v>
      </c>
      <c r="D2005" s="10">
        <v>2</v>
      </c>
      <c r="E2005" s="10">
        <v>319</v>
      </c>
      <c r="F2005" s="10">
        <v>55</v>
      </c>
      <c r="G2005" s="11">
        <v>43481</v>
      </c>
      <c r="H2005" s="10" t="b">
        <v>1</v>
      </c>
    </row>
    <row r="2006" spans="1:8" ht="16.5" customHeight="1" x14ac:dyDescent="0.25">
      <c r="A2006" s="10">
        <v>2005</v>
      </c>
      <c r="B2006" s="10">
        <v>2293</v>
      </c>
      <c r="C2006" s="10">
        <v>453</v>
      </c>
      <c r="D2006" s="10">
        <v>3</v>
      </c>
      <c r="E2006" s="10">
        <v>57</v>
      </c>
      <c r="F2006" s="10">
        <v>35</v>
      </c>
      <c r="G2006" s="11">
        <v>43481</v>
      </c>
      <c r="H2006" s="10" t="b">
        <v>1</v>
      </c>
    </row>
    <row r="2007" spans="1:8" ht="16.5" customHeight="1" x14ac:dyDescent="0.25">
      <c r="A2007" s="10">
        <v>2006</v>
      </c>
      <c r="B2007" s="10">
        <v>2233</v>
      </c>
      <c r="C2007" s="10">
        <v>258</v>
      </c>
      <c r="D2007" s="10">
        <v>4</v>
      </c>
      <c r="E2007" s="10">
        <v>537</v>
      </c>
      <c r="F2007" s="10">
        <v>135</v>
      </c>
      <c r="G2007" s="11">
        <v>43481</v>
      </c>
      <c r="H2007" s="10" t="b">
        <v>1</v>
      </c>
    </row>
    <row r="2008" spans="1:8" ht="16.5" customHeight="1" x14ac:dyDescent="0.25">
      <c r="A2008" s="10">
        <v>2007</v>
      </c>
      <c r="B2008" s="10">
        <v>2699</v>
      </c>
      <c r="C2008" s="10">
        <v>414</v>
      </c>
      <c r="D2008" s="10">
        <v>4</v>
      </c>
      <c r="E2008" s="10">
        <v>615</v>
      </c>
      <c r="F2008" s="10">
        <v>28</v>
      </c>
      <c r="G2008" s="11">
        <v>43481</v>
      </c>
      <c r="H2008" s="10" t="b">
        <v>1</v>
      </c>
    </row>
    <row r="2009" spans="1:8" ht="16.5" customHeight="1" x14ac:dyDescent="0.25">
      <c r="A2009" s="10">
        <v>2008</v>
      </c>
      <c r="B2009" s="10">
        <v>2944</v>
      </c>
      <c r="C2009" s="10">
        <v>135</v>
      </c>
      <c r="D2009" s="10">
        <v>2</v>
      </c>
      <c r="E2009" s="10">
        <v>526</v>
      </c>
      <c r="F2009" s="10">
        <v>20</v>
      </c>
      <c r="G2009" s="11">
        <v>43482</v>
      </c>
      <c r="H2009" s="10" t="b">
        <v>1</v>
      </c>
    </row>
    <row r="2010" spans="1:8" ht="16.5" customHeight="1" x14ac:dyDescent="0.25">
      <c r="A2010" s="10">
        <v>2009</v>
      </c>
      <c r="B2010" s="10">
        <v>2754</v>
      </c>
      <c r="C2010" s="10">
        <v>308</v>
      </c>
      <c r="D2010" s="10">
        <v>1</v>
      </c>
      <c r="E2010" s="10">
        <v>615</v>
      </c>
      <c r="F2010" s="10">
        <v>38</v>
      </c>
      <c r="G2010" s="11">
        <v>43482</v>
      </c>
      <c r="H2010" s="10" t="b">
        <v>1</v>
      </c>
    </row>
    <row r="2011" spans="1:8" ht="16.5" customHeight="1" x14ac:dyDescent="0.25">
      <c r="A2011" s="10">
        <v>2010</v>
      </c>
      <c r="B2011" s="10">
        <v>2441</v>
      </c>
      <c r="C2011" s="10">
        <v>143</v>
      </c>
      <c r="D2011" s="10">
        <v>5</v>
      </c>
      <c r="E2011" s="10">
        <v>30</v>
      </c>
      <c r="F2011" s="10">
        <v>20</v>
      </c>
      <c r="G2011" s="11">
        <v>43482</v>
      </c>
      <c r="H2011" s="10" t="b">
        <v>1</v>
      </c>
    </row>
    <row r="2012" spans="1:8" ht="16.5" customHeight="1" x14ac:dyDescent="0.25">
      <c r="A2012" s="10">
        <v>2011</v>
      </c>
      <c r="B2012" s="10">
        <v>2526</v>
      </c>
      <c r="C2012" s="10">
        <v>433</v>
      </c>
      <c r="D2012" s="10">
        <v>1</v>
      </c>
      <c r="E2012" s="10">
        <v>692</v>
      </c>
      <c r="F2012" s="10">
        <v>75</v>
      </c>
      <c r="G2012" s="11">
        <v>43482</v>
      </c>
      <c r="H2012" s="10" t="b">
        <v>1</v>
      </c>
    </row>
    <row r="2013" spans="1:8" ht="16.5" customHeight="1" x14ac:dyDescent="0.25">
      <c r="A2013" s="10">
        <v>2012</v>
      </c>
      <c r="B2013" s="10">
        <v>2264</v>
      </c>
      <c r="C2013" s="10">
        <v>457</v>
      </c>
      <c r="D2013" s="10">
        <v>1</v>
      </c>
      <c r="E2013" s="10">
        <v>733</v>
      </c>
      <c r="F2013" s="10">
        <v>35</v>
      </c>
      <c r="G2013" s="11">
        <v>43482</v>
      </c>
      <c r="H2013" s="10" t="b">
        <v>1</v>
      </c>
    </row>
    <row r="2014" spans="1:8" ht="16.5" customHeight="1" x14ac:dyDescent="0.25">
      <c r="A2014" s="10">
        <v>2013</v>
      </c>
      <c r="B2014" s="10">
        <v>2166</v>
      </c>
      <c r="C2014" s="10">
        <v>192</v>
      </c>
      <c r="D2014" s="10">
        <v>1</v>
      </c>
      <c r="E2014" s="10">
        <v>143</v>
      </c>
      <c r="F2014" s="10">
        <v>26</v>
      </c>
      <c r="G2014" s="11">
        <v>43482</v>
      </c>
      <c r="H2014" s="10" t="b">
        <v>1</v>
      </c>
    </row>
    <row r="2015" spans="1:8" ht="16.5" customHeight="1" x14ac:dyDescent="0.25">
      <c r="A2015" s="10">
        <v>2014</v>
      </c>
      <c r="B2015" s="10">
        <v>2061</v>
      </c>
      <c r="C2015" s="10">
        <v>455</v>
      </c>
      <c r="D2015" s="10">
        <v>4</v>
      </c>
      <c r="E2015" s="10">
        <v>233</v>
      </c>
      <c r="F2015" s="10">
        <v>35</v>
      </c>
      <c r="G2015" s="11">
        <v>43482</v>
      </c>
      <c r="H2015" s="10" t="b">
        <v>1</v>
      </c>
    </row>
    <row r="2016" spans="1:8" ht="16.5" customHeight="1" x14ac:dyDescent="0.25">
      <c r="A2016" s="10">
        <v>2015</v>
      </c>
      <c r="B2016" s="10">
        <v>2897</v>
      </c>
      <c r="C2016" s="10">
        <v>166</v>
      </c>
      <c r="D2016" s="10">
        <v>3</v>
      </c>
      <c r="E2016" s="10">
        <v>57</v>
      </c>
      <c r="F2016" s="10">
        <v>55</v>
      </c>
      <c r="G2016" s="11">
        <v>43483</v>
      </c>
      <c r="H2016" s="10" t="b">
        <v>1</v>
      </c>
    </row>
    <row r="2017" spans="1:8" ht="16.5" customHeight="1" x14ac:dyDescent="0.25">
      <c r="A2017" s="10">
        <v>2016</v>
      </c>
      <c r="B2017" s="10">
        <v>2444</v>
      </c>
      <c r="C2017" s="10">
        <v>271</v>
      </c>
      <c r="D2017" s="10">
        <v>2</v>
      </c>
      <c r="E2017" s="10">
        <v>143</v>
      </c>
      <c r="F2017" s="10">
        <v>135</v>
      </c>
      <c r="G2017" s="11">
        <v>43483</v>
      </c>
      <c r="H2017" s="10" t="b">
        <v>1</v>
      </c>
    </row>
    <row r="2018" spans="1:8" ht="16.5" customHeight="1" x14ac:dyDescent="0.25">
      <c r="A2018" s="10">
        <v>2017</v>
      </c>
      <c r="B2018" s="10">
        <v>2817</v>
      </c>
      <c r="C2018" s="10">
        <v>213</v>
      </c>
      <c r="D2018" s="10">
        <v>3</v>
      </c>
      <c r="E2018" s="10">
        <v>229</v>
      </c>
      <c r="F2018" s="10">
        <v>26</v>
      </c>
      <c r="G2018" s="11">
        <v>43483</v>
      </c>
      <c r="H2018" s="10" t="b">
        <v>1</v>
      </c>
    </row>
    <row r="2019" spans="1:8" ht="16.5" customHeight="1" x14ac:dyDescent="0.25">
      <c r="A2019" s="10">
        <v>2018</v>
      </c>
      <c r="B2019" s="10">
        <v>2993</v>
      </c>
      <c r="C2019" s="10">
        <v>343</v>
      </c>
      <c r="D2019" s="10">
        <v>3</v>
      </c>
      <c r="E2019" s="10">
        <v>526</v>
      </c>
      <c r="F2019" s="10">
        <v>85</v>
      </c>
      <c r="G2019" s="11">
        <v>43483</v>
      </c>
      <c r="H2019" s="10" t="b">
        <v>1</v>
      </c>
    </row>
    <row r="2020" spans="1:8" ht="16.5" customHeight="1" x14ac:dyDescent="0.25">
      <c r="A2020" s="10">
        <v>2019</v>
      </c>
      <c r="B2020" s="10">
        <v>2125</v>
      </c>
      <c r="C2020" s="10">
        <v>452</v>
      </c>
      <c r="D2020" s="10">
        <v>1</v>
      </c>
      <c r="E2020" s="10">
        <v>537</v>
      </c>
      <c r="F2020" s="10">
        <v>35</v>
      </c>
      <c r="G2020" s="11">
        <v>43483</v>
      </c>
      <c r="H2020" s="10" t="b">
        <v>1</v>
      </c>
    </row>
    <row r="2021" spans="1:8" ht="16.5" customHeight="1" x14ac:dyDescent="0.25">
      <c r="A2021" s="10">
        <v>2020</v>
      </c>
      <c r="B2021" s="10">
        <v>2785</v>
      </c>
      <c r="C2021" s="10">
        <v>380</v>
      </c>
      <c r="D2021" s="10">
        <v>1</v>
      </c>
      <c r="E2021" s="10">
        <v>692</v>
      </c>
      <c r="F2021" s="10">
        <v>15</v>
      </c>
      <c r="G2021" s="11">
        <v>43483</v>
      </c>
      <c r="H2021" s="10" t="b">
        <v>1</v>
      </c>
    </row>
    <row r="2022" spans="1:8" ht="16.5" customHeight="1" x14ac:dyDescent="0.25">
      <c r="A2022" s="10">
        <v>2021</v>
      </c>
      <c r="B2022" s="10">
        <v>2321</v>
      </c>
      <c r="C2022" s="10">
        <v>472</v>
      </c>
      <c r="D2022" s="10">
        <v>3</v>
      </c>
      <c r="E2022" s="10">
        <v>57</v>
      </c>
      <c r="F2022" s="10">
        <v>95</v>
      </c>
      <c r="G2022" s="11">
        <v>43483</v>
      </c>
      <c r="H2022" s="10" t="b">
        <v>0</v>
      </c>
    </row>
    <row r="2023" spans="1:8" ht="16.5" customHeight="1" x14ac:dyDescent="0.25">
      <c r="A2023" s="10">
        <v>2022</v>
      </c>
      <c r="B2023" s="10">
        <v>2144</v>
      </c>
      <c r="C2023" s="10">
        <v>179</v>
      </c>
      <c r="D2023" s="10">
        <v>1</v>
      </c>
      <c r="E2023" s="10">
        <v>57</v>
      </c>
      <c r="F2023" s="10">
        <v>55</v>
      </c>
      <c r="G2023" s="11">
        <v>43483</v>
      </c>
      <c r="H2023" s="10" t="b">
        <v>1</v>
      </c>
    </row>
    <row r="2024" spans="1:8" ht="16.5" customHeight="1" x14ac:dyDescent="0.25">
      <c r="A2024" s="10">
        <v>2023</v>
      </c>
      <c r="B2024" s="10">
        <v>2747</v>
      </c>
      <c r="C2024" s="10">
        <v>483</v>
      </c>
      <c r="D2024" s="10">
        <v>2</v>
      </c>
      <c r="E2024" s="10">
        <v>319</v>
      </c>
      <c r="F2024" s="10">
        <v>95</v>
      </c>
      <c r="G2024" s="11">
        <v>43483</v>
      </c>
      <c r="H2024" s="10" t="b">
        <v>0</v>
      </c>
    </row>
    <row r="2025" spans="1:8" ht="16.5" customHeight="1" x14ac:dyDescent="0.25">
      <c r="A2025" s="10">
        <v>2024</v>
      </c>
      <c r="B2025" s="10">
        <v>2558</v>
      </c>
      <c r="C2025" s="10">
        <v>122</v>
      </c>
      <c r="D2025" s="10">
        <v>1</v>
      </c>
      <c r="E2025" s="10">
        <v>30</v>
      </c>
      <c r="F2025" s="10">
        <v>35</v>
      </c>
      <c r="G2025" s="11">
        <v>43484</v>
      </c>
      <c r="H2025" s="10" t="b">
        <v>1</v>
      </c>
    </row>
    <row r="2026" spans="1:8" ht="16.5" customHeight="1" x14ac:dyDescent="0.25">
      <c r="A2026" s="10">
        <v>2025</v>
      </c>
      <c r="B2026" s="10">
        <v>2912</v>
      </c>
      <c r="C2026" s="10">
        <v>270</v>
      </c>
      <c r="D2026" s="10">
        <v>1</v>
      </c>
      <c r="E2026" s="10">
        <v>568</v>
      </c>
      <c r="F2026" s="10">
        <v>135</v>
      </c>
      <c r="G2026" s="11">
        <v>43484</v>
      </c>
      <c r="H2026" s="10" t="b">
        <v>1</v>
      </c>
    </row>
    <row r="2027" spans="1:8" ht="16.5" customHeight="1" x14ac:dyDescent="0.25">
      <c r="A2027" s="10">
        <v>2026</v>
      </c>
      <c r="B2027" s="10">
        <v>2260</v>
      </c>
      <c r="C2027" s="10">
        <v>108</v>
      </c>
      <c r="D2027" s="10">
        <v>2</v>
      </c>
      <c r="E2027" s="10">
        <v>46</v>
      </c>
      <c r="F2027" s="10">
        <v>35</v>
      </c>
      <c r="G2027" s="11">
        <v>43485</v>
      </c>
      <c r="H2027" s="10" t="b">
        <v>1</v>
      </c>
    </row>
    <row r="2028" spans="1:8" ht="16.5" customHeight="1" x14ac:dyDescent="0.25">
      <c r="A2028" s="10">
        <v>2027</v>
      </c>
      <c r="B2028" s="10">
        <v>2440</v>
      </c>
      <c r="C2028" s="10">
        <v>297</v>
      </c>
      <c r="D2028" s="10">
        <v>1</v>
      </c>
      <c r="E2028" s="10">
        <v>233</v>
      </c>
      <c r="F2028" s="10">
        <v>38</v>
      </c>
      <c r="G2028" s="11">
        <v>43485</v>
      </c>
      <c r="H2028" s="10" t="b">
        <v>1</v>
      </c>
    </row>
    <row r="2029" spans="1:8" ht="16.5" customHeight="1" x14ac:dyDescent="0.25">
      <c r="A2029" s="10">
        <v>2028</v>
      </c>
      <c r="B2029" s="10">
        <v>2807</v>
      </c>
      <c r="C2029" s="10">
        <v>203</v>
      </c>
      <c r="D2029" s="10">
        <v>1</v>
      </c>
      <c r="E2029" s="10">
        <v>568</v>
      </c>
      <c r="F2029" s="10">
        <v>26</v>
      </c>
      <c r="G2029" s="11">
        <v>43485</v>
      </c>
      <c r="H2029" s="10" t="b">
        <v>1</v>
      </c>
    </row>
    <row r="2030" spans="1:8" ht="16.5" customHeight="1" x14ac:dyDescent="0.25">
      <c r="A2030" s="10">
        <v>2029</v>
      </c>
      <c r="B2030" s="10">
        <v>2231</v>
      </c>
      <c r="C2030" s="10">
        <v>263</v>
      </c>
      <c r="D2030" s="10">
        <v>2</v>
      </c>
      <c r="E2030" s="10">
        <v>615</v>
      </c>
      <c r="F2030" s="10">
        <v>135</v>
      </c>
      <c r="G2030" s="11">
        <v>43485</v>
      </c>
      <c r="H2030" s="10" t="b">
        <v>1</v>
      </c>
    </row>
    <row r="2031" spans="1:8" ht="16.5" customHeight="1" x14ac:dyDescent="0.25">
      <c r="A2031" s="10">
        <v>2030</v>
      </c>
      <c r="B2031" s="10">
        <v>2505</v>
      </c>
      <c r="C2031" s="10">
        <v>198</v>
      </c>
      <c r="D2031" s="10">
        <v>1</v>
      </c>
      <c r="E2031" s="10">
        <v>558</v>
      </c>
      <c r="F2031" s="10">
        <v>26</v>
      </c>
      <c r="G2031" s="11">
        <v>43485</v>
      </c>
      <c r="H2031" s="10" t="b">
        <v>0</v>
      </c>
    </row>
    <row r="2032" spans="1:8" ht="16.5" customHeight="1" x14ac:dyDescent="0.25">
      <c r="A2032" s="10">
        <v>2031</v>
      </c>
      <c r="B2032" s="10">
        <v>2316</v>
      </c>
      <c r="C2032" s="10">
        <v>439</v>
      </c>
      <c r="D2032" s="10">
        <v>1</v>
      </c>
      <c r="E2032" s="10">
        <v>606</v>
      </c>
      <c r="F2032" s="10">
        <v>35</v>
      </c>
      <c r="G2032" s="11">
        <v>43485</v>
      </c>
      <c r="H2032" s="10" t="b">
        <v>0</v>
      </c>
    </row>
    <row r="2033" spans="1:8" ht="16.5" customHeight="1" x14ac:dyDescent="0.25">
      <c r="A2033" s="10">
        <v>2032</v>
      </c>
      <c r="B2033" s="10">
        <v>2677</v>
      </c>
      <c r="C2033" s="10">
        <v>114</v>
      </c>
      <c r="D2033" s="10">
        <v>4</v>
      </c>
      <c r="E2033" s="10">
        <v>30</v>
      </c>
      <c r="F2033" s="10">
        <v>35</v>
      </c>
      <c r="G2033" s="11">
        <v>43485</v>
      </c>
      <c r="H2033" s="10" t="b">
        <v>1</v>
      </c>
    </row>
    <row r="2034" spans="1:8" ht="16.5" customHeight="1" x14ac:dyDescent="0.25">
      <c r="A2034" s="10">
        <v>2033</v>
      </c>
      <c r="B2034" s="10">
        <v>2906</v>
      </c>
      <c r="C2034" s="10">
        <v>290</v>
      </c>
      <c r="D2034" s="10">
        <v>2</v>
      </c>
      <c r="E2034" s="10">
        <v>30</v>
      </c>
      <c r="F2034" s="10">
        <v>38</v>
      </c>
      <c r="G2034" s="11">
        <v>43486</v>
      </c>
      <c r="H2034" s="10" t="b">
        <v>1</v>
      </c>
    </row>
    <row r="2035" spans="1:8" ht="16.5" customHeight="1" x14ac:dyDescent="0.25">
      <c r="A2035" s="10">
        <v>2034</v>
      </c>
      <c r="B2035" s="10">
        <v>2529</v>
      </c>
      <c r="C2035" s="10">
        <v>119</v>
      </c>
      <c r="D2035" s="10">
        <v>2</v>
      </c>
      <c r="E2035" s="10">
        <v>30</v>
      </c>
      <c r="F2035" s="10">
        <v>35</v>
      </c>
      <c r="G2035" s="11">
        <v>43486</v>
      </c>
      <c r="H2035" s="10" t="b">
        <v>1</v>
      </c>
    </row>
    <row r="2036" spans="1:8" ht="16.5" customHeight="1" x14ac:dyDescent="0.25">
      <c r="A2036" s="10">
        <v>2035</v>
      </c>
      <c r="B2036" s="10">
        <v>2328</v>
      </c>
      <c r="C2036" s="10">
        <v>303</v>
      </c>
      <c r="D2036" s="10">
        <v>2</v>
      </c>
      <c r="E2036" s="10">
        <v>71</v>
      </c>
      <c r="F2036" s="10">
        <v>38</v>
      </c>
      <c r="G2036" s="11">
        <v>43486</v>
      </c>
      <c r="H2036" s="10" t="b">
        <v>1</v>
      </c>
    </row>
    <row r="2037" spans="1:8" ht="16.5" customHeight="1" x14ac:dyDescent="0.25">
      <c r="A2037" s="10">
        <v>2036</v>
      </c>
      <c r="B2037" s="10">
        <v>2502</v>
      </c>
      <c r="C2037" s="10">
        <v>362</v>
      </c>
      <c r="D2037" s="10">
        <v>2</v>
      </c>
      <c r="E2037" s="10">
        <v>568</v>
      </c>
      <c r="F2037" s="10">
        <v>15</v>
      </c>
      <c r="G2037" s="11">
        <v>43486</v>
      </c>
      <c r="H2037" s="10" t="b">
        <v>1</v>
      </c>
    </row>
    <row r="2038" spans="1:8" ht="16.5" customHeight="1" x14ac:dyDescent="0.25">
      <c r="A2038" s="10">
        <v>2037</v>
      </c>
      <c r="B2038" s="10">
        <v>2497</v>
      </c>
      <c r="C2038" s="10">
        <v>359</v>
      </c>
      <c r="D2038" s="10">
        <v>5</v>
      </c>
      <c r="E2038" s="10">
        <v>196</v>
      </c>
      <c r="F2038" s="10">
        <v>15</v>
      </c>
      <c r="G2038" s="11">
        <v>43486</v>
      </c>
      <c r="H2038" s="10" t="b">
        <v>1</v>
      </c>
    </row>
    <row r="2039" spans="1:8" ht="16.5" customHeight="1" x14ac:dyDescent="0.25">
      <c r="A2039" s="10">
        <v>2038</v>
      </c>
      <c r="B2039" s="10">
        <v>2041</v>
      </c>
      <c r="C2039" s="10">
        <v>475</v>
      </c>
      <c r="D2039" s="10">
        <v>3</v>
      </c>
      <c r="E2039" s="10">
        <v>172</v>
      </c>
      <c r="F2039" s="10">
        <v>95</v>
      </c>
      <c r="G2039" s="11">
        <v>43487</v>
      </c>
      <c r="H2039" s="10" t="b">
        <v>1</v>
      </c>
    </row>
    <row r="2040" spans="1:8" ht="16.5" customHeight="1" x14ac:dyDescent="0.25">
      <c r="A2040" s="10">
        <v>2039</v>
      </c>
      <c r="B2040" s="10">
        <v>2029</v>
      </c>
      <c r="C2040" s="10">
        <v>250</v>
      </c>
      <c r="D2040" s="10">
        <v>2</v>
      </c>
      <c r="E2040" s="10">
        <v>233</v>
      </c>
      <c r="F2040" s="10">
        <v>135</v>
      </c>
      <c r="G2040" s="11">
        <v>43487</v>
      </c>
      <c r="H2040" s="10" t="b">
        <v>1</v>
      </c>
    </row>
    <row r="2041" spans="1:8" ht="16.5" customHeight="1" x14ac:dyDescent="0.25">
      <c r="A2041" s="10">
        <v>2040</v>
      </c>
      <c r="B2041" s="10">
        <v>2441</v>
      </c>
      <c r="C2041" s="10">
        <v>298</v>
      </c>
      <c r="D2041" s="10">
        <v>5</v>
      </c>
      <c r="E2041" s="10">
        <v>692</v>
      </c>
      <c r="F2041" s="10">
        <v>38</v>
      </c>
      <c r="G2041" s="11">
        <v>43487</v>
      </c>
      <c r="H2041" s="10" t="b">
        <v>1</v>
      </c>
    </row>
    <row r="2042" spans="1:8" ht="16.5" customHeight="1" x14ac:dyDescent="0.25">
      <c r="A2042" s="10">
        <v>2041</v>
      </c>
      <c r="B2042" s="10">
        <v>2970</v>
      </c>
      <c r="C2042" s="10">
        <v>468</v>
      </c>
      <c r="D2042" s="10">
        <v>2</v>
      </c>
      <c r="E2042" s="10">
        <v>537</v>
      </c>
      <c r="F2042" s="10">
        <v>95</v>
      </c>
      <c r="G2042" s="11">
        <v>43487</v>
      </c>
      <c r="H2042" s="10" t="b">
        <v>1</v>
      </c>
    </row>
    <row r="2043" spans="1:8" ht="16.5" customHeight="1" x14ac:dyDescent="0.25">
      <c r="A2043" s="10">
        <v>2042</v>
      </c>
      <c r="B2043" s="10">
        <v>2735</v>
      </c>
      <c r="C2043" s="10">
        <v>217</v>
      </c>
      <c r="D2043" s="10">
        <v>5</v>
      </c>
      <c r="E2043" s="10">
        <v>692</v>
      </c>
      <c r="F2043" s="10">
        <v>26</v>
      </c>
      <c r="G2043" s="11">
        <v>43487</v>
      </c>
      <c r="H2043" s="10" t="b">
        <v>1</v>
      </c>
    </row>
    <row r="2044" spans="1:8" ht="16.5" customHeight="1" x14ac:dyDescent="0.25">
      <c r="A2044" s="10">
        <v>2043</v>
      </c>
      <c r="B2044" s="10">
        <v>2048</v>
      </c>
      <c r="C2044" s="10">
        <v>293</v>
      </c>
      <c r="D2044" s="10">
        <v>1</v>
      </c>
      <c r="E2044" s="10">
        <v>319</v>
      </c>
      <c r="F2044" s="10">
        <v>38</v>
      </c>
      <c r="G2044" s="11">
        <v>43488</v>
      </c>
      <c r="H2044" s="10" t="b">
        <v>1</v>
      </c>
    </row>
    <row r="2045" spans="1:8" ht="16.5" customHeight="1" x14ac:dyDescent="0.25">
      <c r="A2045" s="10">
        <v>2044</v>
      </c>
      <c r="B2045" s="10">
        <v>2655</v>
      </c>
      <c r="C2045" s="10">
        <v>302</v>
      </c>
      <c r="D2045" s="10">
        <v>1</v>
      </c>
      <c r="E2045" s="10">
        <v>196</v>
      </c>
      <c r="F2045" s="10">
        <v>38</v>
      </c>
      <c r="G2045" s="11">
        <v>43488</v>
      </c>
      <c r="H2045" s="10" t="b">
        <v>1</v>
      </c>
    </row>
    <row r="2046" spans="1:8" ht="16.5" customHeight="1" x14ac:dyDescent="0.25">
      <c r="A2046" s="10">
        <v>2045</v>
      </c>
      <c r="B2046" s="10">
        <v>2828</v>
      </c>
      <c r="C2046" s="10">
        <v>480</v>
      </c>
      <c r="D2046" s="10">
        <v>3</v>
      </c>
      <c r="E2046" s="10">
        <v>57</v>
      </c>
      <c r="F2046" s="10">
        <v>95</v>
      </c>
      <c r="G2046" s="11">
        <v>43488</v>
      </c>
      <c r="H2046" s="10" t="b">
        <v>1</v>
      </c>
    </row>
    <row r="2047" spans="1:8" ht="16.5" customHeight="1" x14ac:dyDescent="0.25">
      <c r="A2047" s="10">
        <v>2046</v>
      </c>
      <c r="B2047" s="10">
        <v>2960</v>
      </c>
      <c r="C2047" s="10">
        <v>295</v>
      </c>
      <c r="D2047" s="10">
        <v>5</v>
      </c>
      <c r="E2047" s="10">
        <v>733</v>
      </c>
      <c r="F2047" s="10">
        <v>38</v>
      </c>
      <c r="G2047" s="11">
        <v>43488</v>
      </c>
      <c r="H2047" s="10" t="b">
        <v>1</v>
      </c>
    </row>
    <row r="2048" spans="1:8" ht="16.5" customHeight="1" x14ac:dyDescent="0.25">
      <c r="A2048" s="10">
        <v>2047</v>
      </c>
      <c r="B2048" s="10">
        <v>2402</v>
      </c>
      <c r="C2048" s="10">
        <v>379</v>
      </c>
      <c r="D2048" s="10">
        <v>3</v>
      </c>
      <c r="E2048" s="10">
        <v>319</v>
      </c>
      <c r="F2048" s="10">
        <v>15</v>
      </c>
      <c r="G2048" s="11">
        <v>43488</v>
      </c>
      <c r="H2048" s="10" t="b">
        <v>1</v>
      </c>
    </row>
    <row r="2049" spans="1:8" ht="16.5" customHeight="1" x14ac:dyDescent="0.25">
      <c r="A2049" s="10">
        <v>2048</v>
      </c>
      <c r="B2049" s="10">
        <v>2410</v>
      </c>
      <c r="C2049" s="10">
        <v>193</v>
      </c>
      <c r="D2049" s="10">
        <v>4</v>
      </c>
      <c r="E2049" s="10">
        <v>261</v>
      </c>
      <c r="F2049" s="10">
        <v>26</v>
      </c>
      <c r="G2049" s="11">
        <v>43488</v>
      </c>
      <c r="H2049" s="10" t="b">
        <v>0</v>
      </c>
    </row>
    <row r="2050" spans="1:8" ht="16.5" customHeight="1" x14ac:dyDescent="0.25">
      <c r="A2050" s="10">
        <v>2049</v>
      </c>
      <c r="B2050" s="10">
        <v>2320</v>
      </c>
      <c r="C2050" s="10">
        <v>152</v>
      </c>
      <c r="D2050" s="10">
        <v>1</v>
      </c>
      <c r="E2050" s="10">
        <v>733</v>
      </c>
      <c r="F2050" s="10">
        <v>25</v>
      </c>
      <c r="G2050" s="11">
        <v>43489</v>
      </c>
      <c r="H2050" s="10" t="b">
        <v>1</v>
      </c>
    </row>
    <row r="2051" spans="1:8" ht="16.5" customHeight="1" x14ac:dyDescent="0.25">
      <c r="A2051" s="10">
        <v>2050</v>
      </c>
      <c r="B2051" s="10">
        <v>2664</v>
      </c>
      <c r="C2051" s="10">
        <v>300</v>
      </c>
      <c r="D2051" s="10">
        <v>1</v>
      </c>
      <c r="E2051" s="10">
        <v>57</v>
      </c>
      <c r="F2051" s="10">
        <v>38</v>
      </c>
      <c r="G2051" s="11">
        <v>43489</v>
      </c>
      <c r="H2051" s="10" t="b">
        <v>0</v>
      </c>
    </row>
    <row r="2052" spans="1:8" ht="16.5" customHeight="1" x14ac:dyDescent="0.25">
      <c r="A2052" s="10">
        <v>2051</v>
      </c>
      <c r="B2052" s="10">
        <v>2680</v>
      </c>
      <c r="C2052" s="10">
        <v>271</v>
      </c>
      <c r="D2052" s="10">
        <v>1</v>
      </c>
      <c r="E2052" s="10">
        <v>606</v>
      </c>
      <c r="F2052" s="10">
        <v>135</v>
      </c>
      <c r="G2052" s="11">
        <v>43489</v>
      </c>
      <c r="H2052" s="10" t="b">
        <v>1</v>
      </c>
    </row>
    <row r="2053" spans="1:8" ht="16.5" customHeight="1" x14ac:dyDescent="0.25">
      <c r="A2053" s="10">
        <v>2052</v>
      </c>
      <c r="B2053" s="10">
        <v>2187</v>
      </c>
      <c r="C2053" s="10">
        <v>401</v>
      </c>
      <c r="D2053" s="10">
        <v>2</v>
      </c>
      <c r="E2053" s="10">
        <v>196</v>
      </c>
      <c r="F2053" s="10">
        <v>28</v>
      </c>
      <c r="G2053" s="11">
        <v>43490</v>
      </c>
      <c r="H2053" s="10" t="b">
        <v>1</v>
      </c>
    </row>
    <row r="2054" spans="1:8" ht="16.5" customHeight="1" x14ac:dyDescent="0.25">
      <c r="A2054" s="10">
        <v>2053</v>
      </c>
      <c r="B2054" s="10">
        <v>2348</v>
      </c>
      <c r="C2054" s="10">
        <v>161</v>
      </c>
      <c r="D2054" s="10">
        <v>2</v>
      </c>
      <c r="E2054" s="10">
        <v>30</v>
      </c>
      <c r="F2054" s="10">
        <v>25</v>
      </c>
      <c r="G2054" s="11">
        <v>43490</v>
      </c>
      <c r="H2054" s="10" t="b">
        <v>1</v>
      </c>
    </row>
    <row r="2055" spans="1:8" ht="16.5" customHeight="1" x14ac:dyDescent="0.25">
      <c r="A2055" s="10">
        <v>2054</v>
      </c>
      <c r="B2055" s="10">
        <v>2887</v>
      </c>
      <c r="C2055" s="10">
        <v>190</v>
      </c>
      <c r="D2055" s="10">
        <v>1</v>
      </c>
      <c r="E2055" s="10">
        <v>606</v>
      </c>
      <c r="F2055" s="10">
        <v>26</v>
      </c>
      <c r="G2055" s="11">
        <v>43490</v>
      </c>
      <c r="H2055" s="10" t="b">
        <v>1</v>
      </c>
    </row>
    <row r="2056" spans="1:8" ht="16.5" customHeight="1" x14ac:dyDescent="0.25">
      <c r="A2056" s="10">
        <v>2055</v>
      </c>
      <c r="B2056" s="10">
        <v>2905</v>
      </c>
      <c r="C2056" s="10">
        <v>241</v>
      </c>
      <c r="D2056" s="10">
        <v>1</v>
      </c>
      <c r="E2056" s="10">
        <v>196</v>
      </c>
      <c r="F2056" s="10">
        <v>26</v>
      </c>
      <c r="G2056" s="11">
        <v>43490</v>
      </c>
      <c r="H2056" s="10" t="b">
        <v>1</v>
      </c>
    </row>
    <row r="2057" spans="1:8" ht="16.5" customHeight="1" x14ac:dyDescent="0.25">
      <c r="A2057" s="10">
        <v>2056</v>
      </c>
      <c r="B2057" s="10">
        <v>2144</v>
      </c>
      <c r="C2057" s="10">
        <v>484</v>
      </c>
      <c r="D2057" s="10">
        <v>2</v>
      </c>
      <c r="E2057" s="10">
        <v>128</v>
      </c>
      <c r="F2057" s="10">
        <v>95</v>
      </c>
      <c r="G2057" s="11">
        <v>43491</v>
      </c>
      <c r="H2057" s="10" t="b">
        <v>1</v>
      </c>
    </row>
    <row r="2058" spans="1:8" ht="16.5" customHeight="1" x14ac:dyDescent="0.25">
      <c r="A2058" s="10">
        <v>2057</v>
      </c>
      <c r="B2058" s="10">
        <v>2521</v>
      </c>
      <c r="C2058" s="10">
        <v>105</v>
      </c>
      <c r="D2058" s="10">
        <v>5</v>
      </c>
      <c r="E2058" s="10">
        <v>172</v>
      </c>
      <c r="F2058" s="10">
        <v>35</v>
      </c>
      <c r="G2058" s="11">
        <v>43491</v>
      </c>
      <c r="H2058" s="10" t="b">
        <v>1</v>
      </c>
    </row>
    <row r="2059" spans="1:8" ht="16.5" customHeight="1" x14ac:dyDescent="0.25">
      <c r="A2059" s="10">
        <v>2058</v>
      </c>
      <c r="B2059" s="10">
        <v>2834</v>
      </c>
      <c r="C2059" s="10">
        <v>351</v>
      </c>
      <c r="D2059" s="10">
        <v>5</v>
      </c>
      <c r="E2059" s="10">
        <v>606</v>
      </c>
      <c r="F2059" s="10">
        <v>85</v>
      </c>
      <c r="G2059" s="11">
        <v>43491</v>
      </c>
      <c r="H2059" s="10" t="b">
        <v>1</v>
      </c>
    </row>
    <row r="2060" spans="1:8" ht="16.5" customHeight="1" x14ac:dyDescent="0.25">
      <c r="A2060" s="10">
        <v>2059</v>
      </c>
      <c r="B2060" s="10">
        <v>2123</v>
      </c>
      <c r="C2060" s="10">
        <v>362</v>
      </c>
      <c r="D2060" s="10">
        <v>2</v>
      </c>
      <c r="E2060" s="10">
        <v>172</v>
      </c>
      <c r="F2060" s="10">
        <v>15</v>
      </c>
      <c r="G2060" s="11">
        <v>43491</v>
      </c>
      <c r="H2060" s="10" t="b">
        <v>1</v>
      </c>
    </row>
    <row r="2061" spans="1:8" ht="16.5" customHeight="1" x14ac:dyDescent="0.25">
      <c r="A2061" s="10">
        <v>2060</v>
      </c>
      <c r="B2061" s="10">
        <v>2382</v>
      </c>
      <c r="C2061" s="10">
        <v>398</v>
      </c>
      <c r="D2061" s="10">
        <v>1</v>
      </c>
      <c r="E2061" s="10">
        <v>261</v>
      </c>
      <c r="F2061" s="10">
        <v>28</v>
      </c>
      <c r="G2061" s="11">
        <v>43491</v>
      </c>
      <c r="H2061" s="10" t="b">
        <v>1</v>
      </c>
    </row>
    <row r="2062" spans="1:8" ht="16.5" customHeight="1" x14ac:dyDescent="0.25">
      <c r="A2062" s="10">
        <v>2061</v>
      </c>
      <c r="B2062" s="10">
        <v>2689</v>
      </c>
      <c r="C2062" s="10">
        <v>419</v>
      </c>
      <c r="D2062" s="10">
        <v>2</v>
      </c>
      <c r="E2062" s="10">
        <v>229</v>
      </c>
      <c r="F2062" s="10">
        <v>28</v>
      </c>
      <c r="G2062" s="11">
        <v>43491</v>
      </c>
      <c r="H2062" s="10" t="b">
        <v>0</v>
      </c>
    </row>
    <row r="2063" spans="1:8" ht="16.5" customHeight="1" x14ac:dyDescent="0.25">
      <c r="A2063" s="10">
        <v>2062</v>
      </c>
      <c r="B2063" s="10">
        <v>2332</v>
      </c>
      <c r="C2063" s="10">
        <v>478</v>
      </c>
      <c r="D2063" s="10">
        <v>5</v>
      </c>
      <c r="E2063" s="10">
        <v>568</v>
      </c>
      <c r="F2063" s="10">
        <v>95</v>
      </c>
      <c r="G2063" s="11">
        <v>43492</v>
      </c>
      <c r="H2063" s="10" t="b">
        <v>1</v>
      </c>
    </row>
    <row r="2064" spans="1:8" ht="16.5" customHeight="1" x14ac:dyDescent="0.25">
      <c r="A2064" s="10">
        <v>2063</v>
      </c>
      <c r="B2064" s="10">
        <v>2716</v>
      </c>
      <c r="C2064" s="10">
        <v>464</v>
      </c>
      <c r="D2064" s="10">
        <v>3</v>
      </c>
      <c r="E2064" s="10">
        <v>537</v>
      </c>
      <c r="F2064" s="10">
        <v>95</v>
      </c>
      <c r="G2064" s="11">
        <v>43492</v>
      </c>
      <c r="H2064" s="10" t="b">
        <v>1</v>
      </c>
    </row>
    <row r="2065" spans="1:8" ht="16.5" customHeight="1" x14ac:dyDescent="0.25">
      <c r="A2065" s="10">
        <v>2064</v>
      </c>
      <c r="B2065" s="10">
        <v>2502</v>
      </c>
      <c r="C2065" s="10">
        <v>120</v>
      </c>
      <c r="D2065" s="10">
        <v>1</v>
      </c>
      <c r="E2065" s="10">
        <v>30</v>
      </c>
      <c r="F2065" s="10">
        <v>35</v>
      </c>
      <c r="G2065" s="11">
        <v>43492</v>
      </c>
      <c r="H2065" s="10" t="b">
        <v>1</v>
      </c>
    </row>
    <row r="2066" spans="1:8" ht="16.5" customHeight="1" x14ac:dyDescent="0.25">
      <c r="A2066" s="10">
        <v>2065</v>
      </c>
      <c r="B2066" s="10">
        <v>2396</v>
      </c>
      <c r="C2066" s="10">
        <v>423</v>
      </c>
      <c r="D2066" s="10">
        <v>1</v>
      </c>
      <c r="E2066" s="10">
        <v>733</v>
      </c>
      <c r="F2066" s="10">
        <v>28</v>
      </c>
      <c r="G2066" s="11">
        <v>43493</v>
      </c>
      <c r="H2066" s="10" t="b">
        <v>1</v>
      </c>
    </row>
    <row r="2067" spans="1:8" ht="16.5" customHeight="1" x14ac:dyDescent="0.25">
      <c r="A2067" s="10">
        <v>2066</v>
      </c>
      <c r="B2067" s="10">
        <v>2892</v>
      </c>
      <c r="C2067" s="10">
        <v>203</v>
      </c>
      <c r="D2067" s="10">
        <v>5</v>
      </c>
      <c r="E2067" s="10">
        <v>261</v>
      </c>
      <c r="F2067" s="10">
        <v>26</v>
      </c>
      <c r="G2067" s="11">
        <v>43493</v>
      </c>
      <c r="H2067" s="10" t="b">
        <v>1</v>
      </c>
    </row>
    <row r="2068" spans="1:8" ht="16.5" customHeight="1" x14ac:dyDescent="0.25">
      <c r="A2068" s="10">
        <v>2067</v>
      </c>
      <c r="B2068" s="10">
        <v>2479</v>
      </c>
      <c r="C2068" s="10">
        <v>337</v>
      </c>
      <c r="D2068" s="10">
        <v>1</v>
      </c>
      <c r="E2068" s="10">
        <v>30</v>
      </c>
      <c r="F2068" s="10">
        <v>90</v>
      </c>
      <c r="G2068" s="11">
        <v>43494</v>
      </c>
      <c r="H2068" s="10" t="b">
        <v>1</v>
      </c>
    </row>
    <row r="2069" spans="1:8" ht="16.5" customHeight="1" x14ac:dyDescent="0.25">
      <c r="A2069" s="10">
        <v>2068</v>
      </c>
      <c r="B2069" s="10">
        <v>2288</v>
      </c>
      <c r="C2069" s="10">
        <v>380</v>
      </c>
      <c r="D2069" s="10">
        <v>2</v>
      </c>
      <c r="E2069" s="10">
        <v>46</v>
      </c>
      <c r="F2069" s="10">
        <v>15</v>
      </c>
      <c r="G2069" s="11">
        <v>43494</v>
      </c>
      <c r="H2069" s="10" t="b">
        <v>1</v>
      </c>
    </row>
    <row r="2070" spans="1:8" ht="16.5" customHeight="1" x14ac:dyDescent="0.25">
      <c r="A2070" s="10">
        <v>2069</v>
      </c>
      <c r="B2070" s="10">
        <v>2769</v>
      </c>
      <c r="C2070" s="10">
        <v>153</v>
      </c>
      <c r="D2070" s="10">
        <v>1</v>
      </c>
      <c r="E2070" s="10">
        <v>229</v>
      </c>
      <c r="F2070" s="10">
        <v>25</v>
      </c>
      <c r="G2070" s="11">
        <v>43494</v>
      </c>
      <c r="H2070" s="10" t="b">
        <v>1</v>
      </c>
    </row>
    <row r="2071" spans="1:8" ht="16.5" customHeight="1" x14ac:dyDescent="0.25">
      <c r="A2071" s="10">
        <v>2070</v>
      </c>
      <c r="B2071" s="10">
        <v>2799</v>
      </c>
      <c r="C2071" s="10">
        <v>415</v>
      </c>
      <c r="D2071" s="10">
        <v>1</v>
      </c>
      <c r="E2071" s="10">
        <v>233</v>
      </c>
      <c r="F2071" s="10">
        <v>28</v>
      </c>
      <c r="G2071" s="11">
        <v>43494</v>
      </c>
      <c r="H2071" s="10" t="b">
        <v>1</v>
      </c>
    </row>
    <row r="2072" spans="1:8" ht="16.5" customHeight="1" x14ac:dyDescent="0.25">
      <c r="A2072" s="10">
        <v>2071</v>
      </c>
      <c r="B2072" s="10">
        <v>2959</v>
      </c>
      <c r="C2072" s="10">
        <v>286</v>
      </c>
      <c r="D2072" s="10">
        <v>3</v>
      </c>
      <c r="E2072" s="10">
        <v>261</v>
      </c>
      <c r="F2072" s="10">
        <v>38</v>
      </c>
      <c r="G2072" s="11">
        <v>43495</v>
      </c>
      <c r="H2072" s="10" t="b">
        <v>1</v>
      </c>
    </row>
    <row r="2073" spans="1:8" ht="16.5" customHeight="1" x14ac:dyDescent="0.25">
      <c r="A2073" s="10">
        <v>2072</v>
      </c>
      <c r="B2073" s="10">
        <v>2246</v>
      </c>
      <c r="C2073" s="10">
        <v>433</v>
      </c>
      <c r="D2073" s="10">
        <v>1</v>
      </c>
      <c r="E2073" s="10">
        <v>712</v>
      </c>
      <c r="F2073" s="10">
        <v>75</v>
      </c>
      <c r="G2073" s="11">
        <v>43495</v>
      </c>
      <c r="H2073" s="10" t="b">
        <v>1</v>
      </c>
    </row>
    <row r="2074" spans="1:8" ht="16.5" customHeight="1" x14ac:dyDescent="0.25">
      <c r="A2074" s="10">
        <v>2073</v>
      </c>
      <c r="B2074" s="10">
        <v>2038</v>
      </c>
      <c r="C2074" s="10">
        <v>488</v>
      </c>
      <c r="D2074" s="10">
        <v>1</v>
      </c>
      <c r="E2074" s="10">
        <v>128</v>
      </c>
      <c r="F2074" s="10">
        <v>95</v>
      </c>
      <c r="G2074" s="11">
        <v>43495</v>
      </c>
      <c r="H2074" s="10" t="b">
        <v>1</v>
      </c>
    </row>
    <row r="2075" spans="1:8" ht="16.5" customHeight="1" x14ac:dyDescent="0.25">
      <c r="A2075" s="10">
        <v>2074</v>
      </c>
      <c r="B2075" s="10">
        <v>2193</v>
      </c>
      <c r="C2075" s="10">
        <v>252</v>
      </c>
      <c r="D2075" s="10">
        <v>1</v>
      </c>
      <c r="E2075" s="10">
        <v>71</v>
      </c>
      <c r="F2075" s="10">
        <v>135</v>
      </c>
      <c r="G2075" s="11">
        <v>43495</v>
      </c>
      <c r="H2075" s="10" t="b">
        <v>1</v>
      </c>
    </row>
    <row r="2076" spans="1:8" ht="16.5" customHeight="1" x14ac:dyDescent="0.25">
      <c r="A2076" s="10">
        <v>2075</v>
      </c>
      <c r="B2076" s="10">
        <v>2559</v>
      </c>
      <c r="C2076" s="10">
        <v>321</v>
      </c>
      <c r="D2076" s="10">
        <v>3</v>
      </c>
      <c r="E2076" s="10">
        <v>615</v>
      </c>
      <c r="F2076" s="10">
        <v>38</v>
      </c>
      <c r="G2076" s="11">
        <v>43495</v>
      </c>
      <c r="H2076" s="10" t="b">
        <v>1</v>
      </c>
    </row>
    <row r="2077" spans="1:8" ht="16.5" customHeight="1" x14ac:dyDescent="0.25">
      <c r="A2077" s="10">
        <v>2076</v>
      </c>
      <c r="B2077" s="10">
        <v>2194</v>
      </c>
      <c r="C2077" s="10">
        <v>390</v>
      </c>
      <c r="D2077" s="10">
        <v>2</v>
      </c>
      <c r="E2077" s="10">
        <v>712</v>
      </c>
      <c r="F2077" s="10">
        <v>28</v>
      </c>
      <c r="G2077" s="11">
        <v>43495</v>
      </c>
      <c r="H2077" s="10" t="b">
        <v>1</v>
      </c>
    </row>
    <row r="2078" spans="1:8" ht="16.5" customHeight="1" x14ac:dyDescent="0.25">
      <c r="A2078" s="10">
        <v>2077</v>
      </c>
      <c r="B2078" s="10">
        <v>2536</v>
      </c>
      <c r="C2078" s="10">
        <v>483</v>
      </c>
      <c r="D2078" s="10">
        <v>1</v>
      </c>
      <c r="E2078" s="10">
        <v>261</v>
      </c>
      <c r="F2078" s="10">
        <v>95</v>
      </c>
      <c r="G2078" s="11">
        <v>43495</v>
      </c>
      <c r="H2078" s="10" t="b">
        <v>1</v>
      </c>
    </row>
    <row r="2079" spans="1:8" ht="16.5" customHeight="1" x14ac:dyDescent="0.25">
      <c r="A2079" s="10">
        <v>2078</v>
      </c>
      <c r="B2079" s="10">
        <v>2895</v>
      </c>
      <c r="C2079" s="10">
        <v>143</v>
      </c>
      <c r="D2079" s="10">
        <v>2</v>
      </c>
      <c r="E2079" s="10">
        <v>196</v>
      </c>
      <c r="F2079" s="10">
        <v>20</v>
      </c>
      <c r="G2079" s="11">
        <v>43496</v>
      </c>
      <c r="H2079" s="10" t="b">
        <v>1</v>
      </c>
    </row>
    <row r="2080" spans="1:8" ht="16.5" customHeight="1" x14ac:dyDescent="0.25">
      <c r="A2080" s="10">
        <v>2079</v>
      </c>
      <c r="B2080" s="10">
        <v>2619</v>
      </c>
      <c r="C2080" s="10">
        <v>326</v>
      </c>
      <c r="D2080" s="10">
        <v>1</v>
      </c>
      <c r="E2080" s="10">
        <v>526</v>
      </c>
      <c r="F2080" s="10">
        <v>38</v>
      </c>
      <c r="G2080" s="11">
        <v>43496</v>
      </c>
      <c r="H2080" s="10" t="b">
        <v>1</v>
      </c>
    </row>
    <row r="2081" spans="1:8" ht="16.5" customHeight="1" x14ac:dyDescent="0.25">
      <c r="A2081" s="10">
        <v>2080</v>
      </c>
      <c r="B2081" s="10">
        <v>2804</v>
      </c>
      <c r="C2081" s="10">
        <v>172</v>
      </c>
      <c r="D2081" s="10">
        <v>5</v>
      </c>
      <c r="E2081" s="10">
        <v>537</v>
      </c>
      <c r="F2081" s="10">
        <v>55</v>
      </c>
      <c r="G2081" s="11">
        <v>43496</v>
      </c>
      <c r="H2081" s="10" t="b">
        <v>1</v>
      </c>
    </row>
    <row r="2082" spans="1:8" ht="16.5" customHeight="1" x14ac:dyDescent="0.25">
      <c r="A2082" s="10">
        <v>2081</v>
      </c>
      <c r="B2082" s="10">
        <v>2239</v>
      </c>
      <c r="C2082" s="10">
        <v>410</v>
      </c>
      <c r="D2082" s="10">
        <v>2</v>
      </c>
      <c r="E2082" s="10">
        <v>233</v>
      </c>
      <c r="F2082" s="10">
        <v>28</v>
      </c>
      <c r="G2082" s="11">
        <v>43496</v>
      </c>
      <c r="H2082" s="10" t="b">
        <v>1</v>
      </c>
    </row>
    <row r="2083" spans="1:8" ht="16.5" customHeight="1" x14ac:dyDescent="0.25">
      <c r="A2083" s="10">
        <v>2082</v>
      </c>
      <c r="B2083" s="10">
        <v>2047</v>
      </c>
      <c r="C2083" s="10">
        <v>325</v>
      </c>
      <c r="D2083" s="10">
        <v>1</v>
      </c>
      <c r="E2083" s="10">
        <v>30</v>
      </c>
      <c r="F2083" s="10">
        <v>38</v>
      </c>
      <c r="G2083" s="11">
        <v>43496</v>
      </c>
      <c r="H2083" s="10" t="b">
        <v>1</v>
      </c>
    </row>
    <row r="2084" spans="1:8" ht="16.5" customHeight="1" x14ac:dyDescent="0.25">
      <c r="A2084" s="10">
        <v>2083</v>
      </c>
      <c r="B2084" s="10">
        <v>2606</v>
      </c>
      <c r="C2084" s="10">
        <v>424</v>
      </c>
      <c r="D2084" s="10">
        <v>2</v>
      </c>
      <c r="E2084" s="10">
        <v>319</v>
      </c>
      <c r="F2084" s="10">
        <v>28</v>
      </c>
      <c r="G2084" s="11">
        <v>43496</v>
      </c>
      <c r="H2084" s="10" t="b">
        <v>1</v>
      </c>
    </row>
    <row r="2085" spans="1:8" ht="16.5" customHeight="1" x14ac:dyDescent="0.25">
      <c r="A2085" s="10">
        <v>2084</v>
      </c>
      <c r="B2085" s="10">
        <v>2137</v>
      </c>
      <c r="C2085" s="10">
        <v>115</v>
      </c>
      <c r="D2085" s="10">
        <v>2</v>
      </c>
      <c r="E2085" s="10">
        <v>712</v>
      </c>
      <c r="F2085" s="10">
        <v>35</v>
      </c>
      <c r="G2085" s="11">
        <v>43496</v>
      </c>
      <c r="H2085" s="10" t="b">
        <v>1</v>
      </c>
    </row>
    <row r="2086" spans="1:8" ht="16.5" customHeight="1" x14ac:dyDescent="0.25">
      <c r="A2086" s="10">
        <v>2085</v>
      </c>
      <c r="B2086" s="10">
        <v>2355</v>
      </c>
      <c r="C2086" s="10">
        <v>253</v>
      </c>
      <c r="D2086" s="10">
        <v>4</v>
      </c>
      <c r="E2086" s="10">
        <v>568</v>
      </c>
      <c r="F2086" s="10">
        <v>135</v>
      </c>
      <c r="G2086" s="11">
        <v>43497</v>
      </c>
      <c r="H2086" s="10" t="b">
        <v>1</v>
      </c>
    </row>
    <row r="2087" spans="1:8" ht="16.5" customHeight="1" x14ac:dyDescent="0.25">
      <c r="A2087" s="10">
        <v>2086</v>
      </c>
      <c r="B2087" s="10">
        <v>2625</v>
      </c>
      <c r="C2087" s="10">
        <v>180</v>
      </c>
      <c r="D2087" s="10">
        <v>2</v>
      </c>
      <c r="E2087" s="10">
        <v>46</v>
      </c>
      <c r="F2087" s="10">
        <v>55</v>
      </c>
      <c r="G2087" s="11">
        <v>43497</v>
      </c>
      <c r="H2087" s="10" t="b">
        <v>1</v>
      </c>
    </row>
    <row r="2088" spans="1:8" ht="16.5" customHeight="1" x14ac:dyDescent="0.25">
      <c r="A2088" s="10">
        <v>2087</v>
      </c>
      <c r="B2088" s="10">
        <v>2462</v>
      </c>
      <c r="C2088" s="10">
        <v>179</v>
      </c>
      <c r="D2088" s="10">
        <v>2</v>
      </c>
      <c r="E2088" s="10">
        <v>606</v>
      </c>
      <c r="F2088" s="10">
        <v>55</v>
      </c>
      <c r="G2088" s="11">
        <v>43497</v>
      </c>
      <c r="H2088" s="10" t="b">
        <v>1</v>
      </c>
    </row>
    <row r="2089" spans="1:8" ht="16.5" customHeight="1" x14ac:dyDescent="0.25">
      <c r="A2089" s="10">
        <v>2088</v>
      </c>
      <c r="B2089" s="10">
        <v>2991</v>
      </c>
      <c r="C2089" s="10">
        <v>145</v>
      </c>
      <c r="D2089" s="10">
        <v>1</v>
      </c>
      <c r="E2089" s="10">
        <v>71</v>
      </c>
      <c r="F2089" s="10">
        <v>20</v>
      </c>
      <c r="G2089" s="11">
        <v>43497</v>
      </c>
      <c r="H2089" s="10" t="b">
        <v>1</v>
      </c>
    </row>
    <row r="2090" spans="1:8" ht="16.5" customHeight="1" x14ac:dyDescent="0.25">
      <c r="A2090" s="10">
        <v>2089</v>
      </c>
      <c r="B2090" s="10">
        <v>2592</v>
      </c>
      <c r="C2090" s="10">
        <v>162</v>
      </c>
      <c r="D2090" s="10">
        <v>2</v>
      </c>
      <c r="E2090" s="10">
        <v>128</v>
      </c>
      <c r="F2090" s="10">
        <v>25</v>
      </c>
      <c r="G2090" s="11">
        <v>43497</v>
      </c>
      <c r="H2090" s="10" t="b">
        <v>1</v>
      </c>
    </row>
    <row r="2091" spans="1:8" ht="16.5" customHeight="1" x14ac:dyDescent="0.25">
      <c r="A2091" s="10">
        <v>2090</v>
      </c>
      <c r="B2091" s="10">
        <v>2994</v>
      </c>
      <c r="C2091" s="10">
        <v>109</v>
      </c>
      <c r="D2091" s="10">
        <v>4</v>
      </c>
      <c r="E2091" s="10">
        <v>712</v>
      </c>
      <c r="F2091" s="10">
        <v>35</v>
      </c>
      <c r="G2091" s="11">
        <v>43497</v>
      </c>
      <c r="H2091" s="10" t="b">
        <v>1</v>
      </c>
    </row>
    <row r="2092" spans="1:8" ht="16.5" customHeight="1" x14ac:dyDescent="0.25">
      <c r="A2092" s="10">
        <v>2091</v>
      </c>
      <c r="B2092" s="10">
        <v>2784</v>
      </c>
      <c r="C2092" s="10">
        <v>449</v>
      </c>
      <c r="D2092" s="10">
        <v>3</v>
      </c>
      <c r="E2092" s="10">
        <v>692</v>
      </c>
      <c r="F2092" s="10">
        <v>35</v>
      </c>
      <c r="G2092" s="11">
        <v>43498</v>
      </c>
      <c r="H2092" s="10" t="b">
        <v>1</v>
      </c>
    </row>
    <row r="2093" spans="1:8" ht="16.5" customHeight="1" x14ac:dyDescent="0.25">
      <c r="A2093" s="10">
        <v>2092</v>
      </c>
      <c r="B2093" s="10">
        <v>2440</v>
      </c>
      <c r="C2093" s="10">
        <v>417</v>
      </c>
      <c r="D2093" s="10">
        <v>4</v>
      </c>
      <c r="E2093" s="10">
        <v>143</v>
      </c>
      <c r="F2093" s="10">
        <v>28</v>
      </c>
      <c r="G2093" s="11">
        <v>43498</v>
      </c>
      <c r="H2093" s="10" t="b">
        <v>0</v>
      </c>
    </row>
    <row r="2094" spans="1:8" ht="16.5" customHeight="1" x14ac:dyDescent="0.25">
      <c r="A2094" s="10">
        <v>2093</v>
      </c>
      <c r="B2094" s="10">
        <v>2267</v>
      </c>
      <c r="C2094" s="10">
        <v>297</v>
      </c>
      <c r="D2094" s="10">
        <v>2</v>
      </c>
      <c r="E2094" s="10">
        <v>568</v>
      </c>
      <c r="F2094" s="10">
        <v>38</v>
      </c>
      <c r="G2094" s="11">
        <v>43498</v>
      </c>
      <c r="H2094" s="10" t="b">
        <v>1</v>
      </c>
    </row>
    <row r="2095" spans="1:8" ht="16.5" customHeight="1" x14ac:dyDescent="0.25">
      <c r="A2095" s="10">
        <v>2094</v>
      </c>
      <c r="B2095" s="10">
        <v>2405</v>
      </c>
      <c r="C2095" s="10">
        <v>224</v>
      </c>
      <c r="D2095" s="10">
        <v>1</v>
      </c>
      <c r="E2095" s="10">
        <v>143</v>
      </c>
      <c r="F2095" s="10">
        <v>26</v>
      </c>
      <c r="G2095" s="11">
        <v>43499</v>
      </c>
      <c r="H2095" s="10" t="b">
        <v>1</v>
      </c>
    </row>
    <row r="2096" spans="1:8" ht="16.5" customHeight="1" x14ac:dyDescent="0.25">
      <c r="A2096" s="10">
        <v>2095</v>
      </c>
      <c r="B2096" s="10">
        <v>2419</v>
      </c>
      <c r="C2096" s="10">
        <v>142</v>
      </c>
      <c r="D2096" s="10">
        <v>1</v>
      </c>
      <c r="E2096" s="10">
        <v>30</v>
      </c>
      <c r="F2096" s="10">
        <v>20</v>
      </c>
      <c r="G2096" s="11">
        <v>43499</v>
      </c>
      <c r="H2096" s="10" t="b">
        <v>1</v>
      </c>
    </row>
    <row r="2097" spans="1:8" ht="16.5" customHeight="1" x14ac:dyDescent="0.25">
      <c r="A2097" s="10">
        <v>2096</v>
      </c>
      <c r="B2097" s="10">
        <v>2017</v>
      </c>
      <c r="C2097" s="10">
        <v>315</v>
      </c>
      <c r="D2097" s="10">
        <v>1</v>
      </c>
      <c r="E2097" s="10">
        <v>172</v>
      </c>
      <c r="F2097" s="10">
        <v>38</v>
      </c>
      <c r="G2097" s="11">
        <v>43499</v>
      </c>
      <c r="H2097" s="10" t="b">
        <v>1</v>
      </c>
    </row>
    <row r="2098" spans="1:8" ht="16.5" customHeight="1" x14ac:dyDescent="0.25">
      <c r="A2098" s="10">
        <v>2097</v>
      </c>
      <c r="B2098" s="10">
        <v>2167</v>
      </c>
      <c r="C2098" s="10">
        <v>254</v>
      </c>
      <c r="D2098" s="10">
        <v>1</v>
      </c>
      <c r="E2098" s="10">
        <v>229</v>
      </c>
      <c r="F2098" s="10">
        <v>135</v>
      </c>
      <c r="G2098" s="11">
        <v>43499</v>
      </c>
      <c r="H2098" s="10" t="b">
        <v>1</v>
      </c>
    </row>
    <row r="2099" spans="1:8" ht="16.5" customHeight="1" x14ac:dyDescent="0.25">
      <c r="A2099" s="10">
        <v>2098</v>
      </c>
      <c r="B2099" s="10">
        <v>2446</v>
      </c>
      <c r="C2099" s="10">
        <v>385</v>
      </c>
      <c r="D2099" s="10">
        <v>2</v>
      </c>
      <c r="E2099" s="10">
        <v>233</v>
      </c>
      <c r="F2099" s="10">
        <v>28</v>
      </c>
      <c r="G2099" s="11">
        <v>43499</v>
      </c>
      <c r="H2099" s="10" t="b">
        <v>1</v>
      </c>
    </row>
    <row r="2100" spans="1:8" ht="16.5" customHeight="1" x14ac:dyDescent="0.25">
      <c r="A2100" s="10">
        <v>2099</v>
      </c>
      <c r="B2100" s="10">
        <v>2975</v>
      </c>
      <c r="C2100" s="10">
        <v>419</v>
      </c>
      <c r="D2100" s="10">
        <v>1</v>
      </c>
      <c r="E2100" s="10">
        <v>172</v>
      </c>
      <c r="F2100" s="10">
        <v>28</v>
      </c>
      <c r="G2100" s="11">
        <v>43499</v>
      </c>
      <c r="H2100" s="10" t="b">
        <v>1</v>
      </c>
    </row>
    <row r="2101" spans="1:8" ht="16.5" customHeight="1" x14ac:dyDescent="0.25">
      <c r="A2101" s="10">
        <v>2100</v>
      </c>
      <c r="B2101" s="10">
        <v>2336</v>
      </c>
      <c r="C2101" s="10">
        <v>332</v>
      </c>
      <c r="D2101" s="10">
        <v>1</v>
      </c>
      <c r="E2101" s="10">
        <v>143</v>
      </c>
      <c r="F2101" s="10">
        <v>90</v>
      </c>
      <c r="G2101" s="11">
        <v>43499</v>
      </c>
      <c r="H2101" s="10" t="b">
        <v>1</v>
      </c>
    </row>
    <row r="2102" spans="1:8" ht="16.5" customHeight="1" x14ac:dyDescent="0.25">
      <c r="A2102" s="10">
        <v>2101</v>
      </c>
      <c r="B2102" s="10">
        <v>2100</v>
      </c>
      <c r="C2102" s="10">
        <v>245</v>
      </c>
      <c r="D2102" s="10">
        <v>1</v>
      </c>
      <c r="E2102" s="10">
        <v>128</v>
      </c>
      <c r="F2102" s="10">
        <v>26</v>
      </c>
      <c r="G2102" s="11">
        <v>43499</v>
      </c>
      <c r="H2102" s="10" t="b">
        <v>1</v>
      </c>
    </row>
    <row r="2103" spans="1:8" ht="16.5" customHeight="1" x14ac:dyDescent="0.25">
      <c r="A2103" s="10">
        <v>2102</v>
      </c>
      <c r="B2103" s="10">
        <v>2068</v>
      </c>
      <c r="C2103" s="10">
        <v>155</v>
      </c>
      <c r="D2103" s="10">
        <v>1</v>
      </c>
      <c r="E2103" s="10">
        <v>196</v>
      </c>
      <c r="F2103" s="10">
        <v>25</v>
      </c>
      <c r="G2103" s="11">
        <v>43499</v>
      </c>
      <c r="H2103" s="10" t="b">
        <v>1</v>
      </c>
    </row>
    <row r="2104" spans="1:8" ht="16.5" customHeight="1" x14ac:dyDescent="0.25">
      <c r="A2104" s="10">
        <v>2103</v>
      </c>
      <c r="B2104" s="10">
        <v>2880</v>
      </c>
      <c r="C2104" s="10">
        <v>366</v>
      </c>
      <c r="D2104" s="10">
        <v>5</v>
      </c>
      <c r="E2104" s="10">
        <v>712</v>
      </c>
      <c r="F2104" s="10">
        <v>15</v>
      </c>
      <c r="G2104" s="11">
        <v>43499</v>
      </c>
      <c r="H2104" s="10" t="b">
        <v>0</v>
      </c>
    </row>
    <row r="2105" spans="1:8" ht="16.5" customHeight="1" x14ac:dyDescent="0.25">
      <c r="A2105" s="10">
        <v>2104</v>
      </c>
      <c r="B2105" s="10">
        <v>2505</v>
      </c>
      <c r="C2105" s="10">
        <v>160</v>
      </c>
      <c r="D2105" s="10">
        <v>2</v>
      </c>
      <c r="E2105" s="10">
        <v>606</v>
      </c>
      <c r="F2105" s="10">
        <v>25</v>
      </c>
      <c r="G2105" s="11">
        <v>43499</v>
      </c>
      <c r="H2105" s="10" t="b">
        <v>1</v>
      </c>
    </row>
    <row r="2106" spans="1:8" ht="16.5" customHeight="1" x14ac:dyDescent="0.25">
      <c r="A2106" s="10">
        <v>2105</v>
      </c>
      <c r="B2106" s="10">
        <v>2073</v>
      </c>
      <c r="C2106" s="10">
        <v>371</v>
      </c>
      <c r="D2106" s="10">
        <v>3</v>
      </c>
      <c r="E2106" s="10">
        <v>30</v>
      </c>
      <c r="F2106" s="10">
        <v>15</v>
      </c>
      <c r="G2106" s="11">
        <v>43499</v>
      </c>
      <c r="H2106" s="10" t="b">
        <v>1</v>
      </c>
    </row>
    <row r="2107" spans="1:8" ht="16.5" customHeight="1" x14ac:dyDescent="0.25">
      <c r="A2107" s="10">
        <v>2106</v>
      </c>
      <c r="B2107" s="10">
        <v>2896</v>
      </c>
      <c r="C2107" s="10">
        <v>296</v>
      </c>
      <c r="D2107" s="10">
        <v>3</v>
      </c>
      <c r="E2107" s="10">
        <v>30</v>
      </c>
      <c r="F2107" s="10">
        <v>38</v>
      </c>
      <c r="G2107" s="11">
        <v>43499</v>
      </c>
      <c r="H2107" s="10" t="b">
        <v>1</v>
      </c>
    </row>
    <row r="2108" spans="1:8" ht="16.5" customHeight="1" x14ac:dyDescent="0.25">
      <c r="A2108" s="10">
        <v>2107</v>
      </c>
      <c r="B2108" s="10">
        <v>2203</v>
      </c>
      <c r="C2108" s="10">
        <v>300</v>
      </c>
      <c r="D2108" s="10">
        <v>4</v>
      </c>
      <c r="E2108" s="10">
        <v>568</v>
      </c>
      <c r="F2108" s="10">
        <v>38</v>
      </c>
      <c r="G2108" s="11">
        <v>43500</v>
      </c>
      <c r="H2108" s="10" t="b">
        <v>1</v>
      </c>
    </row>
    <row r="2109" spans="1:8" ht="16.5" customHeight="1" x14ac:dyDescent="0.25">
      <c r="A2109" s="10">
        <v>2108</v>
      </c>
      <c r="B2109" s="10">
        <v>2966</v>
      </c>
      <c r="C2109" s="10">
        <v>415</v>
      </c>
      <c r="D2109" s="10">
        <v>2</v>
      </c>
      <c r="E2109" s="10">
        <v>30</v>
      </c>
      <c r="F2109" s="10">
        <v>28</v>
      </c>
      <c r="G2109" s="11">
        <v>43500</v>
      </c>
      <c r="H2109" s="10" t="b">
        <v>1</v>
      </c>
    </row>
    <row r="2110" spans="1:8" ht="16.5" customHeight="1" x14ac:dyDescent="0.25">
      <c r="A2110" s="10">
        <v>2109</v>
      </c>
      <c r="B2110" s="10">
        <v>2631</v>
      </c>
      <c r="C2110" s="10">
        <v>407</v>
      </c>
      <c r="D2110" s="10">
        <v>2</v>
      </c>
      <c r="E2110" s="10">
        <v>568</v>
      </c>
      <c r="F2110" s="10">
        <v>28</v>
      </c>
      <c r="G2110" s="11">
        <v>43500</v>
      </c>
      <c r="H2110" s="10" t="b">
        <v>1</v>
      </c>
    </row>
    <row r="2111" spans="1:8" ht="16.5" customHeight="1" x14ac:dyDescent="0.25">
      <c r="A2111" s="10">
        <v>2110</v>
      </c>
      <c r="B2111" s="10">
        <v>2053</v>
      </c>
      <c r="C2111" s="10">
        <v>101</v>
      </c>
      <c r="D2111" s="10">
        <v>5</v>
      </c>
      <c r="E2111" s="10">
        <v>526</v>
      </c>
      <c r="F2111" s="10">
        <v>35</v>
      </c>
      <c r="G2111" s="11">
        <v>43500</v>
      </c>
      <c r="H2111" s="10" t="b">
        <v>1</v>
      </c>
    </row>
    <row r="2112" spans="1:8" ht="16.5" customHeight="1" x14ac:dyDescent="0.25">
      <c r="A2112" s="10">
        <v>2111</v>
      </c>
      <c r="B2112" s="10">
        <v>2422</v>
      </c>
      <c r="C2112" s="10">
        <v>279</v>
      </c>
      <c r="D2112" s="10">
        <v>1</v>
      </c>
      <c r="E2112" s="10">
        <v>558</v>
      </c>
      <c r="F2112" s="10">
        <v>38</v>
      </c>
      <c r="G2112" s="11">
        <v>43501</v>
      </c>
      <c r="H2112" s="10" t="b">
        <v>1</v>
      </c>
    </row>
    <row r="2113" spans="1:8" ht="16.5" customHeight="1" x14ac:dyDescent="0.25">
      <c r="A2113" s="10">
        <v>2112</v>
      </c>
      <c r="B2113" s="10">
        <v>2288</v>
      </c>
      <c r="C2113" s="10">
        <v>277</v>
      </c>
      <c r="D2113" s="10">
        <v>2</v>
      </c>
      <c r="E2113" s="10">
        <v>46</v>
      </c>
      <c r="F2113" s="10">
        <v>38</v>
      </c>
      <c r="G2113" s="11">
        <v>43501</v>
      </c>
      <c r="H2113" s="10" t="b">
        <v>1</v>
      </c>
    </row>
    <row r="2114" spans="1:8" ht="16.5" customHeight="1" x14ac:dyDescent="0.25">
      <c r="A2114" s="10">
        <v>2113</v>
      </c>
      <c r="B2114" s="10">
        <v>2245</v>
      </c>
      <c r="C2114" s="10">
        <v>344</v>
      </c>
      <c r="D2114" s="10">
        <v>2</v>
      </c>
      <c r="E2114" s="10">
        <v>615</v>
      </c>
      <c r="F2114" s="10">
        <v>85</v>
      </c>
      <c r="G2114" s="11">
        <v>43501</v>
      </c>
      <c r="H2114" s="10" t="b">
        <v>1</v>
      </c>
    </row>
    <row r="2115" spans="1:8" ht="16.5" customHeight="1" x14ac:dyDescent="0.25">
      <c r="A2115" s="10">
        <v>2114</v>
      </c>
      <c r="B2115" s="10">
        <v>2903</v>
      </c>
      <c r="C2115" s="10">
        <v>488</v>
      </c>
      <c r="D2115" s="10">
        <v>2</v>
      </c>
      <c r="E2115" s="10">
        <v>526</v>
      </c>
      <c r="F2115" s="10">
        <v>95</v>
      </c>
      <c r="G2115" s="11">
        <v>43501</v>
      </c>
      <c r="H2115" s="10" t="b">
        <v>1</v>
      </c>
    </row>
    <row r="2116" spans="1:8" ht="16.5" customHeight="1" x14ac:dyDescent="0.25">
      <c r="A2116" s="10">
        <v>2115</v>
      </c>
      <c r="B2116" s="10">
        <v>2631</v>
      </c>
      <c r="C2116" s="10">
        <v>473</v>
      </c>
      <c r="D2116" s="10">
        <v>1</v>
      </c>
      <c r="E2116" s="10">
        <v>128</v>
      </c>
      <c r="F2116" s="10">
        <v>95</v>
      </c>
      <c r="G2116" s="11">
        <v>43502</v>
      </c>
      <c r="H2116" s="10" t="b">
        <v>1</v>
      </c>
    </row>
    <row r="2117" spans="1:8" ht="16.5" customHeight="1" x14ac:dyDescent="0.25">
      <c r="A2117" s="10">
        <v>2116</v>
      </c>
      <c r="B2117" s="10">
        <v>2490</v>
      </c>
      <c r="C2117" s="10">
        <v>475</v>
      </c>
      <c r="D2117" s="10">
        <v>4</v>
      </c>
      <c r="E2117" s="10">
        <v>196</v>
      </c>
      <c r="F2117" s="10">
        <v>95</v>
      </c>
      <c r="G2117" s="11">
        <v>43502</v>
      </c>
      <c r="H2117" s="10" t="b">
        <v>1</v>
      </c>
    </row>
    <row r="2118" spans="1:8" ht="16.5" customHeight="1" x14ac:dyDescent="0.25">
      <c r="A2118" s="10">
        <v>2117</v>
      </c>
      <c r="B2118" s="10">
        <v>2781</v>
      </c>
      <c r="C2118" s="10">
        <v>311</v>
      </c>
      <c r="D2118" s="10">
        <v>3</v>
      </c>
      <c r="E2118" s="10">
        <v>712</v>
      </c>
      <c r="F2118" s="10">
        <v>38</v>
      </c>
      <c r="G2118" s="11">
        <v>43502</v>
      </c>
      <c r="H2118" s="10" t="b">
        <v>1</v>
      </c>
    </row>
    <row r="2119" spans="1:8" ht="16.5" customHeight="1" x14ac:dyDescent="0.25">
      <c r="A2119" s="10">
        <v>2118</v>
      </c>
      <c r="B2119" s="10">
        <v>2090</v>
      </c>
      <c r="C2119" s="10">
        <v>225</v>
      </c>
      <c r="D2119" s="10">
        <v>2</v>
      </c>
      <c r="E2119" s="10">
        <v>537</v>
      </c>
      <c r="F2119" s="10">
        <v>26</v>
      </c>
      <c r="G2119" s="11">
        <v>43502</v>
      </c>
      <c r="H2119" s="10" t="b">
        <v>1</v>
      </c>
    </row>
    <row r="2120" spans="1:8" ht="16.5" customHeight="1" x14ac:dyDescent="0.25">
      <c r="A2120" s="10">
        <v>2119</v>
      </c>
      <c r="B2120" s="10">
        <v>2740</v>
      </c>
      <c r="C2120" s="10">
        <v>242</v>
      </c>
      <c r="D2120" s="10">
        <v>1</v>
      </c>
      <c r="E2120" s="10">
        <v>568</v>
      </c>
      <c r="F2120" s="10">
        <v>26</v>
      </c>
      <c r="G2120" s="11">
        <v>43502</v>
      </c>
      <c r="H2120" s="10" t="b">
        <v>1</v>
      </c>
    </row>
    <row r="2121" spans="1:8" ht="16.5" customHeight="1" x14ac:dyDescent="0.25">
      <c r="A2121" s="10">
        <v>2120</v>
      </c>
      <c r="B2121" s="10">
        <v>2067</v>
      </c>
      <c r="C2121" s="10">
        <v>190</v>
      </c>
      <c r="D2121" s="10">
        <v>1</v>
      </c>
      <c r="E2121" s="10">
        <v>229</v>
      </c>
      <c r="F2121" s="10">
        <v>26</v>
      </c>
      <c r="G2121" s="11">
        <v>43502</v>
      </c>
      <c r="H2121" s="10" t="b">
        <v>1</v>
      </c>
    </row>
    <row r="2122" spans="1:8" ht="16.5" customHeight="1" x14ac:dyDescent="0.25">
      <c r="A2122" s="10">
        <v>2121</v>
      </c>
      <c r="B2122" s="10">
        <v>2442</v>
      </c>
      <c r="C2122" s="10">
        <v>435</v>
      </c>
      <c r="D2122" s="10">
        <v>4</v>
      </c>
      <c r="E2122" s="10">
        <v>615</v>
      </c>
      <c r="F2122" s="10">
        <v>75</v>
      </c>
      <c r="G2122" s="11">
        <v>43502</v>
      </c>
      <c r="H2122" s="10" t="b">
        <v>1</v>
      </c>
    </row>
    <row r="2123" spans="1:8" ht="16.5" customHeight="1" x14ac:dyDescent="0.25">
      <c r="A2123" s="10">
        <v>2122</v>
      </c>
      <c r="B2123" s="10">
        <v>2817</v>
      </c>
      <c r="C2123" s="10">
        <v>331</v>
      </c>
      <c r="D2123" s="10">
        <v>1</v>
      </c>
      <c r="E2123" s="10">
        <v>46</v>
      </c>
      <c r="F2123" s="10">
        <v>90</v>
      </c>
      <c r="G2123" s="11">
        <v>43502</v>
      </c>
      <c r="H2123" s="10" t="b">
        <v>0</v>
      </c>
    </row>
    <row r="2124" spans="1:8" ht="16.5" customHeight="1" x14ac:dyDescent="0.25">
      <c r="A2124" s="10">
        <v>2123</v>
      </c>
      <c r="B2124" s="10">
        <v>2430</v>
      </c>
      <c r="C2124" s="10">
        <v>333</v>
      </c>
      <c r="D2124" s="10">
        <v>1</v>
      </c>
      <c r="E2124" s="10">
        <v>606</v>
      </c>
      <c r="F2124" s="10">
        <v>90</v>
      </c>
      <c r="G2124" s="11">
        <v>43503</v>
      </c>
      <c r="H2124" s="10" t="b">
        <v>1</v>
      </c>
    </row>
    <row r="2125" spans="1:8" ht="16.5" customHeight="1" x14ac:dyDescent="0.25">
      <c r="A2125" s="10">
        <v>2124</v>
      </c>
      <c r="B2125" s="10">
        <v>2312</v>
      </c>
      <c r="C2125" s="10">
        <v>162</v>
      </c>
      <c r="D2125" s="10">
        <v>1</v>
      </c>
      <c r="E2125" s="10">
        <v>319</v>
      </c>
      <c r="F2125" s="10">
        <v>25</v>
      </c>
      <c r="G2125" s="11">
        <v>43503</v>
      </c>
      <c r="H2125" s="10" t="b">
        <v>1</v>
      </c>
    </row>
    <row r="2126" spans="1:8" ht="16.5" customHeight="1" x14ac:dyDescent="0.25">
      <c r="A2126" s="10">
        <v>2125</v>
      </c>
      <c r="B2126" s="10">
        <v>2726</v>
      </c>
      <c r="C2126" s="10">
        <v>343</v>
      </c>
      <c r="D2126" s="10">
        <v>3</v>
      </c>
      <c r="E2126" s="10">
        <v>606</v>
      </c>
      <c r="F2126" s="10">
        <v>85</v>
      </c>
      <c r="G2126" s="11">
        <v>43503</v>
      </c>
      <c r="H2126" s="10" t="b">
        <v>1</v>
      </c>
    </row>
    <row r="2127" spans="1:8" ht="16.5" customHeight="1" x14ac:dyDescent="0.25">
      <c r="A2127" s="10">
        <v>2126</v>
      </c>
      <c r="B2127" s="10">
        <v>2402</v>
      </c>
      <c r="C2127" s="10">
        <v>110</v>
      </c>
      <c r="D2127" s="10">
        <v>1</v>
      </c>
      <c r="E2127" s="10">
        <v>615</v>
      </c>
      <c r="F2127" s="10">
        <v>35</v>
      </c>
      <c r="G2127" s="11">
        <v>43504</v>
      </c>
      <c r="H2127" s="10" t="b">
        <v>0</v>
      </c>
    </row>
    <row r="2128" spans="1:8" ht="16.5" customHeight="1" x14ac:dyDescent="0.25">
      <c r="A2128" s="10">
        <v>2127</v>
      </c>
      <c r="B2128" s="10">
        <v>2316</v>
      </c>
      <c r="C2128" s="10">
        <v>183</v>
      </c>
      <c r="D2128" s="10">
        <v>2</v>
      </c>
      <c r="E2128" s="10">
        <v>30</v>
      </c>
      <c r="F2128" s="10">
        <v>55</v>
      </c>
      <c r="G2128" s="11">
        <v>43504</v>
      </c>
      <c r="H2128" s="10" t="b">
        <v>1</v>
      </c>
    </row>
    <row r="2129" spans="1:8" ht="16.5" customHeight="1" x14ac:dyDescent="0.25">
      <c r="A2129" s="10">
        <v>2128</v>
      </c>
      <c r="B2129" s="10">
        <v>2583</v>
      </c>
      <c r="C2129" s="10">
        <v>330</v>
      </c>
      <c r="D2129" s="10">
        <v>1</v>
      </c>
      <c r="E2129" s="10">
        <v>526</v>
      </c>
      <c r="F2129" s="10">
        <v>90</v>
      </c>
      <c r="G2129" s="11">
        <v>43504</v>
      </c>
      <c r="H2129" s="10" t="b">
        <v>1</v>
      </c>
    </row>
    <row r="2130" spans="1:8" ht="16.5" customHeight="1" x14ac:dyDescent="0.25">
      <c r="A2130" s="10">
        <v>2129</v>
      </c>
      <c r="B2130" s="10">
        <v>2849</v>
      </c>
      <c r="C2130" s="10">
        <v>363</v>
      </c>
      <c r="D2130" s="10">
        <v>2</v>
      </c>
      <c r="E2130" s="10">
        <v>537</v>
      </c>
      <c r="F2130" s="10">
        <v>15</v>
      </c>
      <c r="G2130" s="11">
        <v>43504</v>
      </c>
      <c r="H2130" s="10" t="b">
        <v>1</v>
      </c>
    </row>
    <row r="2131" spans="1:8" ht="16.5" customHeight="1" x14ac:dyDescent="0.25">
      <c r="A2131" s="10">
        <v>2130</v>
      </c>
      <c r="B2131" s="10">
        <v>2694</v>
      </c>
      <c r="C2131" s="10">
        <v>389</v>
      </c>
      <c r="D2131" s="10">
        <v>4</v>
      </c>
      <c r="E2131" s="10">
        <v>233</v>
      </c>
      <c r="F2131" s="10">
        <v>28</v>
      </c>
      <c r="G2131" s="11">
        <v>43504</v>
      </c>
      <c r="H2131" s="10" t="b">
        <v>0</v>
      </c>
    </row>
    <row r="2132" spans="1:8" ht="16.5" customHeight="1" x14ac:dyDescent="0.25">
      <c r="A2132" s="10">
        <v>2131</v>
      </c>
      <c r="B2132" s="10">
        <v>2727</v>
      </c>
      <c r="C2132" s="10">
        <v>162</v>
      </c>
      <c r="D2132" s="10">
        <v>3</v>
      </c>
      <c r="E2132" s="10">
        <v>30</v>
      </c>
      <c r="F2132" s="10">
        <v>25</v>
      </c>
      <c r="G2132" s="11">
        <v>43504</v>
      </c>
      <c r="H2132" s="10" t="b">
        <v>1</v>
      </c>
    </row>
    <row r="2133" spans="1:8" ht="16.5" customHeight="1" x14ac:dyDescent="0.25">
      <c r="A2133" s="10">
        <v>2132</v>
      </c>
      <c r="B2133" s="10">
        <v>2403</v>
      </c>
      <c r="C2133" s="10">
        <v>141</v>
      </c>
      <c r="D2133" s="10">
        <v>4</v>
      </c>
      <c r="E2133" s="10">
        <v>229</v>
      </c>
      <c r="F2133" s="10">
        <v>20</v>
      </c>
      <c r="G2133" s="11">
        <v>43505</v>
      </c>
      <c r="H2133" s="10" t="b">
        <v>1</v>
      </c>
    </row>
    <row r="2134" spans="1:8" ht="16.5" customHeight="1" x14ac:dyDescent="0.25">
      <c r="A2134" s="10">
        <v>2133</v>
      </c>
      <c r="B2134" s="10">
        <v>2632</v>
      </c>
      <c r="C2134" s="10">
        <v>138</v>
      </c>
      <c r="D2134" s="10">
        <v>1</v>
      </c>
      <c r="E2134" s="10">
        <v>172</v>
      </c>
      <c r="F2134" s="10">
        <v>20</v>
      </c>
      <c r="G2134" s="11">
        <v>43505</v>
      </c>
      <c r="H2134" s="10" t="b">
        <v>1</v>
      </c>
    </row>
    <row r="2135" spans="1:8" ht="16.5" customHeight="1" x14ac:dyDescent="0.25">
      <c r="A2135" s="10">
        <v>2134</v>
      </c>
      <c r="B2135" s="10">
        <v>2920</v>
      </c>
      <c r="C2135" s="10">
        <v>280</v>
      </c>
      <c r="D2135" s="10">
        <v>1</v>
      </c>
      <c r="E2135" s="10">
        <v>319</v>
      </c>
      <c r="F2135" s="10">
        <v>38</v>
      </c>
      <c r="G2135" s="11">
        <v>43505</v>
      </c>
      <c r="H2135" s="10" t="b">
        <v>1</v>
      </c>
    </row>
    <row r="2136" spans="1:8" ht="16.5" customHeight="1" x14ac:dyDescent="0.25">
      <c r="A2136" s="10">
        <v>2135</v>
      </c>
      <c r="B2136" s="10">
        <v>2063</v>
      </c>
      <c r="C2136" s="10">
        <v>488</v>
      </c>
      <c r="D2136" s="10">
        <v>3</v>
      </c>
      <c r="E2136" s="10">
        <v>615</v>
      </c>
      <c r="F2136" s="10">
        <v>95</v>
      </c>
      <c r="G2136" s="11">
        <v>43505</v>
      </c>
      <c r="H2136" s="10" t="b">
        <v>1</v>
      </c>
    </row>
    <row r="2137" spans="1:8" ht="16.5" customHeight="1" x14ac:dyDescent="0.25">
      <c r="A2137" s="10">
        <v>2136</v>
      </c>
      <c r="B2137" s="10">
        <v>2521</v>
      </c>
      <c r="C2137" s="10">
        <v>179</v>
      </c>
      <c r="D2137" s="10">
        <v>1</v>
      </c>
      <c r="E2137" s="10">
        <v>143</v>
      </c>
      <c r="F2137" s="10">
        <v>55</v>
      </c>
      <c r="G2137" s="11">
        <v>43505</v>
      </c>
      <c r="H2137" s="10" t="b">
        <v>1</v>
      </c>
    </row>
    <row r="2138" spans="1:8" ht="16.5" customHeight="1" x14ac:dyDescent="0.25">
      <c r="A2138" s="10">
        <v>2137</v>
      </c>
      <c r="B2138" s="10">
        <v>2182</v>
      </c>
      <c r="C2138" s="10">
        <v>184</v>
      </c>
      <c r="D2138" s="10">
        <v>1</v>
      </c>
      <c r="E2138" s="10">
        <v>733</v>
      </c>
      <c r="F2138" s="10">
        <v>55</v>
      </c>
      <c r="G2138" s="11">
        <v>43505</v>
      </c>
      <c r="H2138" s="10" t="b">
        <v>1</v>
      </c>
    </row>
    <row r="2139" spans="1:8" ht="16.5" customHeight="1" x14ac:dyDescent="0.25">
      <c r="A2139" s="10">
        <v>2138</v>
      </c>
      <c r="B2139" s="10">
        <v>2434</v>
      </c>
      <c r="C2139" s="10">
        <v>381</v>
      </c>
      <c r="D2139" s="10">
        <v>1</v>
      </c>
      <c r="E2139" s="10">
        <v>71</v>
      </c>
      <c r="F2139" s="10">
        <v>28</v>
      </c>
      <c r="G2139" s="11">
        <v>43505</v>
      </c>
      <c r="H2139" s="10" t="b">
        <v>1</v>
      </c>
    </row>
    <row r="2140" spans="1:8" ht="16.5" customHeight="1" x14ac:dyDescent="0.25">
      <c r="A2140" s="10">
        <v>2139</v>
      </c>
      <c r="B2140" s="10">
        <v>2117</v>
      </c>
      <c r="C2140" s="10">
        <v>254</v>
      </c>
      <c r="D2140" s="10">
        <v>2</v>
      </c>
      <c r="E2140" s="10">
        <v>692</v>
      </c>
      <c r="F2140" s="10">
        <v>135</v>
      </c>
      <c r="G2140" s="11">
        <v>43505</v>
      </c>
      <c r="H2140" s="10" t="b">
        <v>1</v>
      </c>
    </row>
    <row r="2141" spans="1:8" ht="16.5" customHeight="1" x14ac:dyDescent="0.25">
      <c r="A2141" s="10">
        <v>2140</v>
      </c>
      <c r="B2141" s="10">
        <v>2405</v>
      </c>
      <c r="C2141" s="10">
        <v>420</v>
      </c>
      <c r="D2141" s="10">
        <v>1</v>
      </c>
      <c r="E2141" s="10">
        <v>558</v>
      </c>
      <c r="F2141" s="10">
        <v>28</v>
      </c>
      <c r="G2141" s="11">
        <v>43505</v>
      </c>
      <c r="H2141" s="10" t="b">
        <v>0</v>
      </c>
    </row>
    <row r="2142" spans="1:8" ht="16.5" customHeight="1" x14ac:dyDescent="0.25">
      <c r="A2142" s="10">
        <v>2141</v>
      </c>
      <c r="B2142" s="10">
        <v>2277</v>
      </c>
      <c r="C2142" s="10">
        <v>333</v>
      </c>
      <c r="D2142" s="10">
        <v>2</v>
      </c>
      <c r="E2142" s="10">
        <v>172</v>
      </c>
      <c r="F2142" s="10">
        <v>90</v>
      </c>
      <c r="G2142" s="11">
        <v>43505</v>
      </c>
      <c r="H2142" s="10" t="b">
        <v>1</v>
      </c>
    </row>
    <row r="2143" spans="1:8" ht="16.5" customHeight="1" x14ac:dyDescent="0.25">
      <c r="A2143" s="10">
        <v>2142</v>
      </c>
      <c r="B2143" s="10">
        <v>2328</v>
      </c>
      <c r="C2143" s="10">
        <v>243</v>
      </c>
      <c r="D2143" s="10">
        <v>1</v>
      </c>
      <c r="E2143" s="10">
        <v>57</v>
      </c>
      <c r="F2143" s="10">
        <v>26</v>
      </c>
      <c r="G2143" s="11">
        <v>43506</v>
      </c>
      <c r="H2143" s="10" t="b">
        <v>1</v>
      </c>
    </row>
    <row r="2144" spans="1:8" ht="16.5" customHeight="1" x14ac:dyDescent="0.25">
      <c r="A2144" s="10">
        <v>2143</v>
      </c>
      <c r="B2144" s="10">
        <v>2127</v>
      </c>
      <c r="C2144" s="10">
        <v>129</v>
      </c>
      <c r="D2144" s="10">
        <v>2</v>
      </c>
      <c r="E2144" s="10">
        <v>233</v>
      </c>
      <c r="F2144" s="10">
        <v>35</v>
      </c>
      <c r="G2144" s="11">
        <v>43506</v>
      </c>
      <c r="H2144" s="10" t="b">
        <v>1</v>
      </c>
    </row>
    <row r="2145" spans="1:8" ht="16.5" customHeight="1" x14ac:dyDescent="0.25">
      <c r="A2145" s="10">
        <v>2144</v>
      </c>
      <c r="B2145" s="10">
        <v>2676</v>
      </c>
      <c r="C2145" s="10">
        <v>221</v>
      </c>
      <c r="D2145" s="10">
        <v>2</v>
      </c>
      <c r="E2145" s="10">
        <v>71</v>
      </c>
      <c r="F2145" s="10">
        <v>26</v>
      </c>
      <c r="G2145" s="11">
        <v>43506</v>
      </c>
      <c r="H2145" s="10" t="b">
        <v>1</v>
      </c>
    </row>
    <row r="2146" spans="1:8" ht="16.5" customHeight="1" x14ac:dyDescent="0.25">
      <c r="A2146" s="10">
        <v>2145</v>
      </c>
      <c r="B2146" s="10">
        <v>2048</v>
      </c>
      <c r="C2146" s="10">
        <v>360</v>
      </c>
      <c r="D2146" s="10">
        <v>2</v>
      </c>
      <c r="E2146" s="10">
        <v>196</v>
      </c>
      <c r="F2146" s="10">
        <v>15</v>
      </c>
      <c r="G2146" s="11">
        <v>43506</v>
      </c>
      <c r="H2146" s="10" t="b">
        <v>1</v>
      </c>
    </row>
    <row r="2147" spans="1:8" ht="16.5" customHeight="1" x14ac:dyDescent="0.25">
      <c r="A2147" s="10">
        <v>2146</v>
      </c>
      <c r="B2147" s="10">
        <v>2577</v>
      </c>
      <c r="C2147" s="10">
        <v>121</v>
      </c>
      <c r="D2147" s="10">
        <v>2</v>
      </c>
      <c r="E2147" s="10">
        <v>526</v>
      </c>
      <c r="F2147" s="10">
        <v>35</v>
      </c>
      <c r="G2147" s="11">
        <v>43506</v>
      </c>
      <c r="H2147" s="10" t="b">
        <v>1</v>
      </c>
    </row>
    <row r="2148" spans="1:8" ht="16.5" customHeight="1" x14ac:dyDescent="0.25">
      <c r="A2148" s="10">
        <v>2147</v>
      </c>
      <c r="B2148" s="10">
        <v>2786</v>
      </c>
      <c r="C2148" s="10">
        <v>128</v>
      </c>
      <c r="D2148" s="10">
        <v>4</v>
      </c>
      <c r="E2148" s="10">
        <v>733</v>
      </c>
      <c r="F2148" s="10">
        <v>35</v>
      </c>
      <c r="G2148" s="11">
        <v>43506</v>
      </c>
      <c r="H2148" s="10" t="b">
        <v>1</v>
      </c>
    </row>
    <row r="2149" spans="1:8" ht="16.5" customHeight="1" x14ac:dyDescent="0.25">
      <c r="A2149" s="10">
        <v>2148</v>
      </c>
      <c r="B2149" s="10">
        <v>2385</v>
      </c>
      <c r="C2149" s="10">
        <v>299</v>
      </c>
      <c r="D2149" s="10">
        <v>2</v>
      </c>
      <c r="E2149" s="10">
        <v>46</v>
      </c>
      <c r="F2149" s="10">
        <v>38</v>
      </c>
      <c r="G2149" s="11">
        <v>43507</v>
      </c>
      <c r="H2149" s="10" t="b">
        <v>1</v>
      </c>
    </row>
    <row r="2150" spans="1:8" ht="16.5" customHeight="1" x14ac:dyDescent="0.25">
      <c r="A2150" s="10">
        <v>2149</v>
      </c>
      <c r="B2150" s="10">
        <v>2482</v>
      </c>
      <c r="C2150" s="10">
        <v>409</v>
      </c>
      <c r="D2150" s="10">
        <v>1</v>
      </c>
      <c r="E2150" s="10">
        <v>128</v>
      </c>
      <c r="F2150" s="10">
        <v>28</v>
      </c>
      <c r="G2150" s="11">
        <v>43507</v>
      </c>
      <c r="H2150" s="10" t="b">
        <v>1</v>
      </c>
    </row>
    <row r="2151" spans="1:8" ht="16.5" customHeight="1" x14ac:dyDescent="0.25">
      <c r="A2151" s="10">
        <v>2150</v>
      </c>
      <c r="B2151" s="10">
        <v>2635</v>
      </c>
      <c r="C2151" s="10">
        <v>241</v>
      </c>
      <c r="D2151" s="10">
        <v>1</v>
      </c>
      <c r="E2151" s="10">
        <v>196</v>
      </c>
      <c r="F2151" s="10">
        <v>26</v>
      </c>
      <c r="G2151" s="11">
        <v>43507</v>
      </c>
      <c r="H2151" s="10" t="b">
        <v>1</v>
      </c>
    </row>
    <row r="2152" spans="1:8" ht="16.5" customHeight="1" x14ac:dyDescent="0.25">
      <c r="A2152" s="10">
        <v>2151</v>
      </c>
      <c r="B2152" s="10">
        <v>2792</v>
      </c>
      <c r="C2152" s="10">
        <v>453</v>
      </c>
      <c r="D2152" s="10">
        <v>1</v>
      </c>
      <c r="E2152" s="10">
        <v>261</v>
      </c>
      <c r="F2152" s="10">
        <v>35</v>
      </c>
      <c r="G2152" s="11">
        <v>43508</v>
      </c>
      <c r="H2152" s="10" t="b">
        <v>1</v>
      </c>
    </row>
    <row r="2153" spans="1:8" ht="16.5" customHeight="1" x14ac:dyDescent="0.25">
      <c r="A2153" s="10">
        <v>2152</v>
      </c>
      <c r="B2153" s="10">
        <v>2268</v>
      </c>
      <c r="C2153" s="10">
        <v>235</v>
      </c>
      <c r="D2153" s="10">
        <v>2</v>
      </c>
      <c r="E2153" s="10">
        <v>71</v>
      </c>
      <c r="F2153" s="10">
        <v>26</v>
      </c>
      <c r="G2153" s="11">
        <v>43508</v>
      </c>
      <c r="H2153" s="10" t="b">
        <v>0</v>
      </c>
    </row>
    <row r="2154" spans="1:8" ht="16.5" customHeight="1" x14ac:dyDescent="0.25">
      <c r="A2154" s="10">
        <v>2153</v>
      </c>
      <c r="B2154" s="10">
        <v>2595</v>
      </c>
      <c r="C2154" s="10">
        <v>423</v>
      </c>
      <c r="D2154" s="10">
        <v>2</v>
      </c>
      <c r="E2154" s="10">
        <v>615</v>
      </c>
      <c r="F2154" s="10">
        <v>28</v>
      </c>
      <c r="G2154" s="11">
        <v>43508</v>
      </c>
      <c r="H2154" s="10" t="b">
        <v>0</v>
      </c>
    </row>
    <row r="2155" spans="1:8" ht="16.5" customHeight="1" x14ac:dyDescent="0.25">
      <c r="A2155" s="10">
        <v>2154</v>
      </c>
      <c r="B2155" s="10">
        <v>2910</v>
      </c>
      <c r="C2155" s="10">
        <v>264</v>
      </c>
      <c r="D2155" s="10">
        <v>3</v>
      </c>
      <c r="E2155" s="10">
        <v>196</v>
      </c>
      <c r="F2155" s="10">
        <v>135</v>
      </c>
      <c r="G2155" s="11">
        <v>43509</v>
      </c>
      <c r="H2155" s="10" t="b">
        <v>1</v>
      </c>
    </row>
    <row r="2156" spans="1:8" ht="16.5" customHeight="1" x14ac:dyDescent="0.25">
      <c r="A2156" s="10">
        <v>2155</v>
      </c>
      <c r="B2156" s="10">
        <v>2204</v>
      </c>
      <c r="C2156" s="10">
        <v>413</v>
      </c>
      <c r="D2156" s="10">
        <v>2</v>
      </c>
      <c r="E2156" s="10">
        <v>606</v>
      </c>
      <c r="F2156" s="10">
        <v>28</v>
      </c>
      <c r="G2156" s="11">
        <v>43509</v>
      </c>
      <c r="H2156" s="10" t="b">
        <v>0</v>
      </c>
    </row>
    <row r="2157" spans="1:8" ht="16.5" customHeight="1" x14ac:dyDescent="0.25">
      <c r="A2157" s="10">
        <v>2156</v>
      </c>
      <c r="B2157" s="10">
        <v>2963</v>
      </c>
      <c r="C2157" s="10">
        <v>124</v>
      </c>
      <c r="D2157" s="10">
        <v>3</v>
      </c>
      <c r="E2157" s="10">
        <v>319</v>
      </c>
      <c r="F2157" s="10">
        <v>35</v>
      </c>
      <c r="G2157" s="11">
        <v>43509</v>
      </c>
      <c r="H2157" s="10" t="b">
        <v>1</v>
      </c>
    </row>
    <row r="2158" spans="1:8" ht="16.5" customHeight="1" x14ac:dyDescent="0.25">
      <c r="A2158" s="10">
        <v>2157</v>
      </c>
      <c r="B2158" s="10">
        <v>2148</v>
      </c>
      <c r="C2158" s="10">
        <v>147</v>
      </c>
      <c r="D2158" s="10">
        <v>1</v>
      </c>
      <c r="E2158" s="10">
        <v>692</v>
      </c>
      <c r="F2158" s="10">
        <v>20</v>
      </c>
      <c r="G2158" s="11">
        <v>43509</v>
      </c>
      <c r="H2158" s="10" t="b">
        <v>1</v>
      </c>
    </row>
    <row r="2159" spans="1:8" ht="16.5" customHeight="1" x14ac:dyDescent="0.25">
      <c r="A2159" s="10">
        <v>2158</v>
      </c>
      <c r="B2159" s="10">
        <v>2960</v>
      </c>
      <c r="C2159" s="10">
        <v>223</v>
      </c>
      <c r="D2159" s="10">
        <v>3</v>
      </c>
      <c r="E2159" s="10">
        <v>261</v>
      </c>
      <c r="F2159" s="10">
        <v>26</v>
      </c>
      <c r="G2159" s="11">
        <v>43509</v>
      </c>
      <c r="H2159" s="10" t="b">
        <v>1</v>
      </c>
    </row>
    <row r="2160" spans="1:8" ht="16.5" customHeight="1" x14ac:dyDescent="0.25">
      <c r="A2160" s="10">
        <v>2159</v>
      </c>
      <c r="B2160" s="10">
        <v>2651</v>
      </c>
      <c r="C2160" s="10">
        <v>399</v>
      </c>
      <c r="D2160" s="10">
        <v>2</v>
      </c>
      <c r="E2160" s="10">
        <v>537</v>
      </c>
      <c r="F2160" s="10">
        <v>28</v>
      </c>
      <c r="G2160" s="11">
        <v>43509</v>
      </c>
      <c r="H2160" s="10" t="b">
        <v>1</v>
      </c>
    </row>
    <row r="2161" spans="1:8" ht="16.5" customHeight="1" x14ac:dyDescent="0.25">
      <c r="A2161" s="10">
        <v>2160</v>
      </c>
      <c r="B2161" s="10">
        <v>2246</v>
      </c>
      <c r="C2161" s="10">
        <v>241</v>
      </c>
      <c r="D2161" s="10">
        <v>1</v>
      </c>
      <c r="E2161" s="10">
        <v>128</v>
      </c>
      <c r="F2161" s="10">
        <v>26</v>
      </c>
      <c r="G2161" s="11">
        <v>43509</v>
      </c>
      <c r="H2161" s="10" t="b">
        <v>0</v>
      </c>
    </row>
    <row r="2162" spans="1:8" ht="16.5" customHeight="1" x14ac:dyDescent="0.25">
      <c r="A2162" s="10">
        <v>2161</v>
      </c>
      <c r="B2162" s="10">
        <v>2360</v>
      </c>
      <c r="C2162" s="10">
        <v>438</v>
      </c>
      <c r="D2162" s="10">
        <v>1</v>
      </c>
      <c r="E2162" s="10">
        <v>568</v>
      </c>
      <c r="F2162" s="10">
        <v>35</v>
      </c>
      <c r="G2162" s="11">
        <v>43509</v>
      </c>
      <c r="H2162" s="10" t="b">
        <v>1</v>
      </c>
    </row>
    <row r="2163" spans="1:8" ht="16.5" customHeight="1" x14ac:dyDescent="0.25">
      <c r="A2163" s="10">
        <v>2162</v>
      </c>
      <c r="B2163" s="10">
        <v>2155</v>
      </c>
      <c r="C2163" s="10">
        <v>214</v>
      </c>
      <c r="D2163" s="10">
        <v>1</v>
      </c>
      <c r="E2163" s="10">
        <v>57</v>
      </c>
      <c r="F2163" s="10">
        <v>26</v>
      </c>
      <c r="G2163" s="11">
        <v>43510</v>
      </c>
      <c r="H2163" s="10" t="b">
        <v>1</v>
      </c>
    </row>
    <row r="2164" spans="1:8" ht="16.5" customHeight="1" x14ac:dyDescent="0.25">
      <c r="A2164" s="10">
        <v>2163</v>
      </c>
      <c r="B2164" s="10">
        <v>2156</v>
      </c>
      <c r="C2164" s="10">
        <v>107</v>
      </c>
      <c r="D2164" s="10">
        <v>3</v>
      </c>
      <c r="E2164" s="10">
        <v>712</v>
      </c>
      <c r="F2164" s="10">
        <v>35</v>
      </c>
      <c r="G2164" s="11">
        <v>43510</v>
      </c>
      <c r="H2164" s="10" t="b">
        <v>0</v>
      </c>
    </row>
    <row r="2165" spans="1:8" ht="16.5" customHeight="1" x14ac:dyDescent="0.25">
      <c r="A2165" s="10">
        <v>2164</v>
      </c>
      <c r="B2165" s="10">
        <v>2518</v>
      </c>
      <c r="C2165" s="10">
        <v>448</v>
      </c>
      <c r="D2165" s="10">
        <v>1</v>
      </c>
      <c r="E2165" s="10">
        <v>172</v>
      </c>
      <c r="F2165" s="10">
        <v>35</v>
      </c>
      <c r="G2165" s="11">
        <v>43510</v>
      </c>
      <c r="H2165" s="10" t="b">
        <v>1</v>
      </c>
    </row>
    <row r="2166" spans="1:8" ht="16.5" customHeight="1" x14ac:dyDescent="0.25">
      <c r="A2166" s="10">
        <v>2165</v>
      </c>
      <c r="B2166" s="10">
        <v>2418</v>
      </c>
      <c r="C2166" s="10">
        <v>208</v>
      </c>
      <c r="D2166" s="10">
        <v>4</v>
      </c>
      <c r="E2166" s="10">
        <v>568</v>
      </c>
      <c r="F2166" s="10">
        <v>26</v>
      </c>
      <c r="G2166" s="11">
        <v>43510</v>
      </c>
      <c r="H2166" s="10" t="b">
        <v>1</v>
      </c>
    </row>
    <row r="2167" spans="1:8" ht="16.5" customHeight="1" x14ac:dyDescent="0.25">
      <c r="A2167" s="10">
        <v>2166</v>
      </c>
      <c r="B2167" s="10">
        <v>2524</v>
      </c>
      <c r="C2167" s="10">
        <v>138</v>
      </c>
      <c r="D2167" s="10">
        <v>1</v>
      </c>
      <c r="E2167" s="10">
        <v>558</v>
      </c>
      <c r="F2167" s="10">
        <v>20</v>
      </c>
      <c r="G2167" s="11">
        <v>43511</v>
      </c>
      <c r="H2167" s="10" t="b">
        <v>1</v>
      </c>
    </row>
    <row r="2168" spans="1:8" ht="16.5" customHeight="1" x14ac:dyDescent="0.25">
      <c r="A2168" s="10">
        <v>2167</v>
      </c>
      <c r="B2168" s="10">
        <v>2464</v>
      </c>
      <c r="C2168" s="10">
        <v>422</v>
      </c>
      <c r="D2168" s="10">
        <v>4</v>
      </c>
      <c r="E2168" s="10">
        <v>615</v>
      </c>
      <c r="F2168" s="10">
        <v>28</v>
      </c>
      <c r="G2168" s="11">
        <v>43511</v>
      </c>
      <c r="H2168" s="10" t="b">
        <v>1</v>
      </c>
    </row>
    <row r="2169" spans="1:8" ht="16.5" customHeight="1" x14ac:dyDescent="0.25">
      <c r="A2169" s="10">
        <v>2168</v>
      </c>
      <c r="B2169" s="10">
        <v>2624</v>
      </c>
      <c r="C2169" s="10">
        <v>226</v>
      </c>
      <c r="D2169" s="10">
        <v>3</v>
      </c>
      <c r="E2169" s="10">
        <v>57</v>
      </c>
      <c r="F2169" s="10">
        <v>26</v>
      </c>
      <c r="G2169" s="11">
        <v>43511</v>
      </c>
      <c r="H2169" s="10" t="b">
        <v>1</v>
      </c>
    </row>
    <row r="2170" spans="1:8" ht="16.5" customHeight="1" x14ac:dyDescent="0.25">
      <c r="A2170" s="10">
        <v>2169</v>
      </c>
      <c r="B2170" s="10">
        <v>2320</v>
      </c>
      <c r="C2170" s="10">
        <v>362</v>
      </c>
      <c r="D2170" s="10">
        <v>1</v>
      </c>
      <c r="E2170" s="10">
        <v>172</v>
      </c>
      <c r="F2170" s="10">
        <v>15</v>
      </c>
      <c r="G2170" s="11">
        <v>43511</v>
      </c>
      <c r="H2170" s="10" t="b">
        <v>1</v>
      </c>
    </row>
    <row r="2171" spans="1:8" ht="16.5" customHeight="1" x14ac:dyDescent="0.25">
      <c r="A2171" s="10">
        <v>2170</v>
      </c>
      <c r="B2171" s="10">
        <v>2258</v>
      </c>
      <c r="C2171" s="10">
        <v>187</v>
      </c>
      <c r="D2171" s="10">
        <v>3</v>
      </c>
      <c r="E2171" s="10">
        <v>692</v>
      </c>
      <c r="F2171" s="10">
        <v>55</v>
      </c>
      <c r="G2171" s="11">
        <v>43511</v>
      </c>
      <c r="H2171" s="10" t="b">
        <v>1</v>
      </c>
    </row>
    <row r="2172" spans="1:8" ht="16.5" customHeight="1" x14ac:dyDescent="0.25">
      <c r="A2172" s="10">
        <v>2171</v>
      </c>
      <c r="B2172" s="10">
        <v>2678</v>
      </c>
      <c r="C2172" s="10">
        <v>133</v>
      </c>
      <c r="D2172" s="10">
        <v>2</v>
      </c>
      <c r="E2172" s="10">
        <v>712</v>
      </c>
      <c r="F2172" s="10">
        <v>20</v>
      </c>
      <c r="G2172" s="11">
        <v>43511</v>
      </c>
      <c r="H2172" s="10" t="b">
        <v>1</v>
      </c>
    </row>
    <row r="2173" spans="1:8" ht="16.5" customHeight="1" x14ac:dyDescent="0.25">
      <c r="A2173" s="10">
        <v>2172</v>
      </c>
      <c r="B2173" s="10">
        <v>2160</v>
      </c>
      <c r="C2173" s="10">
        <v>378</v>
      </c>
      <c r="D2173" s="10">
        <v>4</v>
      </c>
      <c r="E2173" s="10">
        <v>615</v>
      </c>
      <c r="F2173" s="10">
        <v>15</v>
      </c>
      <c r="G2173" s="11">
        <v>43512</v>
      </c>
      <c r="H2173" s="10" t="b">
        <v>1</v>
      </c>
    </row>
    <row r="2174" spans="1:8" ht="16.5" customHeight="1" x14ac:dyDescent="0.25">
      <c r="A2174" s="10">
        <v>2173</v>
      </c>
      <c r="B2174" s="10">
        <v>2502</v>
      </c>
      <c r="C2174" s="10">
        <v>205</v>
      </c>
      <c r="D2174" s="10">
        <v>2</v>
      </c>
      <c r="E2174" s="10">
        <v>57</v>
      </c>
      <c r="F2174" s="10">
        <v>26</v>
      </c>
      <c r="G2174" s="11">
        <v>43512</v>
      </c>
      <c r="H2174" s="10" t="b">
        <v>1</v>
      </c>
    </row>
    <row r="2175" spans="1:8" ht="16.5" customHeight="1" x14ac:dyDescent="0.25">
      <c r="A2175" s="10">
        <v>2174</v>
      </c>
      <c r="B2175" s="10">
        <v>2954</v>
      </c>
      <c r="C2175" s="10">
        <v>429</v>
      </c>
      <c r="D2175" s="10">
        <v>5</v>
      </c>
      <c r="E2175" s="10">
        <v>30</v>
      </c>
      <c r="F2175" s="10">
        <v>28</v>
      </c>
      <c r="G2175" s="11">
        <v>43512</v>
      </c>
      <c r="H2175" s="10" t="b">
        <v>1</v>
      </c>
    </row>
    <row r="2176" spans="1:8" ht="16.5" customHeight="1" x14ac:dyDescent="0.25">
      <c r="A2176" s="10">
        <v>2175</v>
      </c>
      <c r="B2176" s="10">
        <v>2311</v>
      </c>
      <c r="C2176" s="10">
        <v>220</v>
      </c>
      <c r="D2176" s="10">
        <v>1</v>
      </c>
      <c r="E2176" s="10">
        <v>172</v>
      </c>
      <c r="F2176" s="10">
        <v>26</v>
      </c>
      <c r="G2176" s="11">
        <v>43512</v>
      </c>
      <c r="H2176" s="10" t="b">
        <v>1</v>
      </c>
    </row>
    <row r="2177" spans="1:8" ht="16.5" customHeight="1" x14ac:dyDescent="0.25">
      <c r="A2177" s="10">
        <v>2176</v>
      </c>
      <c r="B2177" s="10">
        <v>2154</v>
      </c>
      <c r="C2177" s="10">
        <v>348</v>
      </c>
      <c r="D2177" s="10">
        <v>2</v>
      </c>
      <c r="E2177" s="10">
        <v>319</v>
      </c>
      <c r="F2177" s="10">
        <v>85</v>
      </c>
      <c r="G2177" s="11">
        <v>43512</v>
      </c>
      <c r="H2177" s="10" t="b">
        <v>1</v>
      </c>
    </row>
    <row r="2178" spans="1:8" ht="16.5" customHeight="1" x14ac:dyDescent="0.25">
      <c r="A2178" s="10">
        <v>2177</v>
      </c>
      <c r="B2178" s="10">
        <v>2183</v>
      </c>
      <c r="C2178" s="10">
        <v>376</v>
      </c>
      <c r="D2178" s="10">
        <v>1</v>
      </c>
      <c r="E2178" s="10">
        <v>71</v>
      </c>
      <c r="F2178" s="10">
        <v>15</v>
      </c>
      <c r="G2178" s="11">
        <v>43513</v>
      </c>
      <c r="H2178" s="10" t="b">
        <v>1</v>
      </c>
    </row>
    <row r="2179" spans="1:8" ht="16.5" customHeight="1" x14ac:dyDescent="0.25">
      <c r="A2179" s="10">
        <v>2178</v>
      </c>
      <c r="B2179" s="10">
        <v>2746</v>
      </c>
      <c r="C2179" s="10">
        <v>303</v>
      </c>
      <c r="D2179" s="10">
        <v>1</v>
      </c>
      <c r="E2179" s="10">
        <v>733</v>
      </c>
      <c r="F2179" s="10">
        <v>38</v>
      </c>
      <c r="G2179" s="11">
        <v>43513</v>
      </c>
      <c r="H2179" s="10" t="b">
        <v>1</v>
      </c>
    </row>
    <row r="2180" spans="1:8" ht="16.5" customHeight="1" x14ac:dyDescent="0.25">
      <c r="A2180" s="10">
        <v>2179</v>
      </c>
      <c r="B2180" s="10">
        <v>2567</v>
      </c>
      <c r="C2180" s="10">
        <v>124</v>
      </c>
      <c r="D2180" s="10">
        <v>3</v>
      </c>
      <c r="E2180" s="10">
        <v>30</v>
      </c>
      <c r="F2180" s="10">
        <v>35</v>
      </c>
      <c r="G2180" s="11">
        <v>43513</v>
      </c>
      <c r="H2180" s="10" t="b">
        <v>1</v>
      </c>
    </row>
    <row r="2181" spans="1:8" ht="16.5" customHeight="1" x14ac:dyDescent="0.25">
      <c r="A2181" s="10">
        <v>2180</v>
      </c>
      <c r="B2181" s="10">
        <v>2014</v>
      </c>
      <c r="C2181" s="10">
        <v>129</v>
      </c>
      <c r="D2181" s="10">
        <v>1</v>
      </c>
      <c r="E2181" s="10">
        <v>71</v>
      </c>
      <c r="F2181" s="10">
        <v>35</v>
      </c>
      <c r="G2181" s="11">
        <v>43513</v>
      </c>
      <c r="H2181" s="10" t="b">
        <v>1</v>
      </c>
    </row>
    <row r="2182" spans="1:8" ht="16.5" customHeight="1" x14ac:dyDescent="0.25">
      <c r="A2182" s="10">
        <v>2181</v>
      </c>
      <c r="B2182" s="10">
        <v>2632</v>
      </c>
      <c r="C2182" s="10">
        <v>400</v>
      </c>
      <c r="D2182" s="10">
        <v>4</v>
      </c>
      <c r="E2182" s="10">
        <v>615</v>
      </c>
      <c r="F2182" s="10">
        <v>28</v>
      </c>
      <c r="G2182" s="11">
        <v>43513</v>
      </c>
      <c r="H2182" s="10" t="b">
        <v>0</v>
      </c>
    </row>
    <row r="2183" spans="1:8" ht="16.5" customHeight="1" x14ac:dyDescent="0.25">
      <c r="A2183" s="10">
        <v>2182</v>
      </c>
      <c r="B2183" s="10">
        <v>2733</v>
      </c>
      <c r="C2183" s="10">
        <v>184</v>
      </c>
      <c r="D2183" s="10">
        <v>1</v>
      </c>
      <c r="E2183" s="10">
        <v>733</v>
      </c>
      <c r="F2183" s="10">
        <v>55</v>
      </c>
      <c r="G2183" s="11">
        <v>43513</v>
      </c>
      <c r="H2183" s="10" t="b">
        <v>1</v>
      </c>
    </row>
    <row r="2184" spans="1:8" ht="16.5" customHeight="1" x14ac:dyDescent="0.25">
      <c r="A2184" s="10">
        <v>2183</v>
      </c>
      <c r="B2184" s="10">
        <v>2399</v>
      </c>
      <c r="C2184" s="10">
        <v>234</v>
      </c>
      <c r="D2184" s="10">
        <v>2</v>
      </c>
      <c r="E2184" s="10">
        <v>558</v>
      </c>
      <c r="F2184" s="10">
        <v>26</v>
      </c>
      <c r="G2184" s="11">
        <v>43513</v>
      </c>
      <c r="H2184" s="10" t="b">
        <v>1</v>
      </c>
    </row>
    <row r="2185" spans="1:8" ht="16.5" customHeight="1" x14ac:dyDescent="0.25">
      <c r="A2185" s="10">
        <v>2184</v>
      </c>
      <c r="B2185" s="10">
        <v>2287</v>
      </c>
      <c r="C2185" s="10">
        <v>294</v>
      </c>
      <c r="D2185" s="10">
        <v>4</v>
      </c>
      <c r="E2185" s="10">
        <v>537</v>
      </c>
      <c r="F2185" s="10">
        <v>38</v>
      </c>
      <c r="G2185" s="11">
        <v>43513</v>
      </c>
      <c r="H2185" s="10" t="b">
        <v>1</v>
      </c>
    </row>
    <row r="2186" spans="1:8" ht="16.5" customHeight="1" x14ac:dyDescent="0.25">
      <c r="A2186" s="10">
        <v>2185</v>
      </c>
      <c r="B2186" s="10">
        <v>2573</v>
      </c>
      <c r="C2186" s="10">
        <v>196</v>
      </c>
      <c r="D2186" s="10">
        <v>2</v>
      </c>
      <c r="E2186" s="10">
        <v>172</v>
      </c>
      <c r="F2186" s="10">
        <v>26</v>
      </c>
      <c r="G2186" s="11">
        <v>43513</v>
      </c>
      <c r="H2186" s="10" t="b">
        <v>1</v>
      </c>
    </row>
    <row r="2187" spans="1:8" ht="16.5" customHeight="1" x14ac:dyDescent="0.25">
      <c r="A2187" s="10">
        <v>2186</v>
      </c>
      <c r="B2187" s="10">
        <v>2610</v>
      </c>
      <c r="C2187" s="10">
        <v>288</v>
      </c>
      <c r="D2187" s="10">
        <v>2</v>
      </c>
      <c r="E2187" s="10">
        <v>229</v>
      </c>
      <c r="F2187" s="10">
        <v>38</v>
      </c>
      <c r="G2187" s="11">
        <v>43513</v>
      </c>
      <c r="H2187" s="10" t="b">
        <v>1</v>
      </c>
    </row>
    <row r="2188" spans="1:8" ht="16.5" customHeight="1" x14ac:dyDescent="0.25">
      <c r="A2188" s="10">
        <v>2187</v>
      </c>
      <c r="B2188" s="10">
        <v>2220</v>
      </c>
      <c r="C2188" s="10">
        <v>313</v>
      </c>
      <c r="D2188" s="10">
        <v>2</v>
      </c>
      <c r="E2188" s="10">
        <v>128</v>
      </c>
      <c r="F2188" s="10">
        <v>38</v>
      </c>
      <c r="G2188" s="11">
        <v>43513</v>
      </c>
      <c r="H2188" s="10" t="b">
        <v>1</v>
      </c>
    </row>
    <row r="2189" spans="1:8" ht="16.5" customHeight="1" x14ac:dyDescent="0.25">
      <c r="A2189" s="10">
        <v>2188</v>
      </c>
      <c r="B2189" s="10">
        <v>2667</v>
      </c>
      <c r="C2189" s="10">
        <v>145</v>
      </c>
      <c r="D2189" s="10">
        <v>2</v>
      </c>
      <c r="E2189" s="10">
        <v>733</v>
      </c>
      <c r="F2189" s="10">
        <v>20</v>
      </c>
      <c r="G2189" s="11">
        <v>43513</v>
      </c>
      <c r="H2189" s="10" t="b">
        <v>1</v>
      </c>
    </row>
    <row r="2190" spans="1:8" ht="16.5" customHeight="1" x14ac:dyDescent="0.25">
      <c r="A2190" s="10">
        <v>2189</v>
      </c>
      <c r="B2190" s="10">
        <v>2999</v>
      </c>
      <c r="C2190" s="10">
        <v>429</v>
      </c>
      <c r="D2190" s="10">
        <v>1</v>
      </c>
      <c r="E2190" s="10">
        <v>733</v>
      </c>
      <c r="F2190" s="10">
        <v>28</v>
      </c>
      <c r="G2190" s="11">
        <v>43514</v>
      </c>
      <c r="H2190" s="10" t="b">
        <v>1</v>
      </c>
    </row>
    <row r="2191" spans="1:8" ht="16.5" customHeight="1" x14ac:dyDescent="0.25">
      <c r="A2191" s="10">
        <v>2190</v>
      </c>
      <c r="B2191" s="10">
        <v>2874</v>
      </c>
      <c r="C2191" s="10">
        <v>333</v>
      </c>
      <c r="D2191" s="10">
        <v>2</v>
      </c>
      <c r="E2191" s="10">
        <v>128</v>
      </c>
      <c r="F2191" s="10">
        <v>90</v>
      </c>
      <c r="G2191" s="11">
        <v>43514</v>
      </c>
      <c r="H2191" s="10" t="b">
        <v>1</v>
      </c>
    </row>
    <row r="2192" spans="1:8" ht="16.5" customHeight="1" x14ac:dyDescent="0.25">
      <c r="A2192" s="10">
        <v>2191</v>
      </c>
      <c r="B2192" s="10">
        <v>2490</v>
      </c>
      <c r="C2192" s="10">
        <v>414</v>
      </c>
      <c r="D2192" s="10">
        <v>3</v>
      </c>
      <c r="E2192" s="10">
        <v>196</v>
      </c>
      <c r="F2192" s="10">
        <v>28</v>
      </c>
      <c r="G2192" s="11">
        <v>43514</v>
      </c>
      <c r="H2192" s="10" t="b">
        <v>1</v>
      </c>
    </row>
    <row r="2193" spans="1:8" ht="16.5" customHeight="1" x14ac:dyDescent="0.25">
      <c r="A2193" s="10">
        <v>2192</v>
      </c>
      <c r="B2193" s="10">
        <v>2094</v>
      </c>
      <c r="C2193" s="10">
        <v>431</v>
      </c>
      <c r="D2193" s="10">
        <v>4</v>
      </c>
      <c r="E2193" s="10">
        <v>46</v>
      </c>
      <c r="F2193" s="10">
        <v>28</v>
      </c>
      <c r="G2193" s="11">
        <v>43515</v>
      </c>
      <c r="H2193" s="10" t="b">
        <v>1</v>
      </c>
    </row>
    <row r="2194" spans="1:8" ht="16.5" customHeight="1" x14ac:dyDescent="0.25">
      <c r="A2194" s="10">
        <v>2193</v>
      </c>
      <c r="B2194" s="10">
        <v>2683</v>
      </c>
      <c r="C2194" s="10">
        <v>354</v>
      </c>
      <c r="D2194" s="10">
        <v>1</v>
      </c>
      <c r="E2194" s="10">
        <v>319</v>
      </c>
      <c r="F2194" s="10">
        <v>85</v>
      </c>
      <c r="G2194" s="11">
        <v>43515</v>
      </c>
      <c r="H2194" s="10" t="b">
        <v>1</v>
      </c>
    </row>
    <row r="2195" spans="1:8" ht="16.5" customHeight="1" x14ac:dyDescent="0.25">
      <c r="A2195" s="10">
        <v>2194</v>
      </c>
      <c r="B2195" s="10">
        <v>2333</v>
      </c>
      <c r="C2195" s="10">
        <v>166</v>
      </c>
      <c r="D2195" s="10">
        <v>4</v>
      </c>
      <c r="E2195" s="10">
        <v>143</v>
      </c>
      <c r="F2195" s="10">
        <v>55</v>
      </c>
      <c r="G2195" s="11">
        <v>43516</v>
      </c>
      <c r="H2195" s="10" t="b">
        <v>1</v>
      </c>
    </row>
    <row r="2196" spans="1:8" ht="16.5" customHeight="1" x14ac:dyDescent="0.25">
      <c r="A2196" s="10">
        <v>2195</v>
      </c>
      <c r="B2196" s="10">
        <v>2448</v>
      </c>
      <c r="C2196" s="10">
        <v>169</v>
      </c>
      <c r="D2196" s="10">
        <v>2</v>
      </c>
      <c r="E2196" s="10">
        <v>143</v>
      </c>
      <c r="F2196" s="10">
        <v>55</v>
      </c>
      <c r="G2196" s="11">
        <v>43516</v>
      </c>
      <c r="H2196" s="10" t="b">
        <v>1</v>
      </c>
    </row>
    <row r="2197" spans="1:8" ht="16.5" customHeight="1" x14ac:dyDescent="0.25">
      <c r="A2197" s="10">
        <v>2196</v>
      </c>
      <c r="B2197" s="10">
        <v>2837</v>
      </c>
      <c r="C2197" s="10">
        <v>219</v>
      </c>
      <c r="D2197" s="10">
        <v>2</v>
      </c>
      <c r="E2197" s="10">
        <v>128</v>
      </c>
      <c r="F2197" s="10">
        <v>26</v>
      </c>
      <c r="G2197" s="11">
        <v>43516</v>
      </c>
      <c r="H2197" s="10" t="b">
        <v>1</v>
      </c>
    </row>
    <row r="2198" spans="1:8" ht="16.5" customHeight="1" x14ac:dyDescent="0.25">
      <c r="A2198" s="10">
        <v>2197</v>
      </c>
      <c r="B2198" s="10">
        <v>2162</v>
      </c>
      <c r="C2198" s="10">
        <v>145</v>
      </c>
      <c r="D2198" s="10">
        <v>3</v>
      </c>
      <c r="E2198" s="10">
        <v>71</v>
      </c>
      <c r="F2198" s="10">
        <v>20</v>
      </c>
      <c r="G2198" s="11">
        <v>43516</v>
      </c>
      <c r="H2198" s="10" t="b">
        <v>1</v>
      </c>
    </row>
    <row r="2199" spans="1:8" ht="16.5" customHeight="1" x14ac:dyDescent="0.25">
      <c r="A2199" s="10">
        <v>2198</v>
      </c>
      <c r="B2199" s="10">
        <v>2996</v>
      </c>
      <c r="C2199" s="10">
        <v>322</v>
      </c>
      <c r="D2199" s="10">
        <v>2</v>
      </c>
      <c r="E2199" s="10">
        <v>261</v>
      </c>
      <c r="F2199" s="10">
        <v>38</v>
      </c>
      <c r="G2199" s="11">
        <v>43516</v>
      </c>
      <c r="H2199" s="10" t="b">
        <v>1</v>
      </c>
    </row>
    <row r="2200" spans="1:8" ht="16.5" customHeight="1" x14ac:dyDescent="0.25">
      <c r="A2200" s="10">
        <v>2199</v>
      </c>
      <c r="B2200" s="10">
        <v>2511</v>
      </c>
      <c r="C2200" s="10">
        <v>196</v>
      </c>
      <c r="D2200" s="10">
        <v>2</v>
      </c>
      <c r="E2200" s="10">
        <v>537</v>
      </c>
      <c r="F2200" s="10">
        <v>26</v>
      </c>
      <c r="G2200" s="11">
        <v>43516</v>
      </c>
      <c r="H2200" s="10" t="b">
        <v>1</v>
      </c>
    </row>
    <row r="2201" spans="1:8" ht="16.5" customHeight="1" x14ac:dyDescent="0.25">
      <c r="A2201" s="10">
        <v>2200</v>
      </c>
      <c r="B2201" s="10">
        <v>2122</v>
      </c>
      <c r="C2201" s="10">
        <v>352</v>
      </c>
      <c r="D2201" s="10">
        <v>1</v>
      </c>
      <c r="E2201" s="10">
        <v>229</v>
      </c>
      <c r="F2201" s="10">
        <v>85</v>
      </c>
      <c r="G2201" s="11">
        <v>43516</v>
      </c>
      <c r="H2201" s="10" t="b">
        <v>1</v>
      </c>
    </row>
    <row r="2202" spans="1:8" ht="16.5" customHeight="1" x14ac:dyDescent="0.25">
      <c r="A2202" s="10">
        <v>2201</v>
      </c>
      <c r="B2202" s="10">
        <v>2170</v>
      </c>
      <c r="C2202" s="10">
        <v>164</v>
      </c>
      <c r="D2202" s="10">
        <v>1</v>
      </c>
      <c r="E2202" s="10">
        <v>526</v>
      </c>
      <c r="F2202" s="10">
        <v>25</v>
      </c>
      <c r="G2202" s="11">
        <v>43517</v>
      </c>
      <c r="H2202" s="10" t="b">
        <v>1</v>
      </c>
    </row>
    <row r="2203" spans="1:8" ht="16.5" customHeight="1" x14ac:dyDescent="0.25">
      <c r="A2203" s="10">
        <v>2202</v>
      </c>
      <c r="B2203" s="10">
        <v>2980</v>
      </c>
      <c r="C2203" s="10">
        <v>105</v>
      </c>
      <c r="D2203" s="10">
        <v>1</v>
      </c>
      <c r="E2203" s="10">
        <v>615</v>
      </c>
      <c r="F2203" s="10">
        <v>35</v>
      </c>
      <c r="G2203" s="11">
        <v>43517</v>
      </c>
      <c r="H2203" s="10" t="b">
        <v>1</v>
      </c>
    </row>
    <row r="2204" spans="1:8" ht="16.5" customHeight="1" x14ac:dyDescent="0.25">
      <c r="A2204" s="10">
        <v>2203</v>
      </c>
      <c r="B2204" s="10">
        <v>2690</v>
      </c>
      <c r="C2204" s="10">
        <v>370</v>
      </c>
      <c r="D2204" s="10">
        <v>2</v>
      </c>
      <c r="E2204" s="10">
        <v>692</v>
      </c>
      <c r="F2204" s="10">
        <v>15</v>
      </c>
      <c r="G2204" s="11">
        <v>43517</v>
      </c>
      <c r="H2204" s="10" t="b">
        <v>1</v>
      </c>
    </row>
    <row r="2205" spans="1:8" ht="16.5" customHeight="1" x14ac:dyDescent="0.25">
      <c r="A2205" s="10">
        <v>2204</v>
      </c>
      <c r="B2205" s="10">
        <v>2287</v>
      </c>
      <c r="C2205" s="10">
        <v>365</v>
      </c>
      <c r="D2205" s="10">
        <v>1</v>
      </c>
      <c r="E2205" s="10">
        <v>615</v>
      </c>
      <c r="F2205" s="10">
        <v>15</v>
      </c>
      <c r="G2205" s="11">
        <v>43517</v>
      </c>
      <c r="H2205" s="10" t="b">
        <v>1</v>
      </c>
    </row>
    <row r="2206" spans="1:8" ht="16.5" customHeight="1" x14ac:dyDescent="0.25">
      <c r="A2206" s="10">
        <v>2205</v>
      </c>
      <c r="B2206" s="10">
        <v>2684</v>
      </c>
      <c r="C2206" s="10">
        <v>130</v>
      </c>
      <c r="D2206" s="10">
        <v>2</v>
      </c>
      <c r="E2206" s="10">
        <v>172</v>
      </c>
      <c r="F2206" s="10">
        <v>35</v>
      </c>
      <c r="G2206" s="11">
        <v>43518</v>
      </c>
      <c r="H2206" s="10" t="b">
        <v>1</v>
      </c>
    </row>
    <row r="2207" spans="1:8" ht="16.5" customHeight="1" x14ac:dyDescent="0.25">
      <c r="A2207" s="10">
        <v>2206</v>
      </c>
      <c r="B2207" s="10">
        <v>2915</v>
      </c>
      <c r="C2207" s="10">
        <v>422</v>
      </c>
      <c r="D2207" s="10">
        <v>1</v>
      </c>
      <c r="E2207" s="10">
        <v>71</v>
      </c>
      <c r="F2207" s="10">
        <v>28</v>
      </c>
      <c r="G2207" s="11">
        <v>43518</v>
      </c>
      <c r="H2207" s="10" t="b">
        <v>1</v>
      </c>
    </row>
    <row r="2208" spans="1:8" ht="16.5" customHeight="1" x14ac:dyDescent="0.25">
      <c r="A2208" s="10">
        <v>2207</v>
      </c>
      <c r="B2208" s="10">
        <v>2317</v>
      </c>
      <c r="C2208" s="10">
        <v>119</v>
      </c>
      <c r="D2208" s="10">
        <v>2</v>
      </c>
      <c r="E2208" s="10">
        <v>526</v>
      </c>
      <c r="F2208" s="10">
        <v>35</v>
      </c>
      <c r="G2208" s="11">
        <v>43518</v>
      </c>
      <c r="H2208" s="10" t="b">
        <v>1</v>
      </c>
    </row>
    <row r="2209" spans="1:8" ht="16.5" customHeight="1" x14ac:dyDescent="0.25">
      <c r="A2209" s="10">
        <v>2208</v>
      </c>
      <c r="B2209" s="10">
        <v>2065</v>
      </c>
      <c r="C2209" s="10">
        <v>177</v>
      </c>
      <c r="D2209" s="10">
        <v>2</v>
      </c>
      <c r="E2209" s="10">
        <v>712</v>
      </c>
      <c r="F2209" s="10">
        <v>55</v>
      </c>
      <c r="G2209" s="11">
        <v>43518</v>
      </c>
      <c r="H2209" s="10" t="b">
        <v>1</v>
      </c>
    </row>
    <row r="2210" spans="1:8" ht="16.5" customHeight="1" x14ac:dyDescent="0.25">
      <c r="A2210" s="10">
        <v>2209</v>
      </c>
      <c r="B2210" s="10">
        <v>2923</v>
      </c>
      <c r="C2210" s="10">
        <v>272</v>
      </c>
      <c r="D2210" s="10">
        <v>1</v>
      </c>
      <c r="E2210" s="10">
        <v>128</v>
      </c>
      <c r="F2210" s="10">
        <v>135</v>
      </c>
      <c r="G2210" s="11">
        <v>43518</v>
      </c>
      <c r="H2210" s="10" t="b">
        <v>0</v>
      </c>
    </row>
    <row r="2211" spans="1:8" ht="16.5" customHeight="1" x14ac:dyDescent="0.25">
      <c r="A2211" s="10">
        <v>2210</v>
      </c>
      <c r="B2211" s="10">
        <v>2755</v>
      </c>
      <c r="C2211" s="10">
        <v>192</v>
      </c>
      <c r="D2211" s="10">
        <v>3</v>
      </c>
      <c r="E2211" s="10">
        <v>172</v>
      </c>
      <c r="F2211" s="10">
        <v>26</v>
      </c>
      <c r="G2211" s="11">
        <v>43518</v>
      </c>
      <c r="H2211" s="10" t="b">
        <v>1</v>
      </c>
    </row>
    <row r="2212" spans="1:8" ht="16.5" customHeight="1" x14ac:dyDescent="0.25">
      <c r="A2212" s="10">
        <v>2211</v>
      </c>
      <c r="B2212" s="10">
        <v>2010</v>
      </c>
      <c r="C2212" s="10">
        <v>104</v>
      </c>
      <c r="D2212" s="10">
        <v>1</v>
      </c>
      <c r="E2212" s="10">
        <v>319</v>
      </c>
      <c r="F2212" s="10">
        <v>35</v>
      </c>
      <c r="G2212" s="11">
        <v>43518</v>
      </c>
      <c r="H2212" s="10" t="b">
        <v>1</v>
      </c>
    </row>
    <row r="2213" spans="1:8" ht="16.5" customHeight="1" x14ac:dyDescent="0.25">
      <c r="A2213" s="10">
        <v>2212</v>
      </c>
      <c r="B2213" s="10">
        <v>2170</v>
      </c>
      <c r="C2213" s="10">
        <v>304</v>
      </c>
      <c r="D2213" s="10">
        <v>2</v>
      </c>
      <c r="E2213" s="10">
        <v>606</v>
      </c>
      <c r="F2213" s="10">
        <v>38</v>
      </c>
      <c r="G2213" s="11">
        <v>43519</v>
      </c>
      <c r="H2213" s="10" t="b">
        <v>1</v>
      </c>
    </row>
    <row r="2214" spans="1:8" ht="16.5" customHeight="1" x14ac:dyDescent="0.25">
      <c r="A2214" s="10">
        <v>2213</v>
      </c>
      <c r="B2214" s="10">
        <v>2290</v>
      </c>
      <c r="C2214" s="10">
        <v>178</v>
      </c>
      <c r="D2214" s="10">
        <v>3</v>
      </c>
      <c r="E2214" s="10">
        <v>568</v>
      </c>
      <c r="F2214" s="10">
        <v>55</v>
      </c>
      <c r="G2214" s="11">
        <v>43519</v>
      </c>
      <c r="H2214" s="10" t="b">
        <v>1</v>
      </c>
    </row>
    <row r="2215" spans="1:8" ht="16.5" customHeight="1" x14ac:dyDescent="0.25">
      <c r="A2215" s="10">
        <v>2214</v>
      </c>
      <c r="B2215" s="10">
        <v>2748</v>
      </c>
      <c r="C2215" s="10">
        <v>207</v>
      </c>
      <c r="D2215" s="10">
        <v>2</v>
      </c>
      <c r="E2215" s="10">
        <v>196</v>
      </c>
      <c r="F2215" s="10">
        <v>26</v>
      </c>
      <c r="G2215" s="11">
        <v>43519</v>
      </c>
      <c r="H2215" s="10" t="b">
        <v>1</v>
      </c>
    </row>
    <row r="2216" spans="1:8" ht="16.5" customHeight="1" x14ac:dyDescent="0.25">
      <c r="A2216" s="10">
        <v>2215</v>
      </c>
      <c r="B2216" s="10">
        <v>2855</v>
      </c>
      <c r="C2216" s="10">
        <v>286</v>
      </c>
      <c r="D2216" s="10">
        <v>1</v>
      </c>
      <c r="E2216" s="10">
        <v>526</v>
      </c>
      <c r="F2216" s="10">
        <v>38</v>
      </c>
      <c r="G2216" s="11">
        <v>43519</v>
      </c>
      <c r="H2216" s="10" t="b">
        <v>1</v>
      </c>
    </row>
    <row r="2217" spans="1:8" ht="16.5" customHeight="1" x14ac:dyDescent="0.25">
      <c r="A2217" s="10">
        <v>2216</v>
      </c>
      <c r="B2217" s="10">
        <v>2971</v>
      </c>
      <c r="C2217" s="10">
        <v>286</v>
      </c>
      <c r="D2217" s="10">
        <v>2</v>
      </c>
      <c r="E2217" s="10">
        <v>196</v>
      </c>
      <c r="F2217" s="10">
        <v>38</v>
      </c>
      <c r="G2217" s="11">
        <v>43520</v>
      </c>
      <c r="H2217" s="10" t="b">
        <v>1</v>
      </c>
    </row>
    <row r="2218" spans="1:8" ht="16.5" customHeight="1" x14ac:dyDescent="0.25">
      <c r="A2218" s="10">
        <v>2217</v>
      </c>
      <c r="B2218" s="10">
        <v>2103</v>
      </c>
      <c r="C2218" s="10">
        <v>285</v>
      </c>
      <c r="D2218" s="10">
        <v>3</v>
      </c>
      <c r="E2218" s="10">
        <v>319</v>
      </c>
      <c r="F2218" s="10">
        <v>38</v>
      </c>
      <c r="G2218" s="11">
        <v>43520</v>
      </c>
      <c r="H2218" s="10" t="b">
        <v>1</v>
      </c>
    </row>
    <row r="2219" spans="1:8" ht="16.5" customHeight="1" x14ac:dyDescent="0.25">
      <c r="A2219" s="10">
        <v>2218</v>
      </c>
      <c r="B2219" s="10">
        <v>2148</v>
      </c>
      <c r="C2219" s="10">
        <v>412</v>
      </c>
      <c r="D2219" s="10">
        <v>2</v>
      </c>
      <c r="E2219" s="10">
        <v>568</v>
      </c>
      <c r="F2219" s="10">
        <v>28</v>
      </c>
      <c r="G2219" s="11">
        <v>43520</v>
      </c>
      <c r="H2219" s="10" t="b">
        <v>1</v>
      </c>
    </row>
    <row r="2220" spans="1:8" ht="16.5" customHeight="1" x14ac:dyDescent="0.25">
      <c r="A2220" s="10">
        <v>2219</v>
      </c>
      <c r="B2220" s="10">
        <v>2830</v>
      </c>
      <c r="C2220" s="10">
        <v>425</v>
      </c>
      <c r="D2220" s="10">
        <v>1</v>
      </c>
      <c r="E2220" s="10">
        <v>172</v>
      </c>
      <c r="F2220" s="10">
        <v>28</v>
      </c>
      <c r="G2220" s="11">
        <v>43520</v>
      </c>
      <c r="H2220" s="10" t="b">
        <v>1</v>
      </c>
    </row>
    <row r="2221" spans="1:8" ht="16.5" customHeight="1" x14ac:dyDescent="0.25">
      <c r="A2221" s="10">
        <v>2220</v>
      </c>
      <c r="B2221" s="10">
        <v>2914</v>
      </c>
      <c r="C2221" s="10">
        <v>295</v>
      </c>
      <c r="D2221" s="10">
        <v>4</v>
      </c>
      <c r="E2221" s="10">
        <v>712</v>
      </c>
      <c r="F2221" s="10">
        <v>38</v>
      </c>
      <c r="G2221" s="11">
        <v>43520</v>
      </c>
      <c r="H2221" s="10" t="b">
        <v>1</v>
      </c>
    </row>
    <row r="2222" spans="1:8" ht="16.5" customHeight="1" x14ac:dyDescent="0.25">
      <c r="A2222" s="10">
        <v>2221</v>
      </c>
      <c r="B2222" s="10">
        <v>2542</v>
      </c>
      <c r="C2222" s="10">
        <v>225</v>
      </c>
      <c r="D2222" s="10">
        <v>5</v>
      </c>
      <c r="E2222" s="10">
        <v>30</v>
      </c>
      <c r="F2222" s="10">
        <v>26</v>
      </c>
      <c r="G2222" s="11">
        <v>43520</v>
      </c>
      <c r="H2222" s="10" t="b">
        <v>1</v>
      </c>
    </row>
    <row r="2223" spans="1:8" ht="16.5" customHeight="1" x14ac:dyDescent="0.25">
      <c r="A2223" s="10">
        <v>2222</v>
      </c>
      <c r="B2223" s="10">
        <v>2920</v>
      </c>
      <c r="C2223" s="10">
        <v>474</v>
      </c>
      <c r="D2223" s="10">
        <v>2</v>
      </c>
      <c r="E2223" s="10">
        <v>319</v>
      </c>
      <c r="F2223" s="10">
        <v>95</v>
      </c>
      <c r="G2223" s="11">
        <v>43520</v>
      </c>
      <c r="H2223" s="10" t="b">
        <v>1</v>
      </c>
    </row>
    <row r="2224" spans="1:8" ht="16.5" customHeight="1" x14ac:dyDescent="0.25">
      <c r="A2224" s="10">
        <v>2223</v>
      </c>
      <c r="B2224" s="10">
        <v>2151</v>
      </c>
      <c r="C2224" s="10">
        <v>291</v>
      </c>
      <c r="D2224" s="10">
        <v>1</v>
      </c>
      <c r="E2224" s="10">
        <v>568</v>
      </c>
      <c r="F2224" s="10">
        <v>38</v>
      </c>
      <c r="G2224" s="11">
        <v>43520</v>
      </c>
      <c r="H2224" s="10" t="b">
        <v>1</v>
      </c>
    </row>
    <row r="2225" spans="1:8" ht="16.5" customHeight="1" x14ac:dyDescent="0.25">
      <c r="A2225" s="10">
        <v>2224</v>
      </c>
      <c r="B2225" s="10">
        <v>2267</v>
      </c>
      <c r="C2225" s="10">
        <v>440</v>
      </c>
      <c r="D2225" s="10">
        <v>1</v>
      </c>
      <c r="E2225" s="10">
        <v>319</v>
      </c>
      <c r="F2225" s="10">
        <v>35</v>
      </c>
      <c r="G2225" s="11">
        <v>43520</v>
      </c>
      <c r="H2225" s="10" t="b">
        <v>1</v>
      </c>
    </row>
    <row r="2226" spans="1:8" ht="16.5" customHeight="1" x14ac:dyDescent="0.25">
      <c r="A2226" s="10">
        <v>2225</v>
      </c>
      <c r="B2226" s="10">
        <v>2628</v>
      </c>
      <c r="C2226" s="10">
        <v>136</v>
      </c>
      <c r="D2226" s="10">
        <v>2</v>
      </c>
      <c r="E2226" s="10">
        <v>692</v>
      </c>
      <c r="F2226" s="10">
        <v>20</v>
      </c>
      <c r="G2226" s="11">
        <v>43520</v>
      </c>
      <c r="H2226" s="10" t="b">
        <v>1</v>
      </c>
    </row>
    <row r="2227" spans="1:8" ht="16.5" customHeight="1" x14ac:dyDescent="0.25">
      <c r="A2227" s="10">
        <v>2226</v>
      </c>
      <c r="B2227" s="10">
        <v>2574</v>
      </c>
      <c r="C2227" s="10">
        <v>165</v>
      </c>
      <c r="D2227" s="10">
        <v>1</v>
      </c>
      <c r="E2227" s="10">
        <v>261</v>
      </c>
      <c r="F2227" s="10">
        <v>55</v>
      </c>
      <c r="G2227" s="11">
        <v>43521</v>
      </c>
      <c r="H2227" s="10" t="b">
        <v>0</v>
      </c>
    </row>
    <row r="2228" spans="1:8" ht="16.5" customHeight="1" x14ac:dyDescent="0.25">
      <c r="A2228" s="10">
        <v>2227</v>
      </c>
      <c r="B2228" s="10">
        <v>2164</v>
      </c>
      <c r="C2228" s="10">
        <v>412</v>
      </c>
      <c r="D2228" s="10">
        <v>2</v>
      </c>
      <c r="E2228" s="10">
        <v>229</v>
      </c>
      <c r="F2228" s="10">
        <v>28</v>
      </c>
      <c r="G2228" s="11">
        <v>43521</v>
      </c>
      <c r="H2228" s="10" t="b">
        <v>1</v>
      </c>
    </row>
    <row r="2229" spans="1:8" ht="16.5" customHeight="1" x14ac:dyDescent="0.25">
      <c r="A2229" s="10">
        <v>2228</v>
      </c>
      <c r="B2229" s="10">
        <v>2226</v>
      </c>
      <c r="C2229" s="10">
        <v>148</v>
      </c>
      <c r="D2229" s="10">
        <v>1</v>
      </c>
      <c r="E2229" s="10">
        <v>143</v>
      </c>
      <c r="F2229" s="10">
        <v>20</v>
      </c>
      <c r="G2229" s="11">
        <v>43521</v>
      </c>
      <c r="H2229" s="10" t="b">
        <v>1</v>
      </c>
    </row>
    <row r="2230" spans="1:8" ht="16.5" customHeight="1" x14ac:dyDescent="0.25">
      <c r="A2230" s="10">
        <v>2229</v>
      </c>
      <c r="B2230" s="10">
        <v>2511</v>
      </c>
      <c r="C2230" s="10">
        <v>320</v>
      </c>
      <c r="D2230" s="10">
        <v>1</v>
      </c>
      <c r="E2230" s="10">
        <v>71</v>
      </c>
      <c r="F2230" s="10">
        <v>38</v>
      </c>
      <c r="G2230" s="11">
        <v>43521</v>
      </c>
      <c r="H2230" s="10" t="b">
        <v>0</v>
      </c>
    </row>
    <row r="2231" spans="1:8" ht="16.5" customHeight="1" x14ac:dyDescent="0.25">
      <c r="A2231" s="10">
        <v>2230</v>
      </c>
      <c r="B2231" s="10">
        <v>2180</v>
      </c>
      <c r="C2231" s="10">
        <v>368</v>
      </c>
      <c r="D2231" s="10">
        <v>2</v>
      </c>
      <c r="E2231" s="10">
        <v>57</v>
      </c>
      <c r="F2231" s="10">
        <v>15</v>
      </c>
      <c r="G2231" s="11">
        <v>43521</v>
      </c>
      <c r="H2231" s="10" t="b">
        <v>1</v>
      </c>
    </row>
    <row r="2232" spans="1:8" ht="16.5" customHeight="1" x14ac:dyDescent="0.25">
      <c r="A2232" s="10">
        <v>2231</v>
      </c>
      <c r="B2232" s="10">
        <v>2934</v>
      </c>
      <c r="C2232" s="10">
        <v>183</v>
      </c>
      <c r="D2232" s="10">
        <v>1</v>
      </c>
      <c r="E2232" s="10">
        <v>229</v>
      </c>
      <c r="F2232" s="10">
        <v>55</v>
      </c>
      <c r="G2232" s="11">
        <v>43521</v>
      </c>
      <c r="H2232" s="10" t="b">
        <v>1</v>
      </c>
    </row>
    <row r="2233" spans="1:8" ht="16.5" customHeight="1" x14ac:dyDescent="0.25">
      <c r="A2233" s="10">
        <v>2232</v>
      </c>
      <c r="B2233" s="10">
        <v>2460</v>
      </c>
      <c r="C2233" s="10">
        <v>122</v>
      </c>
      <c r="D2233" s="10">
        <v>3</v>
      </c>
      <c r="E2233" s="10">
        <v>615</v>
      </c>
      <c r="F2233" s="10">
        <v>35</v>
      </c>
      <c r="G2233" s="11">
        <v>43521</v>
      </c>
      <c r="H2233" s="10" t="b">
        <v>1</v>
      </c>
    </row>
    <row r="2234" spans="1:8" ht="16.5" customHeight="1" x14ac:dyDescent="0.25">
      <c r="A2234" s="10">
        <v>2233</v>
      </c>
      <c r="B2234" s="10">
        <v>2005</v>
      </c>
      <c r="C2234" s="10">
        <v>451</v>
      </c>
      <c r="D2234" s="10">
        <v>2</v>
      </c>
      <c r="E2234" s="10">
        <v>615</v>
      </c>
      <c r="F2234" s="10">
        <v>35</v>
      </c>
      <c r="G2234" s="11">
        <v>43522</v>
      </c>
      <c r="H2234" s="10" t="b">
        <v>1</v>
      </c>
    </row>
    <row r="2235" spans="1:8" ht="16.5" customHeight="1" x14ac:dyDescent="0.25">
      <c r="A2235" s="10">
        <v>2234</v>
      </c>
      <c r="B2235" s="10">
        <v>2405</v>
      </c>
      <c r="C2235" s="10">
        <v>320</v>
      </c>
      <c r="D2235" s="10">
        <v>2</v>
      </c>
      <c r="E2235" s="10">
        <v>229</v>
      </c>
      <c r="F2235" s="10">
        <v>38</v>
      </c>
      <c r="G2235" s="11">
        <v>43522</v>
      </c>
      <c r="H2235" s="10" t="b">
        <v>1</v>
      </c>
    </row>
    <row r="2236" spans="1:8" ht="16.5" customHeight="1" x14ac:dyDescent="0.25">
      <c r="A2236" s="10">
        <v>2235</v>
      </c>
      <c r="B2236" s="10">
        <v>2481</v>
      </c>
      <c r="C2236" s="10">
        <v>126</v>
      </c>
      <c r="D2236" s="10">
        <v>3</v>
      </c>
      <c r="E2236" s="10">
        <v>143</v>
      </c>
      <c r="F2236" s="10">
        <v>35</v>
      </c>
      <c r="G2236" s="11">
        <v>43522</v>
      </c>
      <c r="H2236" s="10" t="b">
        <v>1</v>
      </c>
    </row>
    <row r="2237" spans="1:8" ht="16.5" customHeight="1" x14ac:dyDescent="0.25">
      <c r="A2237" s="10">
        <v>2236</v>
      </c>
      <c r="B2237" s="10">
        <v>2916</v>
      </c>
      <c r="C2237" s="10">
        <v>130</v>
      </c>
      <c r="D2237" s="10">
        <v>2</v>
      </c>
      <c r="E2237" s="10">
        <v>692</v>
      </c>
      <c r="F2237" s="10">
        <v>35</v>
      </c>
      <c r="G2237" s="11">
        <v>43522</v>
      </c>
      <c r="H2237" s="10" t="b">
        <v>1</v>
      </c>
    </row>
    <row r="2238" spans="1:8" ht="16.5" customHeight="1" x14ac:dyDescent="0.25">
      <c r="A2238" s="10">
        <v>2237</v>
      </c>
      <c r="B2238" s="10">
        <v>2573</v>
      </c>
      <c r="C2238" s="10">
        <v>424</v>
      </c>
      <c r="D2238" s="10">
        <v>2</v>
      </c>
      <c r="E2238" s="10">
        <v>712</v>
      </c>
      <c r="F2238" s="10">
        <v>28</v>
      </c>
      <c r="G2238" s="11">
        <v>43522</v>
      </c>
      <c r="H2238" s="10" t="b">
        <v>1</v>
      </c>
    </row>
    <row r="2239" spans="1:8" ht="16.5" customHeight="1" x14ac:dyDescent="0.25">
      <c r="A2239" s="10">
        <v>2238</v>
      </c>
      <c r="B2239" s="10">
        <v>2708</v>
      </c>
      <c r="C2239" s="10">
        <v>414</v>
      </c>
      <c r="D2239" s="10">
        <v>3</v>
      </c>
      <c r="E2239" s="10">
        <v>606</v>
      </c>
      <c r="F2239" s="10">
        <v>28</v>
      </c>
      <c r="G2239" s="11">
        <v>43522</v>
      </c>
      <c r="H2239" s="10" t="b">
        <v>1</v>
      </c>
    </row>
    <row r="2240" spans="1:8" ht="16.5" customHeight="1" x14ac:dyDescent="0.25">
      <c r="A2240" s="10">
        <v>2239</v>
      </c>
      <c r="B2240" s="10">
        <v>2189</v>
      </c>
      <c r="C2240" s="10">
        <v>106</v>
      </c>
      <c r="D2240" s="10">
        <v>3</v>
      </c>
      <c r="E2240" s="10">
        <v>57</v>
      </c>
      <c r="F2240" s="10">
        <v>35</v>
      </c>
      <c r="G2240" s="11">
        <v>43522</v>
      </c>
      <c r="H2240" s="10" t="b">
        <v>1</v>
      </c>
    </row>
    <row r="2241" spans="1:8" ht="16.5" customHeight="1" x14ac:dyDescent="0.25">
      <c r="A2241" s="10">
        <v>2240</v>
      </c>
      <c r="B2241" s="10">
        <v>2985</v>
      </c>
      <c r="C2241" s="10">
        <v>427</v>
      </c>
      <c r="D2241" s="10">
        <v>1</v>
      </c>
      <c r="E2241" s="10">
        <v>172</v>
      </c>
      <c r="F2241" s="10">
        <v>28</v>
      </c>
      <c r="G2241" s="11">
        <v>43523</v>
      </c>
      <c r="H2241" s="10" t="b">
        <v>1</v>
      </c>
    </row>
    <row r="2242" spans="1:8" ht="16.5" customHeight="1" x14ac:dyDescent="0.25">
      <c r="A2242" s="10">
        <v>2241</v>
      </c>
      <c r="B2242" s="10">
        <v>2333</v>
      </c>
      <c r="C2242" s="10">
        <v>359</v>
      </c>
      <c r="D2242" s="10">
        <v>2</v>
      </c>
      <c r="E2242" s="10">
        <v>733</v>
      </c>
      <c r="F2242" s="10">
        <v>15</v>
      </c>
      <c r="G2242" s="11">
        <v>43523</v>
      </c>
      <c r="H2242" s="10" t="b">
        <v>1</v>
      </c>
    </row>
    <row r="2243" spans="1:8" ht="16.5" customHeight="1" x14ac:dyDescent="0.25">
      <c r="A2243" s="10">
        <v>2242</v>
      </c>
      <c r="B2243" s="10">
        <v>2427</v>
      </c>
      <c r="C2243" s="10">
        <v>361</v>
      </c>
      <c r="D2243" s="10">
        <v>5</v>
      </c>
      <c r="E2243" s="10">
        <v>30</v>
      </c>
      <c r="F2243" s="10">
        <v>15</v>
      </c>
      <c r="G2243" s="11">
        <v>43523</v>
      </c>
      <c r="H2243" s="10" t="b">
        <v>1</v>
      </c>
    </row>
    <row r="2244" spans="1:8" ht="16.5" customHeight="1" x14ac:dyDescent="0.25">
      <c r="A2244" s="10">
        <v>2243</v>
      </c>
      <c r="B2244" s="10">
        <v>2188</v>
      </c>
      <c r="C2244" s="10">
        <v>386</v>
      </c>
      <c r="D2244" s="10">
        <v>2</v>
      </c>
      <c r="E2244" s="10">
        <v>606</v>
      </c>
      <c r="F2244" s="10">
        <v>28</v>
      </c>
      <c r="G2244" s="11">
        <v>43523</v>
      </c>
      <c r="H2244" s="10" t="b">
        <v>1</v>
      </c>
    </row>
    <row r="2245" spans="1:8" ht="16.5" customHeight="1" x14ac:dyDescent="0.25">
      <c r="A2245" s="10">
        <v>2244</v>
      </c>
      <c r="B2245" s="10">
        <v>2592</v>
      </c>
      <c r="C2245" s="10">
        <v>478</v>
      </c>
      <c r="D2245" s="10">
        <v>1</v>
      </c>
      <c r="E2245" s="10">
        <v>615</v>
      </c>
      <c r="F2245" s="10">
        <v>95</v>
      </c>
      <c r="G2245" s="11">
        <v>43523</v>
      </c>
      <c r="H2245" s="10" t="b">
        <v>0</v>
      </c>
    </row>
    <row r="2246" spans="1:8" ht="16.5" customHeight="1" x14ac:dyDescent="0.25">
      <c r="A2246" s="10">
        <v>2245</v>
      </c>
      <c r="B2246" s="10">
        <v>2011</v>
      </c>
      <c r="C2246" s="10">
        <v>270</v>
      </c>
      <c r="D2246" s="10">
        <v>1</v>
      </c>
      <c r="E2246" s="10">
        <v>261</v>
      </c>
      <c r="F2246" s="10">
        <v>135</v>
      </c>
      <c r="G2246" s="11">
        <v>43523</v>
      </c>
      <c r="H2246" s="10" t="b">
        <v>1</v>
      </c>
    </row>
    <row r="2247" spans="1:8" ht="16.5" customHeight="1" x14ac:dyDescent="0.25">
      <c r="A2247" s="10">
        <v>2246</v>
      </c>
      <c r="B2247" s="10">
        <v>2921</v>
      </c>
      <c r="C2247" s="10">
        <v>414</v>
      </c>
      <c r="D2247" s="10">
        <v>1</v>
      </c>
      <c r="E2247" s="10">
        <v>319</v>
      </c>
      <c r="F2247" s="10">
        <v>28</v>
      </c>
      <c r="G2247" s="11">
        <v>43523</v>
      </c>
      <c r="H2247" s="10" t="b">
        <v>1</v>
      </c>
    </row>
    <row r="2248" spans="1:8" ht="16.5" customHeight="1" x14ac:dyDescent="0.25">
      <c r="A2248" s="10">
        <v>2247</v>
      </c>
      <c r="B2248" s="10">
        <v>2881</v>
      </c>
      <c r="C2248" s="10">
        <v>205</v>
      </c>
      <c r="D2248" s="10">
        <v>2</v>
      </c>
      <c r="E2248" s="10">
        <v>233</v>
      </c>
      <c r="F2248" s="10">
        <v>26</v>
      </c>
      <c r="G2248" s="11">
        <v>43523</v>
      </c>
      <c r="H2248" s="10" t="b">
        <v>1</v>
      </c>
    </row>
    <row r="2249" spans="1:8" ht="16.5" customHeight="1" x14ac:dyDescent="0.25">
      <c r="A2249" s="10">
        <v>2248</v>
      </c>
      <c r="B2249" s="10">
        <v>2888</v>
      </c>
      <c r="C2249" s="10">
        <v>351</v>
      </c>
      <c r="D2249" s="10">
        <v>2</v>
      </c>
      <c r="E2249" s="10">
        <v>233</v>
      </c>
      <c r="F2249" s="10">
        <v>85</v>
      </c>
      <c r="G2249" s="11">
        <v>43523</v>
      </c>
      <c r="H2249" s="10" t="b">
        <v>1</v>
      </c>
    </row>
    <row r="2250" spans="1:8" ht="16.5" customHeight="1" x14ac:dyDescent="0.25">
      <c r="A2250" s="10">
        <v>2249</v>
      </c>
      <c r="B2250" s="10">
        <v>2917</v>
      </c>
      <c r="C2250" s="10">
        <v>122</v>
      </c>
      <c r="D2250" s="10">
        <v>2</v>
      </c>
      <c r="E2250" s="10">
        <v>606</v>
      </c>
      <c r="F2250" s="10">
        <v>35</v>
      </c>
      <c r="G2250" s="11">
        <v>43523</v>
      </c>
      <c r="H2250" s="10" t="b">
        <v>1</v>
      </c>
    </row>
    <row r="2251" spans="1:8" ht="16.5" customHeight="1" x14ac:dyDescent="0.25">
      <c r="A2251" s="10">
        <v>2250</v>
      </c>
      <c r="B2251" s="10">
        <v>2101</v>
      </c>
      <c r="C2251" s="10">
        <v>362</v>
      </c>
      <c r="D2251" s="10">
        <v>3</v>
      </c>
      <c r="E2251" s="10">
        <v>319</v>
      </c>
      <c r="F2251" s="10">
        <v>15</v>
      </c>
      <c r="G2251" s="11">
        <v>43524</v>
      </c>
      <c r="H2251" s="10" t="b">
        <v>1</v>
      </c>
    </row>
    <row r="2252" spans="1:8" ht="16.5" customHeight="1" x14ac:dyDescent="0.25">
      <c r="A2252" s="10">
        <v>2251</v>
      </c>
      <c r="B2252" s="10">
        <v>2110</v>
      </c>
      <c r="C2252" s="10">
        <v>219</v>
      </c>
      <c r="D2252" s="10">
        <v>2</v>
      </c>
      <c r="E2252" s="10">
        <v>606</v>
      </c>
      <c r="F2252" s="10">
        <v>26</v>
      </c>
      <c r="G2252" s="11">
        <v>43524</v>
      </c>
      <c r="H2252" s="10" t="b">
        <v>1</v>
      </c>
    </row>
    <row r="2253" spans="1:8" ht="16.5" customHeight="1" x14ac:dyDescent="0.25">
      <c r="A2253" s="10">
        <v>2252</v>
      </c>
      <c r="B2253" s="10">
        <v>2206</v>
      </c>
      <c r="C2253" s="10">
        <v>206</v>
      </c>
      <c r="D2253" s="10">
        <v>2</v>
      </c>
      <c r="E2253" s="10">
        <v>71</v>
      </c>
      <c r="F2253" s="10">
        <v>26</v>
      </c>
      <c r="G2253" s="11">
        <v>43524</v>
      </c>
      <c r="H2253" s="10" t="b">
        <v>1</v>
      </c>
    </row>
    <row r="2254" spans="1:8" ht="16.5" customHeight="1" x14ac:dyDescent="0.25">
      <c r="A2254" s="10">
        <v>2253</v>
      </c>
      <c r="B2254" s="10">
        <v>2724</v>
      </c>
      <c r="C2254" s="10">
        <v>168</v>
      </c>
      <c r="D2254" s="10">
        <v>2</v>
      </c>
      <c r="E2254" s="10">
        <v>712</v>
      </c>
      <c r="F2254" s="10">
        <v>55</v>
      </c>
      <c r="G2254" s="11">
        <v>43524</v>
      </c>
      <c r="H2254" s="10" t="b">
        <v>1</v>
      </c>
    </row>
    <row r="2255" spans="1:8" ht="16.5" customHeight="1" x14ac:dyDescent="0.25">
      <c r="A2255" s="10">
        <v>2254</v>
      </c>
      <c r="B2255" s="10">
        <v>2820</v>
      </c>
      <c r="C2255" s="10">
        <v>220</v>
      </c>
      <c r="D2255" s="10">
        <v>2</v>
      </c>
      <c r="E2255" s="10">
        <v>229</v>
      </c>
      <c r="F2255" s="10">
        <v>26</v>
      </c>
      <c r="G2255" s="11">
        <v>43525</v>
      </c>
      <c r="H2255" s="10" t="b">
        <v>1</v>
      </c>
    </row>
    <row r="2256" spans="1:8" ht="16.5" customHeight="1" x14ac:dyDescent="0.25">
      <c r="A2256" s="10">
        <v>2255</v>
      </c>
      <c r="B2256" s="10">
        <v>2516</v>
      </c>
      <c r="C2256" s="10">
        <v>284</v>
      </c>
      <c r="D2256" s="10">
        <v>3</v>
      </c>
      <c r="E2256" s="10">
        <v>229</v>
      </c>
      <c r="F2256" s="10">
        <v>38</v>
      </c>
      <c r="G2256" s="11">
        <v>43525</v>
      </c>
      <c r="H2256" s="10" t="b">
        <v>1</v>
      </c>
    </row>
    <row r="2257" spans="1:8" ht="16.5" customHeight="1" x14ac:dyDescent="0.25">
      <c r="A2257" s="10">
        <v>2256</v>
      </c>
      <c r="B2257" s="10">
        <v>2306</v>
      </c>
      <c r="C2257" s="10">
        <v>471</v>
      </c>
      <c r="D2257" s="10">
        <v>5</v>
      </c>
      <c r="E2257" s="10">
        <v>526</v>
      </c>
      <c r="F2257" s="10">
        <v>95</v>
      </c>
      <c r="G2257" s="11">
        <v>43525</v>
      </c>
      <c r="H2257" s="10" t="b">
        <v>1</v>
      </c>
    </row>
    <row r="2258" spans="1:8" ht="16.5" customHeight="1" x14ac:dyDescent="0.25">
      <c r="A2258" s="10">
        <v>2257</v>
      </c>
      <c r="B2258" s="10">
        <v>2969</v>
      </c>
      <c r="C2258" s="10">
        <v>343</v>
      </c>
      <c r="D2258" s="10">
        <v>2</v>
      </c>
      <c r="E2258" s="10">
        <v>196</v>
      </c>
      <c r="F2258" s="10">
        <v>85</v>
      </c>
      <c r="G2258" s="11">
        <v>43525</v>
      </c>
      <c r="H2258" s="10" t="b">
        <v>0</v>
      </c>
    </row>
    <row r="2259" spans="1:8" ht="16.5" customHeight="1" x14ac:dyDescent="0.25">
      <c r="A2259" s="10">
        <v>2258</v>
      </c>
      <c r="B2259" s="10">
        <v>2707</v>
      </c>
      <c r="C2259" s="10">
        <v>448</v>
      </c>
      <c r="D2259" s="10">
        <v>3</v>
      </c>
      <c r="E2259" s="10">
        <v>615</v>
      </c>
      <c r="F2259" s="10">
        <v>35</v>
      </c>
      <c r="G2259" s="11">
        <v>43525</v>
      </c>
      <c r="H2259" s="10" t="b">
        <v>1</v>
      </c>
    </row>
    <row r="2260" spans="1:8" ht="16.5" customHeight="1" x14ac:dyDescent="0.25">
      <c r="A2260" s="10">
        <v>2259</v>
      </c>
      <c r="B2260" s="10">
        <v>2722</v>
      </c>
      <c r="C2260" s="10">
        <v>408</v>
      </c>
      <c r="D2260" s="10">
        <v>2</v>
      </c>
      <c r="E2260" s="10">
        <v>692</v>
      </c>
      <c r="F2260" s="10">
        <v>28</v>
      </c>
      <c r="G2260" s="11">
        <v>43525</v>
      </c>
      <c r="H2260" s="10" t="b">
        <v>1</v>
      </c>
    </row>
    <row r="2261" spans="1:8" ht="16.5" customHeight="1" x14ac:dyDescent="0.25">
      <c r="A2261" s="10">
        <v>2260</v>
      </c>
      <c r="B2261" s="10">
        <v>2401</v>
      </c>
      <c r="C2261" s="10">
        <v>477</v>
      </c>
      <c r="D2261" s="10">
        <v>2</v>
      </c>
      <c r="E2261" s="10">
        <v>712</v>
      </c>
      <c r="F2261" s="10">
        <v>95</v>
      </c>
      <c r="G2261" s="11">
        <v>43525</v>
      </c>
      <c r="H2261" s="10" t="b">
        <v>1</v>
      </c>
    </row>
    <row r="2262" spans="1:8" ht="16.5" customHeight="1" x14ac:dyDescent="0.25">
      <c r="A2262" s="10">
        <v>2261</v>
      </c>
      <c r="B2262" s="10">
        <v>2121</v>
      </c>
      <c r="C2262" s="10">
        <v>356</v>
      </c>
      <c r="D2262" s="10">
        <v>3</v>
      </c>
      <c r="E2262" s="10">
        <v>172</v>
      </c>
      <c r="F2262" s="10">
        <v>85</v>
      </c>
      <c r="G2262" s="11">
        <v>43526</v>
      </c>
      <c r="H2262" s="10" t="b">
        <v>1</v>
      </c>
    </row>
    <row r="2263" spans="1:8" ht="16.5" customHeight="1" x14ac:dyDescent="0.25">
      <c r="A2263" s="10">
        <v>2262</v>
      </c>
      <c r="B2263" s="10">
        <v>2012</v>
      </c>
      <c r="C2263" s="10">
        <v>402</v>
      </c>
      <c r="D2263" s="10">
        <v>3</v>
      </c>
      <c r="E2263" s="10">
        <v>692</v>
      </c>
      <c r="F2263" s="10">
        <v>28</v>
      </c>
      <c r="G2263" s="11">
        <v>43526</v>
      </c>
      <c r="H2263" s="10" t="b">
        <v>0</v>
      </c>
    </row>
    <row r="2264" spans="1:8" ht="16.5" customHeight="1" x14ac:dyDescent="0.25">
      <c r="A2264" s="10">
        <v>2263</v>
      </c>
      <c r="B2264" s="10">
        <v>2455</v>
      </c>
      <c r="C2264" s="10">
        <v>172</v>
      </c>
      <c r="D2264" s="10">
        <v>5</v>
      </c>
      <c r="E2264" s="10">
        <v>537</v>
      </c>
      <c r="F2264" s="10">
        <v>55</v>
      </c>
      <c r="G2264" s="11">
        <v>43526</v>
      </c>
      <c r="H2264" s="10" t="b">
        <v>1</v>
      </c>
    </row>
    <row r="2265" spans="1:8" ht="16.5" customHeight="1" x14ac:dyDescent="0.25">
      <c r="A2265" s="10">
        <v>2264</v>
      </c>
      <c r="B2265" s="10">
        <v>2013</v>
      </c>
      <c r="C2265" s="10">
        <v>460</v>
      </c>
      <c r="D2265" s="10">
        <v>1</v>
      </c>
      <c r="E2265" s="10">
        <v>172</v>
      </c>
      <c r="F2265" s="10">
        <v>35</v>
      </c>
      <c r="G2265" s="11">
        <v>43526</v>
      </c>
      <c r="H2265" s="10" t="b">
        <v>1</v>
      </c>
    </row>
    <row r="2266" spans="1:8" ht="16.5" customHeight="1" x14ac:dyDescent="0.25">
      <c r="A2266" s="10">
        <v>2265</v>
      </c>
      <c r="B2266" s="10">
        <v>2933</v>
      </c>
      <c r="C2266" s="10">
        <v>144</v>
      </c>
      <c r="D2266" s="10">
        <v>1</v>
      </c>
      <c r="E2266" s="10">
        <v>733</v>
      </c>
      <c r="F2266" s="10">
        <v>20</v>
      </c>
      <c r="G2266" s="11">
        <v>43526</v>
      </c>
      <c r="H2266" s="10" t="b">
        <v>1</v>
      </c>
    </row>
    <row r="2267" spans="1:8" ht="16.5" customHeight="1" x14ac:dyDescent="0.25">
      <c r="A2267" s="10">
        <v>2266</v>
      </c>
      <c r="B2267" s="10">
        <v>2369</v>
      </c>
      <c r="C2267" s="10">
        <v>115</v>
      </c>
      <c r="D2267" s="10">
        <v>1</v>
      </c>
      <c r="E2267" s="10">
        <v>196</v>
      </c>
      <c r="F2267" s="10">
        <v>35</v>
      </c>
      <c r="G2267" s="11">
        <v>43526</v>
      </c>
      <c r="H2267" s="10" t="b">
        <v>1</v>
      </c>
    </row>
    <row r="2268" spans="1:8" ht="16.5" customHeight="1" x14ac:dyDescent="0.25">
      <c r="A2268" s="10">
        <v>2267</v>
      </c>
      <c r="B2268" s="10">
        <v>2055</v>
      </c>
      <c r="C2268" s="10">
        <v>322</v>
      </c>
      <c r="D2268" s="10">
        <v>1</v>
      </c>
      <c r="E2268" s="10">
        <v>128</v>
      </c>
      <c r="F2268" s="10">
        <v>38</v>
      </c>
      <c r="G2268" s="11">
        <v>43526</v>
      </c>
      <c r="H2268" s="10" t="b">
        <v>1</v>
      </c>
    </row>
    <row r="2269" spans="1:8" ht="16.5" customHeight="1" x14ac:dyDescent="0.25">
      <c r="A2269" s="10">
        <v>2268</v>
      </c>
      <c r="B2269" s="10">
        <v>2898</v>
      </c>
      <c r="C2269" s="10">
        <v>329</v>
      </c>
      <c r="D2269" s="10">
        <v>1</v>
      </c>
      <c r="E2269" s="10">
        <v>319</v>
      </c>
      <c r="F2269" s="10">
        <v>90</v>
      </c>
      <c r="G2269" s="11">
        <v>43526</v>
      </c>
      <c r="H2269" s="10" t="b">
        <v>1</v>
      </c>
    </row>
    <row r="2270" spans="1:8" ht="16.5" customHeight="1" x14ac:dyDescent="0.25">
      <c r="A2270" s="10">
        <v>2269</v>
      </c>
      <c r="B2270" s="10">
        <v>2489</v>
      </c>
      <c r="C2270" s="10">
        <v>480</v>
      </c>
      <c r="D2270" s="10">
        <v>2</v>
      </c>
      <c r="E2270" s="10">
        <v>712</v>
      </c>
      <c r="F2270" s="10">
        <v>95</v>
      </c>
      <c r="G2270" s="11">
        <v>43526</v>
      </c>
      <c r="H2270" s="10" t="b">
        <v>1</v>
      </c>
    </row>
    <row r="2271" spans="1:8" ht="16.5" customHeight="1" x14ac:dyDescent="0.25">
      <c r="A2271" s="10">
        <v>2270</v>
      </c>
      <c r="B2271" s="10">
        <v>2299</v>
      </c>
      <c r="C2271" s="10">
        <v>152</v>
      </c>
      <c r="D2271" s="10">
        <v>1</v>
      </c>
      <c r="E2271" s="10">
        <v>46</v>
      </c>
      <c r="F2271" s="10">
        <v>25</v>
      </c>
      <c r="G2271" s="11">
        <v>43527</v>
      </c>
      <c r="H2271" s="10" t="b">
        <v>1</v>
      </c>
    </row>
    <row r="2272" spans="1:8" ht="16.5" customHeight="1" x14ac:dyDescent="0.25">
      <c r="A2272" s="10">
        <v>2271</v>
      </c>
      <c r="B2272" s="10">
        <v>2960</v>
      </c>
      <c r="C2272" s="10">
        <v>356</v>
      </c>
      <c r="D2272" s="10">
        <v>1</v>
      </c>
      <c r="E2272" s="10">
        <v>46</v>
      </c>
      <c r="F2272" s="10">
        <v>85</v>
      </c>
      <c r="G2272" s="11">
        <v>43527</v>
      </c>
      <c r="H2272" s="10" t="b">
        <v>1</v>
      </c>
    </row>
    <row r="2273" spans="1:8" ht="16.5" customHeight="1" x14ac:dyDescent="0.25">
      <c r="A2273" s="10">
        <v>2272</v>
      </c>
      <c r="B2273" s="10">
        <v>2129</v>
      </c>
      <c r="C2273" s="10">
        <v>358</v>
      </c>
      <c r="D2273" s="10">
        <v>4</v>
      </c>
      <c r="E2273" s="10">
        <v>143</v>
      </c>
      <c r="F2273" s="10">
        <v>15</v>
      </c>
      <c r="G2273" s="11">
        <v>43527</v>
      </c>
      <c r="H2273" s="10" t="b">
        <v>1</v>
      </c>
    </row>
    <row r="2274" spans="1:8" ht="16.5" customHeight="1" x14ac:dyDescent="0.25">
      <c r="A2274" s="10">
        <v>2273</v>
      </c>
      <c r="B2274" s="10">
        <v>2668</v>
      </c>
      <c r="C2274" s="10">
        <v>264</v>
      </c>
      <c r="D2274" s="10">
        <v>2</v>
      </c>
      <c r="E2274" s="10">
        <v>229</v>
      </c>
      <c r="F2274" s="10">
        <v>135</v>
      </c>
      <c r="G2274" s="11">
        <v>43527</v>
      </c>
      <c r="H2274" s="10" t="b">
        <v>1</v>
      </c>
    </row>
    <row r="2275" spans="1:8" ht="16.5" customHeight="1" x14ac:dyDescent="0.25">
      <c r="A2275" s="10">
        <v>2274</v>
      </c>
      <c r="B2275" s="10">
        <v>2454</v>
      </c>
      <c r="C2275" s="10">
        <v>335</v>
      </c>
      <c r="D2275" s="10">
        <v>1</v>
      </c>
      <c r="E2275" s="10">
        <v>229</v>
      </c>
      <c r="F2275" s="10">
        <v>90</v>
      </c>
      <c r="G2275" s="11">
        <v>43527</v>
      </c>
      <c r="H2275" s="10" t="b">
        <v>1</v>
      </c>
    </row>
    <row r="2276" spans="1:8" ht="16.5" customHeight="1" x14ac:dyDescent="0.25">
      <c r="A2276" s="10">
        <v>2275</v>
      </c>
      <c r="B2276" s="10">
        <v>2488</v>
      </c>
      <c r="C2276" s="10">
        <v>238</v>
      </c>
      <c r="D2276" s="10">
        <v>2</v>
      </c>
      <c r="E2276" s="10">
        <v>692</v>
      </c>
      <c r="F2276" s="10">
        <v>26</v>
      </c>
      <c r="G2276" s="11">
        <v>43528</v>
      </c>
      <c r="H2276" s="10" t="b">
        <v>1</v>
      </c>
    </row>
    <row r="2277" spans="1:8" ht="16.5" customHeight="1" x14ac:dyDescent="0.25">
      <c r="A2277" s="10">
        <v>2276</v>
      </c>
      <c r="B2277" s="10">
        <v>2971</v>
      </c>
      <c r="C2277" s="10">
        <v>335</v>
      </c>
      <c r="D2277" s="10">
        <v>5</v>
      </c>
      <c r="E2277" s="10">
        <v>229</v>
      </c>
      <c r="F2277" s="10">
        <v>90</v>
      </c>
      <c r="G2277" s="11">
        <v>43528</v>
      </c>
      <c r="H2277" s="10" t="b">
        <v>1</v>
      </c>
    </row>
    <row r="2278" spans="1:8" ht="16.5" customHeight="1" x14ac:dyDescent="0.25">
      <c r="A2278" s="10">
        <v>2277</v>
      </c>
      <c r="B2278" s="10">
        <v>2898</v>
      </c>
      <c r="C2278" s="10">
        <v>483</v>
      </c>
      <c r="D2278" s="10">
        <v>1</v>
      </c>
      <c r="E2278" s="10">
        <v>537</v>
      </c>
      <c r="F2278" s="10">
        <v>95</v>
      </c>
      <c r="G2278" s="11">
        <v>43528</v>
      </c>
      <c r="H2278" s="10" t="b">
        <v>1</v>
      </c>
    </row>
    <row r="2279" spans="1:8" ht="16.5" customHeight="1" x14ac:dyDescent="0.25">
      <c r="A2279" s="10">
        <v>2278</v>
      </c>
      <c r="B2279" s="10">
        <v>2907</v>
      </c>
      <c r="C2279" s="10">
        <v>400</v>
      </c>
      <c r="D2279" s="10">
        <v>3</v>
      </c>
      <c r="E2279" s="10">
        <v>57</v>
      </c>
      <c r="F2279" s="10">
        <v>28</v>
      </c>
      <c r="G2279" s="11">
        <v>43528</v>
      </c>
      <c r="H2279" s="10" t="b">
        <v>1</v>
      </c>
    </row>
    <row r="2280" spans="1:8" ht="16.5" customHeight="1" x14ac:dyDescent="0.25">
      <c r="A2280" s="10">
        <v>2279</v>
      </c>
      <c r="B2280" s="10">
        <v>2869</v>
      </c>
      <c r="C2280" s="10">
        <v>436</v>
      </c>
      <c r="D2280" s="10">
        <v>2</v>
      </c>
      <c r="E2280" s="10">
        <v>30</v>
      </c>
      <c r="F2280" s="10">
        <v>75</v>
      </c>
      <c r="G2280" s="11">
        <v>43529</v>
      </c>
      <c r="H2280" s="10" t="b">
        <v>1</v>
      </c>
    </row>
    <row r="2281" spans="1:8" ht="16.5" customHeight="1" x14ac:dyDescent="0.25">
      <c r="A2281" s="10">
        <v>2280</v>
      </c>
      <c r="B2281" s="10">
        <v>2187</v>
      </c>
      <c r="C2281" s="10">
        <v>234</v>
      </c>
      <c r="D2281" s="10">
        <v>2</v>
      </c>
      <c r="E2281" s="10">
        <v>712</v>
      </c>
      <c r="F2281" s="10">
        <v>26</v>
      </c>
      <c r="G2281" s="11">
        <v>43529</v>
      </c>
      <c r="H2281" s="10" t="b">
        <v>1</v>
      </c>
    </row>
    <row r="2282" spans="1:8" ht="16.5" customHeight="1" x14ac:dyDescent="0.25">
      <c r="A2282" s="10">
        <v>2281</v>
      </c>
      <c r="B2282" s="10">
        <v>2621</v>
      </c>
      <c r="C2282" s="10">
        <v>277</v>
      </c>
      <c r="D2282" s="10">
        <v>2</v>
      </c>
      <c r="E2282" s="10">
        <v>30</v>
      </c>
      <c r="F2282" s="10">
        <v>38</v>
      </c>
      <c r="G2282" s="11">
        <v>43529</v>
      </c>
      <c r="H2282" s="10" t="b">
        <v>1</v>
      </c>
    </row>
    <row r="2283" spans="1:8" ht="16.5" customHeight="1" x14ac:dyDescent="0.25">
      <c r="A2283" s="10">
        <v>2282</v>
      </c>
      <c r="B2283" s="10">
        <v>2474</v>
      </c>
      <c r="C2283" s="10">
        <v>251</v>
      </c>
      <c r="D2283" s="10">
        <v>5</v>
      </c>
      <c r="E2283" s="10">
        <v>558</v>
      </c>
      <c r="F2283" s="10">
        <v>135</v>
      </c>
      <c r="G2283" s="11">
        <v>43529</v>
      </c>
      <c r="H2283" s="10" t="b">
        <v>1</v>
      </c>
    </row>
    <row r="2284" spans="1:8" ht="16.5" customHeight="1" x14ac:dyDescent="0.25">
      <c r="A2284" s="10">
        <v>2283</v>
      </c>
      <c r="B2284" s="10">
        <v>2002</v>
      </c>
      <c r="C2284" s="10">
        <v>253</v>
      </c>
      <c r="D2284" s="10">
        <v>5</v>
      </c>
      <c r="E2284" s="10">
        <v>606</v>
      </c>
      <c r="F2284" s="10">
        <v>135</v>
      </c>
      <c r="G2284" s="11">
        <v>43529</v>
      </c>
      <c r="H2284" s="10" t="b">
        <v>1</v>
      </c>
    </row>
    <row r="2285" spans="1:8" ht="16.5" customHeight="1" x14ac:dyDescent="0.25">
      <c r="A2285" s="10">
        <v>2284</v>
      </c>
      <c r="B2285" s="10">
        <v>2716</v>
      </c>
      <c r="C2285" s="10">
        <v>354</v>
      </c>
      <c r="D2285" s="10">
        <v>1</v>
      </c>
      <c r="E2285" s="10">
        <v>558</v>
      </c>
      <c r="F2285" s="10">
        <v>85</v>
      </c>
      <c r="G2285" s="11">
        <v>43529</v>
      </c>
      <c r="H2285" s="10" t="b">
        <v>0</v>
      </c>
    </row>
    <row r="2286" spans="1:8" ht="16.5" customHeight="1" x14ac:dyDescent="0.25">
      <c r="A2286" s="10">
        <v>2285</v>
      </c>
      <c r="B2286" s="10">
        <v>2856</v>
      </c>
      <c r="C2286" s="10">
        <v>428</v>
      </c>
      <c r="D2286" s="10">
        <v>3</v>
      </c>
      <c r="E2286" s="10">
        <v>692</v>
      </c>
      <c r="F2286" s="10">
        <v>28</v>
      </c>
      <c r="G2286" s="11">
        <v>43530</v>
      </c>
      <c r="H2286" s="10" t="b">
        <v>1</v>
      </c>
    </row>
    <row r="2287" spans="1:8" ht="16.5" customHeight="1" x14ac:dyDescent="0.25">
      <c r="A2287" s="10">
        <v>2286</v>
      </c>
      <c r="B2287" s="10">
        <v>2976</v>
      </c>
      <c r="C2287" s="10">
        <v>297</v>
      </c>
      <c r="D2287" s="10">
        <v>3</v>
      </c>
      <c r="E2287" s="10">
        <v>30</v>
      </c>
      <c r="F2287" s="10">
        <v>38</v>
      </c>
      <c r="G2287" s="11">
        <v>43530</v>
      </c>
      <c r="H2287" s="10" t="b">
        <v>1</v>
      </c>
    </row>
    <row r="2288" spans="1:8" ht="16.5" customHeight="1" x14ac:dyDescent="0.25">
      <c r="A2288" s="10">
        <v>2287</v>
      </c>
      <c r="B2288" s="10">
        <v>2553</v>
      </c>
      <c r="C2288" s="10">
        <v>426</v>
      </c>
      <c r="D2288" s="10">
        <v>2</v>
      </c>
      <c r="E2288" s="10">
        <v>57</v>
      </c>
      <c r="F2288" s="10">
        <v>28</v>
      </c>
      <c r="G2288" s="11">
        <v>43530</v>
      </c>
      <c r="H2288" s="10" t="b">
        <v>1</v>
      </c>
    </row>
    <row r="2289" spans="1:8" ht="16.5" customHeight="1" x14ac:dyDescent="0.25">
      <c r="A2289" s="10">
        <v>2288</v>
      </c>
      <c r="B2289" s="10">
        <v>2118</v>
      </c>
      <c r="C2289" s="10">
        <v>228</v>
      </c>
      <c r="D2289" s="10">
        <v>2</v>
      </c>
      <c r="E2289" s="10">
        <v>733</v>
      </c>
      <c r="F2289" s="10">
        <v>26</v>
      </c>
      <c r="G2289" s="11">
        <v>43530</v>
      </c>
      <c r="H2289" s="10" t="b">
        <v>1</v>
      </c>
    </row>
    <row r="2290" spans="1:8" ht="16.5" customHeight="1" x14ac:dyDescent="0.25">
      <c r="A2290" s="10">
        <v>2289</v>
      </c>
      <c r="B2290" s="10">
        <v>2968</v>
      </c>
      <c r="C2290" s="10">
        <v>128</v>
      </c>
      <c r="D2290" s="10">
        <v>2</v>
      </c>
      <c r="E2290" s="10">
        <v>606</v>
      </c>
      <c r="F2290" s="10">
        <v>35</v>
      </c>
      <c r="G2290" s="11">
        <v>43530</v>
      </c>
      <c r="H2290" s="10" t="b">
        <v>1</v>
      </c>
    </row>
    <row r="2291" spans="1:8" ht="16.5" customHeight="1" x14ac:dyDescent="0.25">
      <c r="A2291" s="10">
        <v>2290</v>
      </c>
      <c r="B2291" s="10">
        <v>2031</v>
      </c>
      <c r="C2291" s="10">
        <v>478</v>
      </c>
      <c r="D2291" s="10">
        <v>1</v>
      </c>
      <c r="E2291" s="10">
        <v>568</v>
      </c>
      <c r="F2291" s="10">
        <v>95</v>
      </c>
      <c r="G2291" s="11">
        <v>43530</v>
      </c>
      <c r="H2291" s="10" t="b">
        <v>1</v>
      </c>
    </row>
    <row r="2292" spans="1:8" ht="16.5" customHeight="1" x14ac:dyDescent="0.25">
      <c r="A2292" s="10">
        <v>2291</v>
      </c>
      <c r="B2292" s="10">
        <v>2000</v>
      </c>
      <c r="C2292" s="10">
        <v>154</v>
      </c>
      <c r="D2292" s="10">
        <v>1</v>
      </c>
      <c r="E2292" s="10">
        <v>30</v>
      </c>
      <c r="F2292" s="10">
        <v>25</v>
      </c>
      <c r="G2292" s="11">
        <v>43531</v>
      </c>
      <c r="H2292" s="10" t="b">
        <v>1</v>
      </c>
    </row>
    <row r="2293" spans="1:8" ht="16.5" customHeight="1" x14ac:dyDescent="0.25">
      <c r="A2293" s="10">
        <v>2292</v>
      </c>
      <c r="B2293" s="10">
        <v>2295</v>
      </c>
      <c r="C2293" s="10">
        <v>380</v>
      </c>
      <c r="D2293" s="10">
        <v>2</v>
      </c>
      <c r="E2293" s="10">
        <v>71</v>
      </c>
      <c r="F2293" s="10">
        <v>15</v>
      </c>
      <c r="G2293" s="11">
        <v>43531</v>
      </c>
      <c r="H2293" s="10" t="b">
        <v>1</v>
      </c>
    </row>
    <row r="2294" spans="1:8" ht="16.5" customHeight="1" x14ac:dyDescent="0.25">
      <c r="A2294" s="10">
        <v>2293</v>
      </c>
      <c r="B2294" s="10">
        <v>2048</v>
      </c>
      <c r="C2294" s="10">
        <v>356</v>
      </c>
      <c r="D2294" s="10">
        <v>3</v>
      </c>
      <c r="E2294" s="10">
        <v>692</v>
      </c>
      <c r="F2294" s="10">
        <v>85</v>
      </c>
      <c r="G2294" s="11">
        <v>43531</v>
      </c>
      <c r="H2294" s="10" t="b">
        <v>1</v>
      </c>
    </row>
    <row r="2295" spans="1:8" ht="16.5" customHeight="1" x14ac:dyDescent="0.25">
      <c r="A2295" s="10">
        <v>2294</v>
      </c>
      <c r="B2295" s="10">
        <v>2619</v>
      </c>
      <c r="C2295" s="10">
        <v>458</v>
      </c>
      <c r="D2295" s="10">
        <v>1</v>
      </c>
      <c r="E2295" s="10">
        <v>46</v>
      </c>
      <c r="F2295" s="10">
        <v>35</v>
      </c>
      <c r="G2295" s="11">
        <v>43531</v>
      </c>
      <c r="H2295" s="10" t="b">
        <v>1</v>
      </c>
    </row>
    <row r="2296" spans="1:8" ht="16.5" customHeight="1" x14ac:dyDescent="0.25">
      <c r="A2296" s="10">
        <v>2295</v>
      </c>
      <c r="B2296" s="10">
        <v>2182</v>
      </c>
      <c r="C2296" s="10">
        <v>414</v>
      </c>
      <c r="D2296" s="10">
        <v>4</v>
      </c>
      <c r="E2296" s="10">
        <v>46</v>
      </c>
      <c r="F2296" s="10">
        <v>28</v>
      </c>
      <c r="G2296" s="11">
        <v>43531</v>
      </c>
      <c r="H2296" s="10" t="b">
        <v>1</v>
      </c>
    </row>
    <row r="2297" spans="1:8" ht="16.5" customHeight="1" x14ac:dyDescent="0.25">
      <c r="A2297" s="10">
        <v>2296</v>
      </c>
      <c r="B2297" s="10">
        <v>2886</v>
      </c>
      <c r="C2297" s="10">
        <v>119</v>
      </c>
      <c r="D2297" s="10">
        <v>1</v>
      </c>
      <c r="E2297" s="10">
        <v>46</v>
      </c>
      <c r="F2297" s="10">
        <v>35</v>
      </c>
      <c r="G2297" s="11">
        <v>43531</v>
      </c>
      <c r="H2297" s="10" t="b">
        <v>1</v>
      </c>
    </row>
    <row r="2298" spans="1:8" ht="16.5" customHeight="1" x14ac:dyDescent="0.25">
      <c r="A2298" s="10">
        <v>2297</v>
      </c>
      <c r="B2298" s="10">
        <v>2791</v>
      </c>
      <c r="C2298" s="10">
        <v>406</v>
      </c>
      <c r="D2298" s="10">
        <v>1</v>
      </c>
      <c r="E2298" s="10">
        <v>143</v>
      </c>
      <c r="F2298" s="10">
        <v>28</v>
      </c>
      <c r="G2298" s="11">
        <v>43531</v>
      </c>
      <c r="H2298" s="10" t="b">
        <v>1</v>
      </c>
    </row>
    <row r="2299" spans="1:8" ht="16.5" customHeight="1" x14ac:dyDescent="0.25">
      <c r="A2299" s="10">
        <v>2298</v>
      </c>
      <c r="B2299" s="10">
        <v>2568</v>
      </c>
      <c r="C2299" s="10">
        <v>425</v>
      </c>
      <c r="D2299" s="10">
        <v>3</v>
      </c>
      <c r="E2299" s="10">
        <v>229</v>
      </c>
      <c r="F2299" s="10">
        <v>28</v>
      </c>
      <c r="G2299" s="11">
        <v>43532</v>
      </c>
      <c r="H2299" s="10" t="b">
        <v>1</v>
      </c>
    </row>
    <row r="2300" spans="1:8" ht="16.5" customHeight="1" x14ac:dyDescent="0.25">
      <c r="A2300" s="10">
        <v>2299</v>
      </c>
      <c r="B2300" s="10">
        <v>2250</v>
      </c>
      <c r="C2300" s="10">
        <v>460</v>
      </c>
      <c r="D2300" s="10">
        <v>3</v>
      </c>
      <c r="E2300" s="10">
        <v>568</v>
      </c>
      <c r="F2300" s="10">
        <v>35</v>
      </c>
      <c r="G2300" s="11">
        <v>43532</v>
      </c>
      <c r="H2300" s="10" t="b">
        <v>1</v>
      </c>
    </row>
    <row r="2301" spans="1:8" ht="16.5" customHeight="1" x14ac:dyDescent="0.25">
      <c r="A2301" s="10">
        <v>2300</v>
      </c>
      <c r="B2301" s="10">
        <v>2770</v>
      </c>
      <c r="C2301" s="10">
        <v>132</v>
      </c>
      <c r="D2301" s="10">
        <v>4</v>
      </c>
      <c r="E2301" s="10">
        <v>143</v>
      </c>
      <c r="F2301" s="10">
        <v>35</v>
      </c>
      <c r="G2301" s="11">
        <v>43532</v>
      </c>
      <c r="H2301" s="10" t="b">
        <v>1</v>
      </c>
    </row>
    <row r="2302" spans="1:8" ht="16.5" customHeight="1" x14ac:dyDescent="0.25">
      <c r="A2302" s="10">
        <v>2301</v>
      </c>
      <c r="B2302" s="10">
        <v>2436</v>
      </c>
      <c r="C2302" s="10">
        <v>322</v>
      </c>
      <c r="D2302" s="10">
        <v>1</v>
      </c>
      <c r="E2302" s="10">
        <v>30</v>
      </c>
      <c r="F2302" s="10">
        <v>38</v>
      </c>
      <c r="G2302" s="11">
        <v>43532</v>
      </c>
      <c r="H2302" s="10" t="b">
        <v>1</v>
      </c>
    </row>
    <row r="2303" spans="1:8" ht="16.5" customHeight="1" x14ac:dyDescent="0.25">
      <c r="A2303" s="10">
        <v>2302</v>
      </c>
      <c r="B2303" s="10">
        <v>2981</v>
      </c>
      <c r="C2303" s="10">
        <v>436</v>
      </c>
      <c r="D2303" s="10">
        <v>3</v>
      </c>
      <c r="E2303" s="10">
        <v>615</v>
      </c>
      <c r="F2303" s="10">
        <v>75</v>
      </c>
      <c r="G2303" s="11">
        <v>43532</v>
      </c>
      <c r="H2303" s="10" t="b">
        <v>1</v>
      </c>
    </row>
    <row r="2304" spans="1:8" ht="16.5" customHeight="1" x14ac:dyDescent="0.25">
      <c r="A2304" s="10">
        <v>2303</v>
      </c>
      <c r="B2304" s="10">
        <v>2736</v>
      </c>
      <c r="C2304" s="10">
        <v>481</v>
      </c>
      <c r="D2304" s="10">
        <v>2</v>
      </c>
      <c r="E2304" s="10">
        <v>615</v>
      </c>
      <c r="F2304" s="10">
        <v>95</v>
      </c>
      <c r="G2304" s="11">
        <v>43532</v>
      </c>
      <c r="H2304" s="10" t="b">
        <v>1</v>
      </c>
    </row>
    <row r="2305" spans="1:8" ht="16.5" customHeight="1" x14ac:dyDescent="0.25">
      <c r="A2305" s="10">
        <v>2304</v>
      </c>
      <c r="B2305" s="10">
        <v>2765</v>
      </c>
      <c r="C2305" s="10">
        <v>343</v>
      </c>
      <c r="D2305" s="10">
        <v>4</v>
      </c>
      <c r="E2305" s="10">
        <v>71</v>
      </c>
      <c r="F2305" s="10">
        <v>85</v>
      </c>
      <c r="G2305" s="11">
        <v>43533</v>
      </c>
      <c r="H2305" s="10" t="b">
        <v>1</v>
      </c>
    </row>
    <row r="2306" spans="1:8" ht="16.5" customHeight="1" x14ac:dyDescent="0.25">
      <c r="A2306" s="10">
        <v>2305</v>
      </c>
      <c r="B2306" s="10">
        <v>2038</v>
      </c>
      <c r="C2306" s="10">
        <v>416</v>
      </c>
      <c r="D2306" s="10">
        <v>2</v>
      </c>
      <c r="E2306" s="10">
        <v>712</v>
      </c>
      <c r="F2306" s="10">
        <v>28</v>
      </c>
      <c r="G2306" s="11">
        <v>43533</v>
      </c>
      <c r="H2306" s="10" t="b">
        <v>1</v>
      </c>
    </row>
    <row r="2307" spans="1:8" ht="16.5" customHeight="1" x14ac:dyDescent="0.25">
      <c r="A2307" s="10">
        <v>2306</v>
      </c>
      <c r="B2307" s="10">
        <v>2696</v>
      </c>
      <c r="C2307" s="10">
        <v>352</v>
      </c>
      <c r="D2307" s="10">
        <v>1</v>
      </c>
      <c r="E2307" s="10">
        <v>143</v>
      </c>
      <c r="F2307" s="10">
        <v>85</v>
      </c>
      <c r="G2307" s="11">
        <v>43533</v>
      </c>
      <c r="H2307" s="10" t="b">
        <v>1</v>
      </c>
    </row>
    <row r="2308" spans="1:8" ht="16.5" customHeight="1" x14ac:dyDescent="0.25">
      <c r="A2308" s="10">
        <v>2307</v>
      </c>
      <c r="B2308" s="10">
        <v>2972</v>
      </c>
      <c r="C2308" s="10">
        <v>227</v>
      </c>
      <c r="D2308" s="10">
        <v>5</v>
      </c>
      <c r="E2308" s="10">
        <v>233</v>
      </c>
      <c r="F2308" s="10">
        <v>26</v>
      </c>
      <c r="G2308" s="11">
        <v>43533</v>
      </c>
      <c r="H2308" s="10" t="b">
        <v>1</v>
      </c>
    </row>
    <row r="2309" spans="1:8" ht="16.5" customHeight="1" x14ac:dyDescent="0.25">
      <c r="A2309" s="10">
        <v>2308</v>
      </c>
      <c r="B2309" s="10">
        <v>2539</v>
      </c>
      <c r="C2309" s="10">
        <v>408</v>
      </c>
      <c r="D2309" s="10">
        <v>2</v>
      </c>
      <c r="E2309" s="10">
        <v>558</v>
      </c>
      <c r="F2309" s="10">
        <v>28</v>
      </c>
      <c r="G2309" s="11">
        <v>43533</v>
      </c>
      <c r="H2309" s="10" t="b">
        <v>1</v>
      </c>
    </row>
    <row r="2310" spans="1:8" ht="16.5" customHeight="1" x14ac:dyDescent="0.25">
      <c r="A2310" s="10">
        <v>2309</v>
      </c>
      <c r="B2310" s="10">
        <v>2454</v>
      </c>
      <c r="C2310" s="10">
        <v>222</v>
      </c>
      <c r="D2310" s="10">
        <v>1</v>
      </c>
      <c r="E2310" s="10">
        <v>196</v>
      </c>
      <c r="F2310" s="10">
        <v>26</v>
      </c>
      <c r="G2310" s="11">
        <v>43534</v>
      </c>
      <c r="H2310" s="10" t="b">
        <v>1</v>
      </c>
    </row>
    <row r="2311" spans="1:8" ht="16.5" customHeight="1" x14ac:dyDescent="0.25">
      <c r="A2311" s="10">
        <v>2310</v>
      </c>
      <c r="B2311" s="10">
        <v>2871</v>
      </c>
      <c r="C2311" s="10">
        <v>401</v>
      </c>
      <c r="D2311" s="10">
        <v>2</v>
      </c>
      <c r="E2311" s="10">
        <v>233</v>
      </c>
      <c r="F2311" s="10">
        <v>28</v>
      </c>
      <c r="G2311" s="11">
        <v>43534</v>
      </c>
      <c r="H2311" s="10" t="b">
        <v>1</v>
      </c>
    </row>
    <row r="2312" spans="1:8" ht="16.5" customHeight="1" x14ac:dyDescent="0.25">
      <c r="A2312" s="10">
        <v>2311</v>
      </c>
      <c r="B2312" s="10">
        <v>2325</v>
      </c>
      <c r="C2312" s="10">
        <v>191</v>
      </c>
      <c r="D2312" s="10">
        <v>1</v>
      </c>
      <c r="E2312" s="10">
        <v>128</v>
      </c>
      <c r="F2312" s="10">
        <v>26</v>
      </c>
      <c r="G2312" s="11">
        <v>43534</v>
      </c>
      <c r="H2312" s="10" t="b">
        <v>0</v>
      </c>
    </row>
    <row r="2313" spans="1:8" ht="16.5" customHeight="1" x14ac:dyDescent="0.25">
      <c r="A2313" s="10">
        <v>2312</v>
      </c>
      <c r="B2313" s="10">
        <v>2196</v>
      </c>
      <c r="C2313" s="10">
        <v>197</v>
      </c>
      <c r="D2313" s="10">
        <v>4</v>
      </c>
      <c r="E2313" s="10">
        <v>196</v>
      </c>
      <c r="F2313" s="10">
        <v>26</v>
      </c>
      <c r="G2313" s="11">
        <v>43534</v>
      </c>
      <c r="H2313" s="10" t="b">
        <v>1</v>
      </c>
    </row>
    <row r="2314" spans="1:8" ht="16.5" customHeight="1" x14ac:dyDescent="0.25">
      <c r="A2314" s="10">
        <v>2313</v>
      </c>
      <c r="B2314" s="10">
        <v>2028</v>
      </c>
      <c r="C2314" s="10">
        <v>210</v>
      </c>
      <c r="D2314" s="10">
        <v>3</v>
      </c>
      <c r="E2314" s="10">
        <v>261</v>
      </c>
      <c r="F2314" s="10">
        <v>26</v>
      </c>
      <c r="G2314" s="11">
        <v>43534</v>
      </c>
      <c r="H2314" s="10" t="b">
        <v>1</v>
      </c>
    </row>
    <row r="2315" spans="1:8" ht="16.5" customHeight="1" x14ac:dyDescent="0.25">
      <c r="A2315" s="10">
        <v>2314</v>
      </c>
      <c r="B2315" s="10">
        <v>2146</v>
      </c>
      <c r="C2315" s="10">
        <v>250</v>
      </c>
      <c r="D2315" s="10">
        <v>5</v>
      </c>
      <c r="E2315" s="10">
        <v>319</v>
      </c>
      <c r="F2315" s="10">
        <v>135</v>
      </c>
      <c r="G2315" s="11">
        <v>43534</v>
      </c>
      <c r="H2315" s="10" t="b">
        <v>1</v>
      </c>
    </row>
    <row r="2316" spans="1:8" ht="16.5" customHeight="1" x14ac:dyDescent="0.25">
      <c r="A2316" s="10">
        <v>2315</v>
      </c>
      <c r="B2316" s="10">
        <v>2691</v>
      </c>
      <c r="C2316" s="10">
        <v>368</v>
      </c>
      <c r="D2316" s="10">
        <v>2</v>
      </c>
      <c r="E2316" s="10">
        <v>71</v>
      </c>
      <c r="F2316" s="10">
        <v>15</v>
      </c>
      <c r="G2316" s="11">
        <v>43535</v>
      </c>
      <c r="H2316" s="10" t="b">
        <v>1</v>
      </c>
    </row>
    <row r="2317" spans="1:8" ht="16.5" customHeight="1" x14ac:dyDescent="0.25">
      <c r="A2317" s="10">
        <v>2316</v>
      </c>
      <c r="B2317" s="10">
        <v>2718</v>
      </c>
      <c r="C2317" s="10">
        <v>231</v>
      </c>
      <c r="D2317" s="10">
        <v>2</v>
      </c>
      <c r="E2317" s="10">
        <v>196</v>
      </c>
      <c r="F2317" s="10">
        <v>26</v>
      </c>
      <c r="G2317" s="11">
        <v>43535</v>
      </c>
      <c r="H2317" s="10" t="b">
        <v>1</v>
      </c>
    </row>
    <row r="2318" spans="1:8" ht="16.5" customHeight="1" x14ac:dyDescent="0.25">
      <c r="A2318" s="10">
        <v>2317</v>
      </c>
      <c r="B2318" s="10">
        <v>2514</v>
      </c>
      <c r="C2318" s="10">
        <v>423</v>
      </c>
      <c r="D2318" s="10">
        <v>3</v>
      </c>
      <c r="E2318" s="10">
        <v>319</v>
      </c>
      <c r="F2318" s="10">
        <v>28</v>
      </c>
      <c r="G2318" s="11">
        <v>43535</v>
      </c>
      <c r="H2318" s="10" t="b">
        <v>1</v>
      </c>
    </row>
    <row r="2319" spans="1:8" ht="16.5" customHeight="1" x14ac:dyDescent="0.25">
      <c r="A2319" s="10">
        <v>2318</v>
      </c>
      <c r="B2319" s="10">
        <v>2679</v>
      </c>
      <c r="C2319" s="10">
        <v>191</v>
      </c>
      <c r="D2319" s="10">
        <v>1</v>
      </c>
      <c r="E2319" s="10">
        <v>606</v>
      </c>
      <c r="F2319" s="10">
        <v>26</v>
      </c>
      <c r="G2319" s="11">
        <v>43535</v>
      </c>
      <c r="H2319" s="10" t="b">
        <v>1</v>
      </c>
    </row>
    <row r="2320" spans="1:8" ht="16.5" customHeight="1" x14ac:dyDescent="0.25">
      <c r="A2320" s="10">
        <v>2319</v>
      </c>
      <c r="B2320" s="10">
        <v>2900</v>
      </c>
      <c r="C2320" s="10">
        <v>271</v>
      </c>
      <c r="D2320" s="10">
        <v>2</v>
      </c>
      <c r="E2320" s="10">
        <v>615</v>
      </c>
      <c r="F2320" s="10">
        <v>135</v>
      </c>
      <c r="G2320" s="11">
        <v>43535</v>
      </c>
      <c r="H2320" s="10" t="b">
        <v>1</v>
      </c>
    </row>
    <row r="2321" spans="1:8" ht="16.5" customHeight="1" x14ac:dyDescent="0.25">
      <c r="A2321" s="10">
        <v>2320</v>
      </c>
      <c r="B2321" s="10">
        <v>2226</v>
      </c>
      <c r="C2321" s="10">
        <v>367</v>
      </c>
      <c r="D2321" s="10">
        <v>5</v>
      </c>
      <c r="E2321" s="10">
        <v>71</v>
      </c>
      <c r="F2321" s="10">
        <v>15</v>
      </c>
      <c r="G2321" s="11">
        <v>43535</v>
      </c>
      <c r="H2321" s="10" t="b">
        <v>1</v>
      </c>
    </row>
    <row r="2322" spans="1:8" ht="16.5" customHeight="1" x14ac:dyDescent="0.25">
      <c r="A2322" s="10">
        <v>2321</v>
      </c>
      <c r="B2322" s="10">
        <v>2335</v>
      </c>
      <c r="C2322" s="10">
        <v>347</v>
      </c>
      <c r="D2322" s="10">
        <v>1</v>
      </c>
      <c r="E2322" s="10">
        <v>143</v>
      </c>
      <c r="F2322" s="10">
        <v>85</v>
      </c>
      <c r="G2322" s="11">
        <v>43535</v>
      </c>
      <c r="H2322" s="10" t="b">
        <v>0</v>
      </c>
    </row>
    <row r="2323" spans="1:8" ht="16.5" customHeight="1" x14ac:dyDescent="0.25">
      <c r="A2323" s="10">
        <v>2322</v>
      </c>
      <c r="B2323" s="10">
        <v>2025</v>
      </c>
      <c r="C2323" s="10">
        <v>273</v>
      </c>
      <c r="D2323" s="10">
        <v>2</v>
      </c>
      <c r="E2323" s="10">
        <v>319</v>
      </c>
      <c r="F2323" s="10">
        <v>135</v>
      </c>
      <c r="G2323" s="11">
        <v>43535</v>
      </c>
      <c r="H2323" s="10" t="b">
        <v>1</v>
      </c>
    </row>
    <row r="2324" spans="1:8" ht="16.5" customHeight="1" x14ac:dyDescent="0.25">
      <c r="A2324" s="10">
        <v>2323</v>
      </c>
      <c r="B2324" s="10">
        <v>2528</v>
      </c>
      <c r="C2324" s="10">
        <v>133</v>
      </c>
      <c r="D2324" s="10">
        <v>2</v>
      </c>
      <c r="E2324" s="10">
        <v>615</v>
      </c>
      <c r="F2324" s="10">
        <v>20</v>
      </c>
      <c r="G2324" s="11">
        <v>43536</v>
      </c>
      <c r="H2324" s="10" t="b">
        <v>1</v>
      </c>
    </row>
    <row r="2325" spans="1:8" ht="16.5" customHeight="1" x14ac:dyDescent="0.25">
      <c r="A2325" s="10">
        <v>2324</v>
      </c>
      <c r="B2325" s="10">
        <v>2567</v>
      </c>
      <c r="C2325" s="10">
        <v>167</v>
      </c>
      <c r="D2325" s="10">
        <v>1</v>
      </c>
      <c r="E2325" s="10">
        <v>71</v>
      </c>
      <c r="F2325" s="10">
        <v>55</v>
      </c>
      <c r="G2325" s="11">
        <v>43536</v>
      </c>
      <c r="H2325" s="10" t="b">
        <v>1</v>
      </c>
    </row>
    <row r="2326" spans="1:8" ht="16.5" customHeight="1" x14ac:dyDescent="0.25">
      <c r="A2326" s="10">
        <v>2325</v>
      </c>
      <c r="B2326" s="10">
        <v>2905</v>
      </c>
      <c r="C2326" s="10">
        <v>434</v>
      </c>
      <c r="D2326" s="10">
        <v>1</v>
      </c>
      <c r="E2326" s="10">
        <v>606</v>
      </c>
      <c r="F2326" s="10">
        <v>75</v>
      </c>
      <c r="G2326" s="11">
        <v>43536</v>
      </c>
      <c r="H2326" s="10" t="b">
        <v>1</v>
      </c>
    </row>
    <row r="2327" spans="1:8" ht="16.5" customHeight="1" x14ac:dyDescent="0.25">
      <c r="A2327" s="10">
        <v>2326</v>
      </c>
      <c r="B2327" s="10">
        <v>2706</v>
      </c>
      <c r="C2327" s="10">
        <v>134</v>
      </c>
      <c r="D2327" s="10">
        <v>5</v>
      </c>
      <c r="E2327" s="10">
        <v>196</v>
      </c>
      <c r="F2327" s="10">
        <v>20</v>
      </c>
      <c r="G2327" s="11">
        <v>43537</v>
      </c>
      <c r="H2327" s="10" t="b">
        <v>1</v>
      </c>
    </row>
    <row r="2328" spans="1:8" ht="16.5" customHeight="1" x14ac:dyDescent="0.25">
      <c r="A2328" s="10">
        <v>2327</v>
      </c>
      <c r="B2328" s="10">
        <v>2782</v>
      </c>
      <c r="C2328" s="10">
        <v>202</v>
      </c>
      <c r="D2328" s="10">
        <v>2</v>
      </c>
      <c r="E2328" s="10">
        <v>229</v>
      </c>
      <c r="F2328" s="10">
        <v>26</v>
      </c>
      <c r="G2328" s="11">
        <v>43537</v>
      </c>
      <c r="H2328" s="10" t="b">
        <v>0</v>
      </c>
    </row>
    <row r="2329" spans="1:8" ht="16.5" customHeight="1" x14ac:dyDescent="0.25">
      <c r="A2329" s="10">
        <v>2328</v>
      </c>
      <c r="B2329" s="10">
        <v>2005</v>
      </c>
      <c r="C2329" s="10">
        <v>436</v>
      </c>
      <c r="D2329" s="10">
        <v>1</v>
      </c>
      <c r="E2329" s="10">
        <v>606</v>
      </c>
      <c r="F2329" s="10">
        <v>75</v>
      </c>
      <c r="G2329" s="11">
        <v>43537</v>
      </c>
      <c r="H2329" s="10" t="b">
        <v>1</v>
      </c>
    </row>
    <row r="2330" spans="1:8" ht="16.5" customHeight="1" x14ac:dyDescent="0.25">
      <c r="A2330" s="10">
        <v>2329</v>
      </c>
      <c r="B2330" s="10">
        <v>2260</v>
      </c>
      <c r="C2330" s="10">
        <v>240</v>
      </c>
      <c r="D2330" s="10">
        <v>1</v>
      </c>
      <c r="E2330" s="10">
        <v>712</v>
      </c>
      <c r="F2330" s="10">
        <v>26</v>
      </c>
      <c r="G2330" s="11">
        <v>43537</v>
      </c>
      <c r="H2330" s="10" t="b">
        <v>1</v>
      </c>
    </row>
    <row r="2331" spans="1:8" ht="16.5" customHeight="1" x14ac:dyDescent="0.25">
      <c r="A2331" s="10">
        <v>2330</v>
      </c>
      <c r="B2331" s="10">
        <v>2754</v>
      </c>
      <c r="C2331" s="10">
        <v>390</v>
      </c>
      <c r="D2331" s="10">
        <v>4</v>
      </c>
      <c r="E2331" s="10">
        <v>46</v>
      </c>
      <c r="F2331" s="10">
        <v>28</v>
      </c>
      <c r="G2331" s="11">
        <v>43537</v>
      </c>
      <c r="H2331" s="10" t="b">
        <v>1</v>
      </c>
    </row>
    <row r="2332" spans="1:8" ht="16.5" customHeight="1" x14ac:dyDescent="0.25">
      <c r="A2332" s="10">
        <v>2331</v>
      </c>
      <c r="B2332" s="10">
        <v>2698</v>
      </c>
      <c r="C2332" s="10">
        <v>312</v>
      </c>
      <c r="D2332" s="10">
        <v>3</v>
      </c>
      <c r="E2332" s="10">
        <v>692</v>
      </c>
      <c r="F2332" s="10">
        <v>38</v>
      </c>
      <c r="G2332" s="11">
        <v>43537</v>
      </c>
      <c r="H2332" s="10" t="b">
        <v>1</v>
      </c>
    </row>
    <row r="2333" spans="1:8" ht="16.5" customHeight="1" x14ac:dyDescent="0.25">
      <c r="A2333" s="10">
        <v>2332</v>
      </c>
      <c r="B2333" s="10">
        <v>2489</v>
      </c>
      <c r="C2333" s="10">
        <v>189</v>
      </c>
      <c r="D2333" s="10">
        <v>1</v>
      </c>
      <c r="E2333" s="10">
        <v>233</v>
      </c>
      <c r="F2333" s="10">
        <v>26</v>
      </c>
      <c r="G2333" s="11">
        <v>43537</v>
      </c>
      <c r="H2333" s="10" t="b">
        <v>1</v>
      </c>
    </row>
    <row r="2334" spans="1:8" ht="16.5" customHeight="1" x14ac:dyDescent="0.25">
      <c r="A2334" s="10">
        <v>2333</v>
      </c>
      <c r="B2334" s="10">
        <v>2222</v>
      </c>
      <c r="C2334" s="10">
        <v>395</v>
      </c>
      <c r="D2334" s="10">
        <v>3</v>
      </c>
      <c r="E2334" s="10">
        <v>712</v>
      </c>
      <c r="F2334" s="10">
        <v>28</v>
      </c>
      <c r="G2334" s="11">
        <v>43537</v>
      </c>
      <c r="H2334" s="10" t="b">
        <v>1</v>
      </c>
    </row>
    <row r="2335" spans="1:8" ht="16.5" customHeight="1" x14ac:dyDescent="0.25">
      <c r="A2335" s="10">
        <v>2334</v>
      </c>
      <c r="B2335" s="10">
        <v>2814</v>
      </c>
      <c r="C2335" s="10">
        <v>451</v>
      </c>
      <c r="D2335" s="10">
        <v>2</v>
      </c>
      <c r="E2335" s="10">
        <v>733</v>
      </c>
      <c r="F2335" s="10">
        <v>35</v>
      </c>
      <c r="G2335" s="11">
        <v>43537</v>
      </c>
      <c r="H2335" s="10" t="b">
        <v>1</v>
      </c>
    </row>
    <row r="2336" spans="1:8" ht="16.5" customHeight="1" x14ac:dyDescent="0.25">
      <c r="A2336" s="10">
        <v>2335</v>
      </c>
      <c r="B2336" s="10">
        <v>2356</v>
      </c>
      <c r="C2336" s="10">
        <v>203</v>
      </c>
      <c r="D2336" s="10">
        <v>1</v>
      </c>
      <c r="E2336" s="10">
        <v>568</v>
      </c>
      <c r="F2336" s="10">
        <v>26</v>
      </c>
      <c r="G2336" s="11">
        <v>43537</v>
      </c>
      <c r="H2336" s="10" t="b">
        <v>1</v>
      </c>
    </row>
    <row r="2337" spans="1:8" ht="16.5" customHeight="1" x14ac:dyDescent="0.25">
      <c r="A2337" s="10">
        <v>2336</v>
      </c>
      <c r="B2337" s="10">
        <v>2098</v>
      </c>
      <c r="C2337" s="10">
        <v>345</v>
      </c>
      <c r="D2337" s="10">
        <v>3</v>
      </c>
      <c r="E2337" s="10">
        <v>615</v>
      </c>
      <c r="F2337" s="10">
        <v>85</v>
      </c>
      <c r="G2337" s="11">
        <v>43538</v>
      </c>
      <c r="H2337" s="10" t="b">
        <v>1</v>
      </c>
    </row>
    <row r="2338" spans="1:8" ht="16.5" customHeight="1" x14ac:dyDescent="0.25">
      <c r="A2338" s="10">
        <v>2337</v>
      </c>
      <c r="B2338" s="10">
        <v>2494</v>
      </c>
      <c r="C2338" s="10">
        <v>277</v>
      </c>
      <c r="D2338" s="10">
        <v>2</v>
      </c>
      <c r="E2338" s="10">
        <v>319</v>
      </c>
      <c r="F2338" s="10">
        <v>38</v>
      </c>
      <c r="G2338" s="11">
        <v>43538</v>
      </c>
      <c r="H2338" s="10" t="b">
        <v>1</v>
      </c>
    </row>
    <row r="2339" spans="1:8" ht="16.5" customHeight="1" x14ac:dyDescent="0.25">
      <c r="A2339" s="10">
        <v>2338</v>
      </c>
      <c r="B2339" s="10">
        <v>2912</v>
      </c>
      <c r="C2339" s="10">
        <v>392</v>
      </c>
      <c r="D2339" s="10">
        <v>2</v>
      </c>
      <c r="E2339" s="10">
        <v>128</v>
      </c>
      <c r="F2339" s="10">
        <v>28</v>
      </c>
      <c r="G2339" s="11">
        <v>43538</v>
      </c>
      <c r="H2339" s="10" t="b">
        <v>1</v>
      </c>
    </row>
    <row r="2340" spans="1:8" ht="16.5" customHeight="1" x14ac:dyDescent="0.25">
      <c r="A2340" s="10">
        <v>2339</v>
      </c>
      <c r="B2340" s="10">
        <v>2965</v>
      </c>
      <c r="C2340" s="10">
        <v>396</v>
      </c>
      <c r="D2340" s="10">
        <v>1</v>
      </c>
      <c r="E2340" s="10">
        <v>172</v>
      </c>
      <c r="F2340" s="10">
        <v>28</v>
      </c>
      <c r="G2340" s="11">
        <v>43538</v>
      </c>
      <c r="H2340" s="10" t="b">
        <v>1</v>
      </c>
    </row>
    <row r="2341" spans="1:8" ht="16.5" customHeight="1" x14ac:dyDescent="0.25">
      <c r="A2341" s="10">
        <v>2340</v>
      </c>
      <c r="B2341" s="10">
        <v>2297</v>
      </c>
      <c r="C2341" s="10">
        <v>131</v>
      </c>
      <c r="D2341" s="10">
        <v>2</v>
      </c>
      <c r="E2341" s="10">
        <v>46</v>
      </c>
      <c r="F2341" s="10">
        <v>35</v>
      </c>
      <c r="G2341" s="11">
        <v>43538</v>
      </c>
      <c r="H2341" s="10" t="b">
        <v>1</v>
      </c>
    </row>
    <row r="2342" spans="1:8" ht="16.5" customHeight="1" x14ac:dyDescent="0.25">
      <c r="A2342" s="10">
        <v>2341</v>
      </c>
      <c r="B2342" s="10">
        <v>2572</v>
      </c>
      <c r="C2342" s="10">
        <v>212</v>
      </c>
      <c r="D2342" s="10">
        <v>2</v>
      </c>
      <c r="E2342" s="10">
        <v>229</v>
      </c>
      <c r="F2342" s="10">
        <v>26</v>
      </c>
      <c r="G2342" s="11">
        <v>43538</v>
      </c>
      <c r="H2342" s="10" t="b">
        <v>1</v>
      </c>
    </row>
    <row r="2343" spans="1:8" ht="16.5" customHeight="1" x14ac:dyDescent="0.25">
      <c r="A2343" s="10">
        <v>2342</v>
      </c>
      <c r="B2343" s="10">
        <v>2169</v>
      </c>
      <c r="C2343" s="10">
        <v>332</v>
      </c>
      <c r="D2343" s="10">
        <v>3</v>
      </c>
      <c r="E2343" s="10">
        <v>46</v>
      </c>
      <c r="F2343" s="10">
        <v>90</v>
      </c>
      <c r="G2343" s="11">
        <v>43539</v>
      </c>
      <c r="H2343" s="10" t="b">
        <v>1</v>
      </c>
    </row>
    <row r="2344" spans="1:8" ht="16.5" customHeight="1" x14ac:dyDescent="0.25">
      <c r="A2344" s="10">
        <v>2343</v>
      </c>
      <c r="B2344" s="10">
        <v>2426</v>
      </c>
      <c r="C2344" s="10">
        <v>330</v>
      </c>
      <c r="D2344" s="10">
        <v>2</v>
      </c>
      <c r="E2344" s="10">
        <v>712</v>
      </c>
      <c r="F2344" s="10">
        <v>90</v>
      </c>
      <c r="G2344" s="11">
        <v>43539</v>
      </c>
      <c r="H2344" s="10" t="b">
        <v>1</v>
      </c>
    </row>
    <row r="2345" spans="1:8" ht="16.5" customHeight="1" x14ac:dyDescent="0.25">
      <c r="A2345" s="10">
        <v>2344</v>
      </c>
      <c r="B2345" s="10">
        <v>2230</v>
      </c>
      <c r="C2345" s="10">
        <v>362</v>
      </c>
      <c r="D2345" s="10">
        <v>5</v>
      </c>
      <c r="E2345" s="10">
        <v>733</v>
      </c>
      <c r="F2345" s="10">
        <v>15</v>
      </c>
      <c r="G2345" s="11">
        <v>43539</v>
      </c>
      <c r="H2345" s="10" t="b">
        <v>1</v>
      </c>
    </row>
    <row r="2346" spans="1:8" ht="16.5" customHeight="1" x14ac:dyDescent="0.25">
      <c r="A2346" s="10">
        <v>2345</v>
      </c>
      <c r="B2346" s="10">
        <v>2774</v>
      </c>
      <c r="C2346" s="10">
        <v>441</v>
      </c>
      <c r="D2346" s="10">
        <v>1</v>
      </c>
      <c r="E2346" s="10">
        <v>172</v>
      </c>
      <c r="F2346" s="10">
        <v>35</v>
      </c>
      <c r="G2346" s="11">
        <v>43539</v>
      </c>
      <c r="H2346" s="10" t="b">
        <v>1</v>
      </c>
    </row>
    <row r="2347" spans="1:8" ht="16.5" customHeight="1" x14ac:dyDescent="0.25">
      <c r="A2347" s="10">
        <v>2346</v>
      </c>
      <c r="B2347" s="10">
        <v>2537</v>
      </c>
      <c r="C2347" s="10">
        <v>464</v>
      </c>
      <c r="D2347" s="10">
        <v>1</v>
      </c>
      <c r="E2347" s="10">
        <v>128</v>
      </c>
      <c r="F2347" s="10">
        <v>95</v>
      </c>
      <c r="G2347" s="11">
        <v>43539</v>
      </c>
      <c r="H2347" s="10" t="b">
        <v>1</v>
      </c>
    </row>
    <row r="2348" spans="1:8" ht="16.5" customHeight="1" x14ac:dyDescent="0.25">
      <c r="A2348" s="10">
        <v>2347</v>
      </c>
      <c r="B2348" s="10">
        <v>2590</v>
      </c>
      <c r="C2348" s="10">
        <v>275</v>
      </c>
      <c r="D2348" s="10">
        <v>2</v>
      </c>
      <c r="E2348" s="10">
        <v>319</v>
      </c>
      <c r="F2348" s="10">
        <v>135</v>
      </c>
      <c r="G2348" s="11">
        <v>43540</v>
      </c>
      <c r="H2348" s="10" t="b">
        <v>1</v>
      </c>
    </row>
    <row r="2349" spans="1:8" ht="16.5" customHeight="1" x14ac:dyDescent="0.25">
      <c r="A2349" s="10">
        <v>2348</v>
      </c>
      <c r="B2349" s="10">
        <v>2441</v>
      </c>
      <c r="C2349" s="10">
        <v>305</v>
      </c>
      <c r="D2349" s="10">
        <v>1</v>
      </c>
      <c r="E2349" s="10">
        <v>606</v>
      </c>
      <c r="F2349" s="10">
        <v>38</v>
      </c>
      <c r="G2349" s="11">
        <v>43540</v>
      </c>
      <c r="H2349" s="10" t="b">
        <v>0</v>
      </c>
    </row>
    <row r="2350" spans="1:8" ht="16.5" customHeight="1" x14ac:dyDescent="0.25">
      <c r="A2350" s="10">
        <v>2349</v>
      </c>
      <c r="B2350" s="10">
        <v>2199</v>
      </c>
      <c r="C2350" s="10">
        <v>484</v>
      </c>
      <c r="D2350" s="10">
        <v>4</v>
      </c>
      <c r="E2350" s="10">
        <v>319</v>
      </c>
      <c r="F2350" s="10">
        <v>95</v>
      </c>
      <c r="G2350" s="11">
        <v>43540</v>
      </c>
      <c r="H2350" s="10" t="b">
        <v>1</v>
      </c>
    </row>
    <row r="2351" spans="1:8" ht="16.5" customHeight="1" x14ac:dyDescent="0.25">
      <c r="A2351" s="10">
        <v>2350</v>
      </c>
      <c r="B2351" s="10">
        <v>2599</v>
      </c>
      <c r="C2351" s="10">
        <v>157</v>
      </c>
      <c r="D2351" s="10">
        <v>2</v>
      </c>
      <c r="E2351" s="10">
        <v>172</v>
      </c>
      <c r="F2351" s="10">
        <v>25</v>
      </c>
      <c r="G2351" s="11">
        <v>43540</v>
      </c>
      <c r="H2351" s="10" t="b">
        <v>1</v>
      </c>
    </row>
    <row r="2352" spans="1:8" ht="16.5" customHeight="1" x14ac:dyDescent="0.25">
      <c r="A2352" s="10">
        <v>2351</v>
      </c>
      <c r="B2352" s="10">
        <v>2217</v>
      </c>
      <c r="C2352" s="10">
        <v>374</v>
      </c>
      <c r="D2352" s="10">
        <v>5</v>
      </c>
      <c r="E2352" s="10">
        <v>46</v>
      </c>
      <c r="F2352" s="10">
        <v>15</v>
      </c>
      <c r="G2352" s="11">
        <v>43540</v>
      </c>
      <c r="H2352" s="10" t="b">
        <v>1</v>
      </c>
    </row>
    <row r="2353" spans="1:8" ht="16.5" customHeight="1" x14ac:dyDescent="0.25">
      <c r="A2353" s="10">
        <v>2352</v>
      </c>
      <c r="B2353" s="10">
        <v>2738</v>
      </c>
      <c r="C2353" s="10">
        <v>129</v>
      </c>
      <c r="D2353" s="10">
        <v>2</v>
      </c>
      <c r="E2353" s="10">
        <v>46</v>
      </c>
      <c r="F2353" s="10">
        <v>35</v>
      </c>
      <c r="G2353" s="11">
        <v>43540</v>
      </c>
      <c r="H2353" s="10" t="b">
        <v>0</v>
      </c>
    </row>
    <row r="2354" spans="1:8" ht="16.5" customHeight="1" x14ac:dyDescent="0.25">
      <c r="A2354" s="10">
        <v>2353</v>
      </c>
      <c r="B2354" s="10">
        <v>2365</v>
      </c>
      <c r="C2354" s="10">
        <v>158</v>
      </c>
      <c r="D2354" s="10">
        <v>3</v>
      </c>
      <c r="E2354" s="10">
        <v>733</v>
      </c>
      <c r="F2354" s="10">
        <v>25</v>
      </c>
      <c r="G2354" s="11">
        <v>43540</v>
      </c>
      <c r="H2354" s="10" t="b">
        <v>1</v>
      </c>
    </row>
    <row r="2355" spans="1:8" ht="16.5" customHeight="1" x14ac:dyDescent="0.25">
      <c r="A2355" s="10">
        <v>2354</v>
      </c>
      <c r="B2355" s="10">
        <v>2932</v>
      </c>
      <c r="C2355" s="10">
        <v>161</v>
      </c>
      <c r="D2355" s="10">
        <v>2</v>
      </c>
      <c r="E2355" s="10">
        <v>71</v>
      </c>
      <c r="F2355" s="10">
        <v>25</v>
      </c>
      <c r="G2355" s="11">
        <v>43540</v>
      </c>
      <c r="H2355" s="10" t="b">
        <v>1</v>
      </c>
    </row>
    <row r="2356" spans="1:8" ht="16.5" customHeight="1" x14ac:dyDescent="0.25">
      <c r="A2356" s="10">
        <v>2355</v>
      </c>
      <c r="B2356" s="10">
        <v>2086</v>
      </c>
      <c r="C2356" s="10">
        <v>466</v>
      </c>
      <c r="D2356" s="10">
        <v>3</v>
      </c>
      <c r="E2356" s="10">
        <v>172</v>
      </c>
      <c r="F2356" s="10">
        <v>95</v>
      </c>
      <c r="G2356" s="11">
        <v>43541</v>
      </c>
      <c r="H2356" s="10" t="b">
        <v>1</v>
      </c>
    </row>
    <row r="2357" spans="1:8" ht="16.5" customHeight="1" x14ac:dyDescent="0.25">
      <c r="A2357" s="10">
        <v>2356</v>
      </c>
      <c r="B2357" s="10">
        <v>2073</v>
      </c>
      <c r="C2357" s="10">
        <v>150</v>
      </c>
      <c r="D2357" s="10">
        <v>3</v>
      </c>
      <c r="E2357" s="10">
        <v>692</v>
      </c>
      <c r="F2357" s="10">
        <v>25</v>
      </c>
      <c r="G2357" s="11">
        <v>43541</v>
      </c>
      <c r="H2357" s="10" t="b">
        <v>1</v>
      </c>
    </row>
    <row r="2358" spans="1:8" ht="16.5" customHeight="1" x14ac:dyDescent="0.25">
      <c r="A2358" s="10">
        <v>2357</v>
      </c>
      <c r="B2358" s="10">
        <v>2506</v>
      </c>
      <c r="C2358" s="10">
        <v>476</v>
      </c>
      <c r="D2358" s="10">
        <v>3</v>
      </c>
      <c r="E2358" s="10">
        <v>229</v>
      </c>
      <c r="F2358" s="10">
        <v>95</v>
      </c>
      <c r="G2358" s="11">
        <v>43541</v>
      </c>
      <c r="H2358" s="10" t="b">
        <v>1</v>
      </c>
    </row>
    <row r="2359" spans="1:8" ht="16.5" customHeight="1" x14ac:dyDescent="0.25">
      <c r="A2359" s="10">
        <v>2358</v>
      </c>
      <c r="B2359" s="10">
        <v>2125</v>
      </c>
      <c r="C2359" s="10">
        <v>459</v>
      </c>
      <c r="D2359" s="10">
        <v>2</v>
      </c>
      <c r="E2359" s="10">
        <v>46</v>
      </c>
      <c r="F2359" s="10">
        <v>35</v>
      </c>
      <c r="G2359" s="11">
        <v>43541</v>
      </c>
      <c r="H2359" s="10" t="b">
        <v>1</v>
      </c>
    </row>
    <row r="2360" spans="1:8" ht="16.5" customHeight="1" x14ac:dyDescent="0.25">
      <c r="A2360" s="10">
        <v>2359</v>
      </c>
      <c r="B2360" s="10">
        <v>2886</v>
      </c>
      <c r="C2360" s="10">
        <v>121</v>
      </c>
      <c r="D2360" s="10">
        <v>2</v>
      </c>
      <c r="E2360" s="10">
        <v>196</v>
      </c>
      <c r="F2360" s="10">
        <v>35</v>
      </c>
      <c r="G2360" s="11">
        <v>43541</v>
      </c>
      <c r="H2360" s="10" t="b">
        <v>1</v>
      </c>
    </row>
    <row r="2361" spans="1:8" ht="16.5" customHeight="1" x14ac:dyDescent="0.25">
      <c r="A2361" s="10">
        <v>2360</v>
      </c>
      <c r="B2361" s="10">
        <v>2013</v>
      </c>
      <c r="C2361" s="10">
        <v>303</v>
      </c>
      <c r="D2361" s="10">
        <v>1</v>
      </c>
      <c r="E2361" s="10">
        <v>196</v>
      </c>
      <c r="F2361" s="10">
        <v>38</v>
      </c>
      <c r="G2361" s="11">
        <v>43541</v>
      </c>
      <c r="H2361" s="10" t="b">
        <v>1</v>
      </c>
    </row>
    <row r="2362" spans="1:8" ht="16.5" customHeight="1" x14ac:dyDescent="0.25">
      <c r="A2362" s="10">
        <v>2361</v>
      </c>
      <c r="B2362" s="10">
        <v>2138</v>
      </c>
      <c r="C2362" s="10">
        <v>481</v>
      </c>
      <c r="D2362" s="10">
        <v>2</v>
      </c>
      <c r="E2362" s="10">
        <v>172</v>
      </c>
      <c r="F2362" s="10">
        <v>95</v>
      </c>
      <c r="G2362" s="11">
        <v>43541</v>
      </c>
      <c r="H2362" s="10" t="b">
        <v>1</v>
      </c>
    </row>
    <row r="2363" spans="1:8" ht="16.5" customHeight="1" x14ac:dyDescent="0.25">
      <c r="A2363" s="10">
        <v>2362</v>
      </c>
      <c r="B2363" s="10">
        <v>2409</v>
      </c>
      <c r="C2363" s="10">
        <v>472</v>
      </c>
      <c r="D2363" s="10">
        <v>3</v>
      </c>
      <c r="E2363" s="10">
        <v>128</v>
      </c>
      <c r="F2363" s="10">
        <v>95</v>
      </c>
      <c r="G2363" s="11">
        <v>43542</v>
      </c>
      <c r="H2363" s="10" t="b">
        <v>1</v>
      </c>
    </row>
    <row r="2364" spans="1:8" ht="16.5" customHeight="1" x14ac:dyDescent="0.25">
      <c r="A2364" s="10">
        <v>2363</v>
      </c>
      <c r="B2364" s="10">
        <v>2119</v>
      </c>
      <c r="C2364" s="10">
        <v>291</v>
      </c>
      <c r="D2364" s="10">
        <v>4</v>
      </c>
      <c r="E2364" s="10">
        <v>128</v>
      </c>
      <c r="F2364" s="10">
        <v>38</v>
      </c>
      <c r="G2364" s="11">
        <v>43542</v>
      </c>
      <c r="H2364" s="10" t="b">
        <v>1</v>
      </c>
    </row>
    <row r="2365" spans="1:8" ht="16.5" customHeight="1" x14ac:dyDescent="0.25">
      <c r="A2365" s="10">
        <v>2364</v>
      </c>
      <c r="B2365" s="10">
        <v>2511</v>
      </c>
      <c r="C2365" s="10">
        <v>267</v>
      </c>
      <c r="D2365" s="10">
        <v>3</v>
      </c>
      <c r="E2365" s="10">
        <v>128</v>
      </c>
      <c r="F2365" s="10">
        <v>135</v>
      </c>
      <c r="G2365" s="11">
        <v>43542</v>
      </c>
      <c r="H2365" s="10" t="b">
        <v>1</v>
      </c>
    </row>
    <row r="2366" spans="1:8" ht="16.5" customHeight="1" x14ac:dyDescent="0.25">
      <c r="A2366" s="10">
        <v>2365</v>
      </c>
      <c r="B2366" s="10">
        <v>2056</v>
      </c>
      <c r="C2366" s="10">
        <v>448</v>
      </c>
      <c r="D2366" s="10">
        <v>1</v>
      </c>
      <c r="E2366" s="10">
        <v>526</v>
      </c>
      <c r="F2366" s="10">
        <v>35</v>
      </c>
      <c r="G2366" s="11">
        <v>43542</v>
      </c>
      <c r="H2366" s="10" t="b">
        <v>1</v>
      </c>
    </row>
    <row r="2367" spans="1:8" ht="16.5" customHeight="1" x14ac:dyDescent="0.25">
      <c r="A2367" s="10">
        <v>2366</v>
      </c>
      <c r="B2367" s="10">
        <v>2003</v>
      </c>
      <c r="C2367" s="10">
        <v>208</v>
      </c>
      <c r="D2367" s="10">
        <v>5</v>
      </c>
      <c r="E2367" s="10">
        <v>30</v>
      </c>
      <c r="F2367" s="10">
        <v>26</v>
      </c>
      <c r="G2367" s="11">
        <v>43542</v>
      </c>
      <c r="H2367" s="10" t="b">
        <v>1</v>
      </c>
    </row>
    <row r="2368" spans="1:8" ht="16.5" customHeight="1" x14ac:dyDescent="0.25">
      <c r="A2368" s="10">
        <v>2367</v>
      </c>
      <c r="B2368" s="10">
        <v>2470</v>
      </c>
      <c r="C2368" s="10">
        <v>208</v>
      </c>
      <c r="D2368" s="10">
        <v>2</v>
      </c>
      <c r="E2368" s="10">
        <v>692</v>
      </c>
      <c r="F2368" s="10">
        <v>26</v>
      </c>
      <c r="G2368" s="11">
        <v>43542</v>
      </c>
      <c r="H2368" s="10" t="b">
        <v>1</v>
      </c>
    </row>
    <row r="2369" spans="1:8" ht="16.5" customHeight="1" x14ac:dyDescent="0.25">
      <c r="A2369" s="10">
        <v>2368</v>
      </c>
      <c r="B2369" s="10">
        <v>2520</v>
      </c>
      <c r="C2369" s="10">
        <v>389</v>
      </c>
      <c r="D2369" s="10">
        <v>2</v>
      </c>
      <c r="E2369" s="10">
        <v>172</v>
      </c>
      <c r="F2369" s="10">
        <v>28</v>
      </c>
      <c r="G2369" s="11">
        <v>43542</v>
      </c>
      <c r="H2369" s="10" t="b">
        <v>1</v>
      </c>
    </row>
    <row r="2370" spans="1:8" ht="16.5" customHeight="1" x14ac:dyDescent="0.25">
      <c r="A2370" s="10">
        <v>2369</v>
      </c>
      <c r="B2370" s="10">
        <v>2335</v>
      </c>
      <c r="C2370" s="10">
        <v>257</v>
      </c>
      <c r="D2370" s="10">
        <v>2</v>
      </c>
      <c r="E2370" s="10">
        <v>615</v>
      </c>
      <c r="F2370" s="10">
        <v>135</v>
      </c>
      <c r="G2370" s="11">
        <v>43542</v>
      </c>
      <c r="H2370" s="10" t="b">
        <v>1</v>
      </c>
    </row>
    <row r="2371" spans="1:8" ht="16.5" customHeight="1" x14ac:dyDescent="0.25">
      <c r="A2371" s="10">
        <v>2370</v>
      </c>
      <c r="B2371" s="10">
        <v>2248</v>
      </c>
      <c r="C2371" s="10">
        <v>424</v>
      </c>
      <c r="D2371" s="10">
        <v>2</v>
      </c>
      <c r="E2371" s="10">
        <v>537</v>
      </c>
      <c r="F2371" s="10">
        <v>28</v>
      </c>
      <c r="G2371" s="11">
        <v>43543</v>
      </c>
      <c r="H2371" s="10" t="b">
        <v>1</v>
      </c>
    </row>
    <row r="2372" spans="1:8" ht="16.5" customHeight="1" x14ac:dyDescent="0.25">
      <c r="A2372" s="10">
        <v>2371</v>
      </c>
      <c r="B2372" s="10">
        <v>2602</v>
      </c>
      <c r="C2372" s="10">
        <v>334</v>
      </c>
      <c r="D2372" s="10">
        <v>4</v>
      </c>
      <c r="E2372" s="10">
        <v>692</v>
      </c>
      <c r="F2372" s="10">
        <v>90</v>
      </c>
      <c r="G2372" s="11">
        <v>43543</v>
      </c>
      <c r="H2372" s="10" t="b">
        <v>1</v>
      </c>
    </row>
    <row r="2373" spans="1:8" ht="16.5" customHeight="1" x14ac:dyDescent="0.25">
      <c r="A2373" s="10">
        <v>2372</v>
      </c>
      <c r="B2373" s="10">
        <v>2311</v>
      </c>
      <c r="C2373" s="10">
        <v>222</v>
      </c>
      <c r="D2373" s="10">
        <v>1</v>
      </c>
      <c r="E2373" s="10">
        <v>319</v>
      </c>
      <c r="F2373" s="10">
        <v>26</v>
      </c>
      <c r="G2373" s="11">
        <v>43543</v>
      </c>
      <c r="H2373" s="10" t="b">
        <v>1</v>
      </c>
    </row>
    <row r="2374" spans="1:8" ht="16.5" customHeight="1" x14ac:dyDescent="0.25">
      <c r="A2374" s="10">
        <v>2373</v>
      </c>
      <c r="B2374" s="10">
        <v>2682</v>
      </c>
      <c r="C2374" s="10">
        <v>111</v>
      </c>
      <c r="D2374" s="10">
        <v>3</v>
      </c>
      <c r="E2374" s="10">
        <v>615</v>
      </c>
      <c r="F2374" s="10">
        <v>35</v>
      </c>
      <c r="G2374" s="11">
        <v>43543</v>
      </c>
      <c r="H2374" s="10" t="b">
        <v>0</v>
      </c>
    </row>
    <row r="2375" spans="1:8" ht="16.5" customHeight="1" x14ac:dyDescent="0.25">
      <c r="A2375" s="10">
        <v>2374</v>
      </c>
      <c r="B2375" s="10">
        <v>2429</v>
      </c>
      <c r="C2375" s="10">
        <v>176</v>
      </c>
      <c r="D2375" s="10">
        <v>4</v>
      </c>
      <c r="E2375" s="10">
        <v>558</v>
      </c>
      <c r="F2375" s="10">
        <v>55</v>
      </c>
      <c r="G2375" s="11">
        <v>43544</v>
      </c>
      <c r="H2375" s="10" t="b">
        <v>1</v>
      </c>
    </row>
    <row r="2376" spans="1:8" ht="16.5" customHeight="1" x14ac:dyDescent="0.25">
      <c r="A2376" s="10">
        <v>2375</v>
      </c>
      <c r="B2376" s="10">
        <v>2182</v>
      </c>
      <c r="C2376" s="10">
        <v>386</v>
      </c>
      <c r="D2376" s="10">
        <v>2</v>
      </c>
      <c r="E2376" s="10">
        <v>733</v>
      </c>
      <c r="F2376" s="10">
        <v>28</v>
      </c>
      <c r="G2376" s="11">
        <v>43544</v>
      </c>
      <c r="H2376" s="10" t="b">
        <v>1</v>
      </c>
    </row>
    <row r="2377" spans="1:8" ht="16.5" customHeight="1" x14ac:dyDescent="0.25">
      <c r="A2377" s="10">
        <v>2376</v>
      </c>
      <c r="B2377" s="10">
        <v>2470</v>
      </c>
      <c r="C2377" s="10">
        <v>218</v>
      </c>
      <c r="D2377" s="10">
        <v>5</v>
      </c>
      <c r="E2377" s="10">
        <v>558</v>
      </c>
      <c r="F2377" s="10">
        <v>26</v>
      </c>
      <c r="G2377" s="11">
        <v>43544</v>
      </c>
      <c r="H2377" s="10" t="b">
        <v>1</v>
      </c>
    </row>
    <row r="2378" spans="1:8" ht="16.5" customHeight="1" x14ac:dyDescent="0.25">
      <c r="A2378" s="10">
        <v>2377</v>
      </c>
      <c r="B2378" s="10">
        <v>2559</v>
      </c>
      <c r="C2378" s="10">
        <v>188</v>
      </c>
      <c r="D2378" s="10">
        <v>1</v>
      </c>
      <c r="E2378" s="10">
        <v>261</v>
      </c>
      <c r="F2378" s="10">
        <v>55</v>
      </c>
      <c r="G2378" s="11">
        <v>43544</v>
      </c>
      <c r="H2378" s="10" t="b">
        <v>1</v>
      </c>
    </row>
    <row r="2379" spans="1:8" ht="16.5" customHeight="1" x14ac:dyDescent="0.25">
      <c r="A2379" s="10">
        <v>2378</v>
      </c>
      <c r="B2379" s="10">
        <v>2698</v>
      </c>
      <c r="C2379" s="10">
        <v>341</v>
      </c>
      <c r="D2379" s="10">
        <v>3</v>
      </c>
      <c r="E2379" s="10">
        <v>172</v>
      </c>
      <c r="F2379" s="10">
        <v>85</v>
      </c>
      <c r="G2379" s="11">
        <v>43544</v>
      </c>
      <c r="H2379" s="10" t="b">
        <v>1</v>
      </c>
    </row>
    <row r="2380" spans="1:8" ht="16.5" customHeight="1" x14ac:dyDescent="0.25">
      <c r="A2380" s="10">
        <v>2379</v>
      </c>
      <c r="B2380" s="10">
        <v>2556</v>
      </c>
      <c r="C2380" s="10">
        <v>109</v>
      </c>
      <c r="D2380" s="10">
        <v>1</v>
      </c>
      <c r="E2380" s="10">
        <v>57</v>
      </c>
      <c r="F2380" s="10">
        <v>35</v>
      </c>
      <c r="G2380" s="11">
        <v>43544</v>
      </c>
      <c r="H2380" s="10" t="b">
        <v>1</v>
      </c>
    </row>
    <row r="2381" spans="1:8" ht="16.5" customHeight="1" x14ac:dyDescent="0.25">
      <c r="A2381" s="10">
        <v>2380</v>
      </c>
      <c r="B2381" s="10">
        <v>2331</v>
      </c>
      <c r="C2381" s="10">
        <v>107</v>
      </c>
      <c r="D2381" s="10">
        <v>1</v>
      </c>
      <c r="E2381" s="10">
        <v>30</v>
      </c>
      <c r="F2381" s="10">
        <v>35</v>
      </c>
      <c r="G2381" s="11">
        <v>43544</v>
      </c>
      <c r="H2381" s="10" t="b">
        <v>1</v>
      </c>
    </row>
    <row r="2382" spans="1:8" ht="16.5" customHeight="1" x14ac:dyDescent="0.25">
      <c r="A2382" s="10">
        <v>2381</v>
      </c>
      <c r="B2382" s="10">
        <v>2779</v>
      </c>
      <c r="C2382" s="10">
        <v>210</v>
      </c>
      <c r="D2382" s="10">
        <v>1</v>
      </c>
      <c r="E2382" s="10">
        <v>712</v>
      </c>
      <c r="F2382" s="10">
        <v>26</v>
      </c>
      <c r="G2382" s="11">
        <v>43545</v>
      </c>
      <c r="H2382" s="10" t="b">
        <v>1</v>
      </c>
    </row>
    <row r="2383" spans="1:8" ht="16.5" customHeight="1" x14ac:dyDescent="0.25">
      <c r="A2383" s="10">
        <v>2382</v>
      </c>
      <c r="B2383" s="10">
        <v>2871</v>
      </c>
      <c r="C2383" s="10">
        <v>181</v>
      </c>
      <c r="D2383" s="10">
        <v>1</v>
      </c>
      <c r="E2383" s="10">
        <v>57</v>
      </c>
      <c r="F2383" s="10">
        <v>55</v>
      </c>
      <c r="G2383" s="11">
        <v>43545</v>
      </c>
      <c r="H2383" s="10" t="b">
        <v>1</v>
      </c>
    </row>
    <row r="2384" spans="1:8" ht="16.5" customHeight="1" x14ac:dyDescent="0.25">
      <c r="A2384" s="10">
        <v>2383</v>
      </c>
      <c r="B2384" s="10">
        <v>2272</v>
      </c>
      <c r="C2384" s="10">
        <v>148</v>
      </c>
      <c r="D2384" s="10">
        <v>4</v>
      </c>
      <c r="E2384" s="10">
        <v>568</v>
      </c>
      <c r="F2384" s="10">
        <v>20</v>
      </c>
      <c r="G2384" s="11">
        <v>43545</v>
      </c>
      <c r="H2384" s="10" t="b">
        <v>1</v>
      </c>
    </row>
    <row r="2385" spans="1:8" ht="16.5" customHeight="1" x14ac:dyDescent="0.25">
      <c r="A2385" s="10">
        <v>2384</v>
      </c>
      <c r="B2385" s="10">
        <v>2672</v>
      </c>
      <c r="C2385" s="10">
        <v>390</v>
      </c>
      <c r="D2385" s="10">
        <v>1</v>
      </c>
      <c r="E2385" s="10">
        <v>71</v>
      </c>
      <c r="F2385" s="10">
        <v>28</v>
      </c>
      <c r="G2385" s="11">
        <v>43545</v>
      </c>
      <c r="H2385" s="10" t="b">
        <v>1</v>
      </c>
    </row>
    <row r="2386" spans="1:8" ht="16.5" customHeight="1" x14ac:dyDescent="0.25">
      <c r="A2386" s="10">
        <v>2385</v>
      </c>
      <c r="B2386" s="10">
        <v>2138</v>
      </c>
      <c r="C2386" s="10">
        <v>443</v>
      </c>
      <c r="D2386" s="10">
        <v>2</v>
      </c>
      <c r="E2386" s="10">
        <v>558</v>
      </c>
      <c r="F2386" s="10">
        <v>35</v>
      </c>
      <c r="G2386" s="11">
        <v>43545</v>
      </c>
      <c r="H2386" s="10" t="b">
        <v>1</v>
      </c>
    </row>
    <row r="2387" spans="1:8" ht="16.5" customHeight="1" x14ac:dyDescent="0.25">
      <c r="A2387" s="10">
        <v>2386</v>
      </c>
      <c r="B2387" s="10">
        <v>2312</v>
      </c>
      <c r="C2387" s="10">
        <v>107</v>
      </c>
      <c r="D2387" s="10">
        <v>2</v>
      </c>
      <c r="E2387" s="10">
        <v>128</v>
      </c>
      <c r="F2387" s="10">
        <v>35</v>
      </c>
      <c r="G2387" s="11">
        <v>43545</v>
      </c>
      <c r="H2387" s="10" t="b">
        <v>1</v>
      </c>
    </row>
    <row r="2388" spans="1:8" ht="16.5" customHeight="1" x14ac:dyDescent="0.25">
      <c r="A2388" s="10">
        <v>2387</v>
      </c>
      <c r="B2388" s="10">
        <v>2356</v>
      </c>
      <c r="C2388" s="10">
        <v>311</v>
      </c>
      <c r="D2388" s="10">
        <v>1</v>
      </c>
      <c r="E2388" s="10">
        <v>568</v>
      </c>
      <c r="F2388" s="10">
        <v>38</v>
      </c>
      <c r="G2388" s="11">
        <v>43546</v>
      </c>
      <c r="H2388" s="10" t="b">
        <v>1</v>
      </c>
    </row>
    <row r="2389" spans="1:8" ht="16.5" customHeight="1" x14ac:dyDescent="0.25">
      <c r="A2389" s="10">
        <v>2388</v>
      </c>
      <c r="B2389" s="10">
        <v>2098</v>
      </c>
      <c r="C2389" s="10">
        <v>225</v>
      </c>
      <c r="D2389" s="10">
        <v>3</v>
      </c>
      <c r="E2389" s="10">
        <v>568</v>
      </c>
      <c r="F2389" s="10">
        <v>26</v>
      </c>
      <c r="G2389" s="11">
        <v>43546</v>
      </c>
      <c r="H2389" s="10" t="b">
        <v>1</v>
      </c>
    </row>
    <row r="2390" spans="1:8" ht="16.5" customHeight="1" x14ac:dyDescent="0.25">
      <c r="A2390" s="10">
        <v>2389</v>
      </c>
      <c r="B2390" s="10">
        <v>2558</v>
      </c>
      <c r="C2390" s="10">
        <v>178</v>
      </c>
      <c r="D2390" s="10">
        <v>2</v>
      </c>
      <c r="E2390" s="10">
        <v>606</v>
      </c>
      <c r="F2390" s="10">
        <v>55</v>
      </c>
      <c r="G2390" s="11">
        <v>43546</v>
      </c>
      <c r="H2390" s="10" t="b">
        <v>1</v>
      </c>
    </row>
    <row r="2391" spans="1:8" ht="16.5" customHeight="1" x14ac:dyDescent="0.25">
      <c r="A2391" s="10">
        <v>2390</v>
      </c>
      <c r="B2391" s="10">
        <v>2973</v>
      </c>
      <c r="C2391" s="10">
        <v>270</v>
      </c>
      <c r="D2391" s="10">
        <v>1</v>
      </c>
      <c r="E2391" s="10">
        <v>526</v>
      </c>
      <c r="F2391" s="10">
        <v>135</v>
      </c>
      <c r="G2391" s="11">
        <v>43546</v>
      </c>
      <c r="H2391" s="10" t="b">
        <v>1</v>
      </c>
    </row>
    <row r="2392" spans="1:8" ht="16.5" customHeight="1" x14ac:dyDescent="0.25">
      <c r="A2392" s="10">
        <v>2391</v>
      </c>
      <c r="B2392" s="10">
        <v>2338</v>
      </c>
      <c r="C2392" s="10">
        <v>121</v>
      </c>
      <c r="D2392" s="10">
        <v>4</v>
      </c>
      <c r="E2392" s="10">
        <v>143</v>
      </c>
      <c r="F2392" s="10">
        <v>35</v>
      </c>
      <c r="G2392" s="11">
        <v>43546</v>
      </c>
      <c r="H2392" s="10" t="b">
        <v>1</v>
      </c>
    </row>
    <row r="2393" spans="1:8" ht="16.5" customHeight="1" x14ac:dyDescent="0.25">
      <c r="A2393" s="10">
        <v>2392</v>
      </c>
      <c r="B2393" s="10">
        <v>2321</v>
      </c>
      <c r="C2393" s="10">
        <v>484</v>
      </c>
      <c r="D2393" s="10">
        <v>2</v>
      </c>
      <c r="E2393" s="10">
        <v>128</v>
      </c>
      <c r="F2393" s="10">
        <v>95</v>
      </c>
      <c r="G2393" s="11">
        <v>43547</v>
      </c>
      <c r="H2393" s="10" t="b">
        <v>1</v>
      </c>
    </row>
    <row r="2394" spans="1:8" ht="16.5" customHeight="1" x14ac:dyDescent="0.25">
      <c r="A2394" s="10">
        <v>2393</v>
      </c>
      <c r="B2394" s="10">
        <v>2479</v>
      </c>
      <c r="C2394" s="10">
        <v>368</v>
      </c>
      <c r="D2394" s="10">
        <v>5</v>
      </c>
      <c r="E2394" s="10">
        <v>233</v>
      </c>
      <c r="F2394" s="10">
        <v>15</v>
      </c>
      <c r="G2394" s="11">
        <v>43547</v>
      </c>
      <c r="H2394" s="10" t="b">
        <v>1</v>
      </c>
    </row>
    <row r="2395" spans="1:8" ht="16.5" customHeight="1" x14ac:dyDescent="0.25">
      <c r="A2395" s="10">
        <v>2394</v>
      </c>
      <c r="B2395" s="10">
        <v>2161</v>
      </c>
      <c r="C2395" s="10">
        <v>488</v>
      </c>
      <c r="D2395" s="10">
        <v>1</v>
      </c>
      <c r="E2395" s="10">
        <v>537</v>
      </c>
      <c r="F2395" s="10">
        <v>95</v>
      </c>
      <c r="G2395" s="11">
        <v>43547</v>
      </c>
      <c r="H2395" s="10" t="b">
        <v>1</v>
      </c>
    </row>
    <row r="2396" spans="1:8" ht="16.5" customHeight="1" x14ac:dyDescent="0.25">
      <c r="A2396" s="10">
        <v>2395</v>
      </c>
      <c r="B2396" s="10">
        <v>2077</v>
      </c>
      <c r="C2396" s="10">
        <v>242</v>
      </c>
      <c r="D2396" s="10">
        <v>1</v>
      </c>
      <c r="E2396" s="10">
        <v>71</v>
      </c>
      <c r="F2396" s="10">
        <v>26</v>
      </c>
      <c r="G2396" s="11">
        <v>43548</v>
      </c>
      <c r="H2396" s="10" t="b">
        <v>1</v>
      </c>
    </row>
    <row r="2397" spans="1:8" ht="16.5" customHeight="1" x14ac:dyDescent="0.25">
      <c r="A2397" s="10">
        <v>2396</v>
      </c>
      <c r="B2397" s="10">
        <v>2670</v>
      </c>
      <c r="C2397" s="10">
        <v>443</v>
      </c>
      <c r="D2397" s="10">
        <v>2</v>
      </c>
      <c r="E2397" s="10">
        <v>615</v>
      </c>
      <c r="F2397" s="10">
        <v>35</v>
      </c>
      <c r="G2397" s="11">
        <v>43548</v>
      </c>
      <c r="H2397" s="10" t="b">
        <v>1</v>
      </c>
    </row>
    <row r="2398" spans="1:8" ht="16.5" customHeight="1" x14ac:dyDescent="0.25">
      <c r="A2398" s="10">
        <v>2397</v>
      </c>
      <c r="B2398" s="10">
        <v>2296</v>
      </c>
      <c r="C2398" s="10">
        <v>134</v>
      </c>
      <c r="D2398" s="10">
        <v>1</v>
      </c>
      <c r="E2398" s="10">
        <v>568</v>
      </c>
      <c r="F2398" s="10">
        <v>20</v>
      </c>
      <c r="G2398" s="11">
        <v>43548</v>
      </c>
      <c r="H2398" s="10" t="b">
        <v>0</v>
      </c>
    </row>
    <row r="2399" spans="1:8" ht="16.5" customHeight="1" x14ac:dyDescent="0.25">
      <c r="A2399" s="10">
        <v>2398</v>
      </c>
      <c r="B2399" s="10">
        <v>2109</v>
      </c>
      <c r="C2399" s="10">
        <v>388</v>
      </c>
      <c r="D2399" s="10">
        <v>5</v>
      </c>
      <c r="E2399" s="10">
        <v>319</v>
      </c>
      <c r="F2399" s="10">
        <v>28</v>
      </c>
      <c r="G2399" s="11">
        <v>43548</v>
      </c>
      <c r="H2399" s="10" t="b">
        <v>1</v>
      </c>
    </row>
    <row r="2400" spans="1:8" ht="16.5" customHeight="1" x14ac:dyDescent="0.25">
      <c r="A2400" s="10">
        <v>2399</v>
      </c>
      <c r="B2400" s="10">
        <v>2951</v>
      </c>
      <c r="C2400" s="10">
        <v>207</v>
      </c>
      <c r="D2400" s="10">
        <v>3</v>
      </c>
      <c r="E2400" s="10">
        <v>233</v>
      </c>
      <c r="F2400" s="10">
        <v>26</v>
      </c>
      <c r="G2400" s="11">
        <v>43549</v>
      </c>
      <c r="H2400" s="10" t="b">
        <v>1</v>
      </c>
    </row>
    <row r="2401" spans="1:8" ht="16.5" customHeight="1" x14ac:dyDescent="0.25">
      <c r="A2401" s="10">
        <v>2400</v>
      </c>
      <c r="B2401" s="10">
        <v>2138</v>
      </c>
      <c r="C2401" s="10">
        <v>241</v>
      </c>
      <c r="D2401" s="10">
        <v>1</v>
      </c>
      <c r="E2401" s="10">
        <v>568</v>
      </c>
      <c r="F2401" s="10">
        <v>26</v>
      </c>
      <c r="G2401" s="11">
        <v>43549</v>
      </c>
      <c r="H2401" s="10" t="b">
        <v>1</v>
      </c>
    </row>
    <row r="2402" spans="1:8" ht="16.5" customHeight="1" x14ac:dyDescent="0.25">
      <c r="A2402" s="10">
        <v>2401</v>
      </c>
      <c r="B2402" s="10">
        <v>2194</v>
      </c>
      <c r="C2402" s="10">
        <v>450</v>
      </c>
      <c r="D2402" s="10">
        <v>3</v>
      </c>
      <c r="E2402" s="10">
        <v>196</v>
      </c>
      <c r="F2402" s="10">
        <v>35</v>
      </c>
      <c r="G2402" s="11">
        <v>43549</v>
      </c>
      <c r="H2402" s="10" t="b">
        <v>0</v>
      </c>
    </row>
    <row r="2403" spans="1:8" ht="16.5" customHeight="1" x14ac:dyDescent="0.25">
      <c r="A2403" s="10">
        <v>2402</v>
      </c>
      <c r="B2403" s="10">
        <v>2300</v>
      </c>
      <c r="C2403" s="10">
        <v>401</v>
      </c>
      <c r="D2403" s="10">
        <v>1</v>
      </c>
      <c r="E2403" s="10">
        <v>229</v>
      </c>
      <c r="F2403" s="10">
        <v>28</v>
      </c>
      <c r="G2403" s="11">
        <v>43549</v>
      </c>
      <c r="H2403" s="10" t="b">
        <v>1</v>
      </c>
    </row>
    <row r="2404" spans="1:8" ht="16.5" customHeight="1" x14ac:dyDescent="0.25">
      <c r="A2404" s="10">
        <v>2403</v>
      </c>
      <c r="B2404" s="10">
        <v>2628</v>
      </c>
      <c r="C2404" s="10">
        <v>293</v>
      </c>
      <c r="D2404" s="10">
        <v>5</v>
      </c>
      <c r="E2404" s="10">
        <v>537</v>
      </c>
      <c r="F2404" s="10">
        <v>38</v>
      </c>
      <c r="G2404" s="11">
        <v>43549</v>
      </c>
      <c r="H2404" s="10" t="b">
        <v>1</v>
      </c>
    </row>
    <row r="2405" spans="1:8" ht="16.5" customHeight="1" x14ac:dyDescent="0.25">
      <c r="A2405" s="10">
        <v>2404</v>
      </c>
      <c r="B2405" s="10">
        <v>2347</v>
      </c>
      <c r="C2405" s="10">
        <v>207</v>
      </c>
      <c r="D2405" s="10">
        <v>1</v>
      </c>
      <c r="E2405" s="10">
        <v>71</v>
      </c>
      <c r="F2405" s="10">
        <v>26</v>
      </c>
      <c r="G2405" s="11">
        <v>43550</v>
      </c>
      <c r="H2405" s="10" t="b">
        <v>0</v>
      </c>
    </row>
    <row r="2406" spans="1:8" ht="16.5" customHeight="1" x14ac:dyDescent="0.25">
      <c r="A2406" s="10">
        <v>2405</v>
      </c>
      <c r="B2406" s="10">
        <v>2522</v>
      </c>
      <c r="C2406" s="10">
        <v>246</v>
      </c>
      <c r="D2406" s="10">
        <v>2</v>
      </c>
      <c r="E2406" s="10">
        <v>319</v>
      </c>
      <c r="F2406" s="10">
        <v>26</v>
      </c>
      <c r="G2406" s="11">
        <v>43550</v>
      </c>
      <c r="H2406" s="10" t="b">
        <v>1</v>
      </c>
    </row>
    <row r="2407" spans="1:8" ht="16.5" customHeight="1" x14ac:dyDescent="0.25">
      <c r="A2407" s="10">
        <v>2406</v>
      </c>
      <c r="B2407" s="10">
        <v>2494</v>
      </c>
      <c r="C2407" s="10">
        <v>317</v>
      </c>
      <c r="D2407" s="10">
        <v>2</v>
      </c>
      <c r="E2407" s="10">
        <v>143</v>
      </c>
      <c r="F2407" s="10">
        <v>38</v>
      </c>
      <c r="G2407" s="11">
        <v>43550</v>
      </c>
      <c r="H2407" s="10" t="b">
        <v>1</v>
      </c>
    </row>
    <row r="2408" spans="1:8" ht="16.5" customHeight="1" x14ac:dyDescent="0.25">
      <c r="A2408" s="10">
        <v>2407</v>
      </c>
      <c r="B2408" s="10">
        <v>2642</v>
      </c>
      <c r="C2408" s="10">
        <v>461</v>
      </c>
      <c r="D2408" s="10">
        <v>2</v>
      </c>
      <c r="E2408" s="10">
        <v>57</v>
      </c>
      <c r="F2408" s="10">
        <v>95</v>
      </c>
      <c r="G2408" s="11">
        <v>43550</v>
      </c>
      <c r="H2408" s="10" t="b">
        <v>1</v>
      </c>
    </row>
    <row r="2409" spans="1:8" ht="16.5" customHeight="1" x14ac:dyDescent="0.25">
      <c r="A2409" s="10">
        <v>2408</v>
      </c>
      <c r="B2409" s="10">
        <v>2986</v>
      </c>
      <c r="C2409" s="10">
        <v>259</v>
      </c>
      <c r="D2409" s="10">
        <v>4</v>
      </c>
      <c r="E2409" s="10">
        <v>606</v>
      </c>
      <c r="F2409" s="10">
        <v>135</v>
      </c>
      <c r="G2409" s="11">
        <v>43550</v>
      </c>
      <c r="H2409" s="10" t="b">
        <v>1</v>
      </c>
    </row>
    <row r="2410" spans="1:8" ht="16.5" customHeight="1" x14ac:dyDescent="0.25">
      <c r="A2410" s="10">
        <v>2409</v>
      </c>
      <c r="B2410" s="10">
        <v>2699</v>
      </c>
      <c r="C2410" s="10">
        <v>403</v>
      </c>
      <c r="D2410" s="10">
        <v>2</v>
      </c>
      <c r="E2410" s="10">
        <v>196</v>
      </c>
      <c r="F2410" s="10">
        <v>28</v>
      </c>
      <c r="G2410" s="11">
        <v>43550</v>
      </c>
      <c r="H2410" s="10" t="b">
        <v>1</v>
      </c>
    </row>
    <row r="2411" spans="1:8" ht="16.5" customHeight="1" x14ac:dyDescent="0.25">
      <c r="A2411" s="10">
        <v>2410</v>
      </c>
      <c r="B2411" s="10">
        <v>2568</v>
      </c>
      <c r="C2411" s="10">
        <v>410</v>
      </c>
      <c r="D2411" s="10">
        <v>5</v>
      </c>
      <c r="E2411" s="10">
        <v>46</v>
      </c>
      <c r="F2411" s="10">
        <v>28</v>
      </c>
      <c r="G2411" s="11">
        <v>43550</v>
      </c>
      <c r="H2411" s="10" t="b">
        <v>1</v>
      </c>
    </row>
    <row r="2412" spans="1:8" ht="16.5" customHeight="1" x14ac:dyDescent="0.25">
      <c r="A2412" s="10">
        <v>2411</v>
      </c>
      <c r="B2412" s="10">
        <v>2223</v>
      </c>
      <c r="C2412" s="10">
        <v>272</v>
      </c>
      <c r="D2412" s="10">
        <v>1</v>
      </c>
      <c r="E2412" s="10">
        <v>57</v>
      </c>
      <c r="F2412" s="10">
        <v>135</v>
      </c>
      <c r="G2412" s="11">
        <v>43550</v>
      </c>
      <c r="H2412" s="10" t="b">
        <v>1</v>
      </c>
    </row>
    <row r="2413" spans="1:8" ht="16.5" customHeight="1" x14ac:dyDescent="0.25">
      <c r="A2413" s="10">
        <v>2412</v>
      </c>
      <c r="B2413" s="10">
        <v>2822</v>
      </c>
      <c r="C2413" s="10">
        <v>396</v>
      </c>
      <c r="D2413" s="10">
        <v>1</v>
      </c>
      <c r="E2413" s="10">
        <v>128</v>
      </c>
      <c r="F2413" s="10">
        <v>28</v>
      </c>
      <c r="G2413" s="11">
        <v>43550</v>
      </c>
      <c r="H2413" s="10" t="b">
        <v>1</v>
      </c>
    </row>
    <row r="2414" spans="1:8" ht="16.5" customHeight="1" x14ac:dyDescent="0.25">
      <c r="A2414" s="10">
        <v>2413</v>
      </c>
      <c r="B2414" s="10">
        <v>2467</v>
      </c>
      <c r="C2414" s="10">
        <v>244</v>
      </c>
      <c r="D2414" s="10">
        <v>2</v>
      </c>
      <c r="E2414" s="10">
        <v>733</v>
      </c>
      <c r="F2414" s="10">
        <v>26</v>
      </c>
      <c r="G2414" s="11">
        <v>43550</v>
      </c>
      <c r="H2414" s="10" t="b">
        <v>1</v>
      </c>
    </row>
    <row r="2415" spans="1:8" ht="16.5" customHeight="1" x14ac:dyDescent="0.25">
      <c r="A2415" s="10">
        <v>2414</v>
      </c>
      <c r="B2415" s="10">
        <v>2288</v>
      </c>
      <c r="C2415" s="10">
        <v>198</v>
      </c>
      <c r="D2415" s="10">
        <v>2</v>
      </c>
      <c r="E2415" s="10">
        <v>172</v>
      </c>
      <c r="F2415" s="10">
        <v>26</v>
      </c>
      <c r="G2415" s="11">
        <v>43550</v>
      </c>
      <c r="H2415" s="10" t="b">
        <v>1</v>
      </c>
    </row>
    <row r="2416" spans="1:8" ht="16.5" customHeight="1" x14ac:dyDescent="0.25">
      <c r="A2416" s="10">
        <v>2415</v>
      </c>
      <c r="B2416" s="10">
        <v>2315</v>
      </c>
      <c r="C2416" s="10">
        <v>230</v>
      </c>
      <c r="D2416" s="10">
        <v>1</v>
      </c>
      <c r="E2416" s="10">
        <v>615</v>
      </c>
      <c r="F2416" s="10">
        <v>26</v>
      </c>
      <c r="G2416" s="11">
        <v>43550</v>
      </c>
      <c r="H2416" s="10" t="b">
        <v>1</v>
      </c>
    </row>
    <row r="2417" spans="1:8" ht="16.5" customHeight="1" x14ac:dyDescent="0.25">
      <c r="A2417" s="10">
        <v>2416</v>
      </c>
      <c r="B2417" s="10">
        <v>2169</v>
      </c>
      <c r="C2417" s="10">
        <v>241</v>
      </c>
      <c r="D2417" s="10">
        <v>3</v>
      </c>
      <c r="E2417" s="10">
        <v>196</v>
      </c>
      <c r="F2417" s="10">
        <v>26</v>
      </c>
      <c r="G2417" s="11">
        <v>43550</v>
      </c>
      <c r="H2417" s="10" t="b">
        <v>1</v>
      </c>
    </row>
    <row r="2418" spans="1:8" ht="16.5" customHeight="1" x14ac:dyDescent="0.25">
      <c r="A2418" s="10">
        <v>2417</v>
      </c>
      <c r="B2418" s="10">
        <v>2656</v>
      </c>
      <c r="C2418" s="10">
        <v>324</v>
      </c>
      <c r="D2418" s="10">
        <v>4</v>
      </c>
      <c r="E2418" s="10">
        <v>229</v>
      </c>
      <c r="F2418" s="10">
        <v>38</v>
      </c>
      <c r="G2418" s="11">
        <v>43551</v>
      </c>
      <c r="H2418" s="10" t="b">
        <v>1</v>
      </c>
    </row>
    <row r="2419" spans="1:8" ht="16.5" customHeight="1" x14ac:dyDescent="0.25">
      <c r="A2419" s="10">
        <v>2418</v>
      </c>
      <c r="B2419" s="10">
        <v>2000</v>
      </c>
      <c r="C2419" s="10">
        <v>296</v>
      </c>
      <c r="D2419" s="10">
        <v>1</v>
      </c>
      <c r="E2419" s="10">
        <v>568</v>
      </c>
      <c r="F2419" s="10">
        <v>38</v>
      </c>
      <c r="G2419" s="11">
        <v>43551</v>
      </c>
      <c r="H2419" s="10" t="b">
        <v>1</v>
      </c>
    </row>
    <row r="2420" spans="1:8" ht="16.5" customHeight="1" x14ac:dyDescent="0.25">
      <c r="A2420" s="10">
        <v>2419</v>
      </c>
      <c r="B2420" s="10">
        <v>2714</v>
      </c>
      <c r="C2420" s="10">
        <v>199</v>
      </c>
      <c r="D2420" s="10">
        <v>3</v>
      </c>
      <c r="E2420" s="10">
        <v>712</v>
      </c>
      <c r="F2420" s="10">
        <v>26</v>
      </c>
      <c r="G2420" s="11">
        <v>43551</v>
      </c>
      <c r="H2420" s="10" t="b">
        <v>1</v>
      </c>
    </row>
    <row r="2421" spans="1:8" ht="16.5" customHeight="1" x14ac:dyDescent="0.25">
      <c r="A2421" s="10">
        <v>2420</v>
      </c>
      <c r="B2421" s="10">
        <v>2164</v>
      </c>
      <c r="C2421" s="10">
        <v>467</v>
      </c>
      <c r="D2421" s="10">
        <v>1</v>
      </c>
      <c r="E2421" s="10">
        <v>71</v>
      </c>
      <c r="F2421" s="10">
        <v>95</v>
      </c>
      <c r="G2421" s="11">
        <v>43551</v>
      </c>
      <c r="H2421" s="10" t="b">
        <v>1</v>
      </c>
    </row>
    <row r="2422" spans="1:8" ht="16.5" customHeight="1" x14ac:dyDescent="0.25">
      <c r="A2422" s="10">
        <v>2421</v>
      </c>
      <c r="B2422" s="10">
        <v>2255</v>
      </c>
      <c r="C2422" s="10">
        <v>297</v>
      </c>
      <c r="D2422" s="10">
        <v>2</v>
      </c>
      <c r="E2422" s="10">
        <v>558</v>
      </c>
      <c r="F2422" s="10">
        <v>38</v>
      </c>
      <c r="G2422" s="11">
        <v>43551</v>
      </c>
      <c r="H2422" s="10" t="b">
        <v>1</v>
      </c>
    </row>
    <row r="2423" spans="1:8" ht="16.5" customHeight="1" x14ac:dyDescent="0.25">
      <c r="A2423" s="10">
        <v>2422</v>
      </c>
      <c r="B2423" s="10">
        <v>2798</v>
      </c>
      <c r="C2423" s="10">
        <v>237</v>
      </c>
      <c r="D2423" s="10">
        <v>3</v>
      </c>
      <c r="E2423" s="10">
        <v>537</v>
      </c>
      <c r="F2423" s="10">
        <v>26</v>
      </c>
      <c r="G2423" s="11">
        <v>43551</v>
      </c>
      <c r="H2423" s="10" t="b">
        <v>1</v>
      </c>
    </row>
    <row r="2424" spans="1:8" ht="16.5" customHeight="1" x14ac:dyDescent="0.25">
      <c r="A2424" s="10">
        <v>2423</v>
      </c>
      <c r="B2424" s="10">
        <v>2784</v>
      </c>
      <c r="C2424" s="10">
        <v>241</v>
      </c>
      <c r="D2424" s="10">
        <v>3</v>
      </c>
      <c r="E2424" s="10">
        <v>319</v>
      </c>
      <c r="F2424" s="10">
        <v>26</v>
      </c>
      <c r="G2424" s="11">
        <v>43551</v>
      </c>
      <c r="H2424" s="10" t="b">
        <v>1</v>
      </c>
    </row>
    <row r="2425" spans="1:8" ht="16.5" customHeight="1" x14ac:dyDescent="0.25">
      <c r="A2425" s="10">
        <v>2424</v>
      </c>
      <c r="B2425" s="10">
        <v>2048</v>
      </c>
      <c r="C2425" s="10">
        <v>364</v>
      </c>
      <c r="D2425" s="10">
        <v>2</v>
      </c>
      <c r="E2425" s="10">
        <v>46</v>
      </c>
      <c r="F2425" s="10">
        <v>15</v>
      </c>
      <c r="G2425" s="11">
        <v>43551</v>
      </c>
      <c r="H2425" s="10" t="b">
        <v>1</v>
      </c>
    </row>
    <row r="2426" spans="1:8" ht="16.5" customHeight="1" x14ac:dyDescent="0.25">
      <c r="A2426" s="10">
        <v>2425</v>
      </c>
      <c r="B2426" s="10">
        <v>2593</v>
      </c>
      <c r="C2426" s="10">
        <v>386</v>
      </c>
      <c r="D2426" s="10">
        <v>4</v>
      </c>
      <c r="E2426" s="10">
        <v>319</v>
      </c>
      <c r="F2426" s="10">
        <v>28</v>
      </c>
      <c r="G2426" s="11">
        <v>43552</v>
      </c>
      <c r="H2426" s="10" t="b">
        <v>1</v>
      </c>
    </row>
    <row r="2427" spans="1:8" ht="16.5" customHeight="1" x14ac:dyDescent="0.25">
      <c r="A2427" s="10">
        <v>2426</v>
      </c>
      <c r="B2427" s="10">
        <v>2439</v>
      </c>
      <c r="C2427" s="10">
        <v>124</v>
      </c>
      <c r="D2427" s="10">
        <v>1</v>
      </c>
      <c r="E2427" s="10">
        <v>46</v>
      </c>
      <c r="F2427" s="10">
        <v>35</v>
      </c>
      <c r="G2427" s="11">
        <v>43553</v>
      </c>
      <c r="H2427" s="10" t="b">
        <v>1</v>
      </c>
    </row>
    <row r="2428" spans="1:8" ht="16.5" customHeight="1" x14ac:dyDescent="0.25">
      <c r="A2428" s="10">
        <v>2427</v>
      </c>
      <c r="B2428" s="10">
        <v>2289</v>
      </c>
      <c r="C2428" s="10">
        <v>197</v>
      </c>
      <c r="D2428" s="10">
        <v>2</v>
      </c>
      <c r="E2428" s="10">
        <v>196</v>
      </c>
      <c r="F2428" s="10">
        <v>26</v>
      </c>
      <c r="G2428" s="11">
        <v>43553</v>
      </c>
      <c r="H2428" s="10" t="b">
        <v>1</v>
      </c>
    </row>
    <row r="2429" spans="1:8" ht="16.5" customHeight="1" x14ac:dyDescent="0.25">
      <c r="A2429" s="10">
        <v>2428</v>
      </c>
      <c r="B2429" s="10">
        <v>2680</v>
      </c>
      <c r="C2429" s="10">
        <v>332</v>
      </c>
      <c r="D2429" s="10">
        <v>2</v>
      </c>
      <c r="E2429" s="10">
        <v>143</v>
      </c>
      <c r="F2429" s="10">
        <v>90</v>
      </c>
      <c r="G2429" s="11">
        <v>43553</v>
      </c>
      <c r="H2429" s="10" t="b">
        <v>1</v>
      </c>
    </row>
    <row r="2430" spans="1:8" ht="16.5" customHeight="1" x14ac:dyDescent="0.25">
      <c r="A2430" s="10">
        <v>2429</v>
      </c>
      <c r="B2430" s="10">
        <v>2801</v>
      </c>
      <c r="C2430" s="10">
        <v>180</v>
      </c>
      <c r="D2430" s="10">
        <v>5</v>
      </c>
      <c r="E2430" s="10">
        <v>568</v>
      </c>
      <c r="F2430" s="10">
        <v>55</v>
      </c>
      <c r="G2430" s="11">
        <v>43553</v>
      </c>
      <c r="H2430" s="10" t="b">
        <v>1</v>
      </c>
    </row>
    <row r="2431" spans="1:8" ht="16.5" customHeight="1" x14ac:dyDescent="0.25">
      <c r="A2431" s="10">
        <v>2430</v>
      </c>
      <c r="B2431" s="10">
        <v>2141</v>
      </c>
      <c r="C2431" s="10">
        <v>459</v>
      </c>
      <c r="D2431" s="10">
        <v>1</v>
      </c>
      <c r="E2431" s="10">
        <v>261</v>
      </c>
      <c r="F2431" s="10">
        <v>35</v>
      </c>
      <c r="G2431" s="11">
        <v>43553</v>
      </c>
      <c r="H2431" s="10" t="b">
        <v>1</v>
      </c>
    </row>
    <row r="2432" spans="1:8" ht="16.5" customHeight="1" x14ac:dyDescent="0.25">
      <c r="A2432" s="10">
        <v>2431</v>
      </c>
      <c r="B2432" s="10">
        <v>2523</v>
      </c>
      <c r="C2432" s="10">
        <v>233</v>
      </c>
      <c r="D2432" s="10">
        <v>1</v>
      </c>
      <c r="E2432" s="10">
        <v>229</v>
      </c>
      <c r="F2432" s="10">
        <v>26</v>
      </c>
      <c r="G2432" s="11">
        <v>43553</v>
      </c>
      <c r="H2432" s="10" t="b">
        <v>1</v>
      </c>
    </row>
    <row r="2433" spans="1:8" ht="16.5" customHeight="1" x14ac:dyDescent="0.25">
      <c r="A2433" s="10">
        <v>2432</v>
      </c>
      <c r="B2433" s="10">
        <v>2869</v>
      </c>
      <c r="C2433" s="10">
        <v>327</v>
      </c>
      <c r="D2433" s="10">
        <v>1</v>
      </c>
      <c r="E2433" s="10">
        <v>606</v>
      </c>
      <c r="F2433" s="10">
        <v>38</v>
      </c>
      <c r="G2433" s="11">
        <v>43553</v>
      </c>
      <c r="H2433" s="10" t="b">
        <v>1</v>
      </c>
    </row>
    <row r="2434" spans="1:8" ht="16.5" customHeight="1" x14ac:dyDescent="0.25">
      <c r="A2434" s="10">
        <v>2433</v>
      </c>
      <c r="B2434" s="10">
        <v>2770</v>
      </c>
      <c r="C2434" s="10">
        <v>269</v>
      </c>
      <c r="D2434" s="10">
        <v>1</v>
      </c>
      <c r="E2434" s="10">
        <v>558</v>
      </c>
      <c r="F2434" s="10">
        <v>135</v>
      </c>
      <c r="G2434" s="11">
        <v>43554</v>
      </c>
      <c r="H2434" s="10" t="b">
        <v>1</v>
      </c>
    </row>
    <row r="2435" spans="1:8" ht="16.5" customHeight="1" x14ac:dyDescent="0.25">
      <c r="A2435" s="10">
        <v>2434</v>
      </c>
      <c r="B2435" s="10">
        <v>2525</v>
      </c>
      <c r="C2435" s="10">
        <v>142</v>
      </c>
      <c r="D2435" s="10">
        <v>2</v>
      </c>
      <c r="E2435" s="10">
        <v>46</v>
      </c>
      <c r="F2435" s="10">
        <v>20</v>
      </c>
      <c r="G2435" s="11">
        <v>43554</v>
      </c>
      <c r="H2435" s="10" t="b">
        <v>1</v>
      </c>
    </row>
    <row r="2436" spans="1:8" ht="16.5" customHeight="1" x14ac:dyDescent="0.25">
      <c r="A2436" s="10">
        <v>2435</v>
      </c>
      <c r="B2436" s="10">
        <v>2628</v>
      </c>
      <c r="C2436" s="10">
        <v>471</v>
      </c>
      <c r="D2436" s="10">
        <v>1</v>
      </c>
      <c r="E2436" s="10">
        <v>733</v>
      </c>
      <c r="F2436" s="10">
        <v>95</v>
      </c>
      <c r="G2436" s="11">
        <v>43554</v>
      </c>
      <c r="H2436" s="10" t="b">
        <v>1</v>
      </c>
    </row>
    <row r="2437" spans="1:8" ht="16.5" customHeight="1" x14ac:dyDescent="0.25">
      <c r="A2437" s="10">
        <v>2436</v>
      </c>
      <c r="B2437" s="10">
        <v>2921</v>
      </c>
      <c r="C2437" s="10">
        <v>274</v>
      </c>
      <c r="D2437" s="10">
        <v>2</v>
      </c>
      <c r="E2437" s="10">
        <v>196</v>
      </c>
      <c r="F2437" s="10">
        <v>135</v>
      </c>
      <c r="G2437" s="11">
        <v>43554</v>
      </c>
      <c r="H2437" s="10" t="b">
        <v>1</v>
      </c>
    </row>
    <row r="2438" spans="1:8" ht="16.5" customHeight="1" x14ac:dyDescent="0.25">
      <c r="A2438" s="10">
        <v>2437</v>
      </c>
      <c r="B2438" s="10">
        <v>2214</v>
      </c>
      <c r="C2438" s="10">
        <v>376</v>
      </c>
      <c r="D2438" s="10">
        <v>1</v>
      </c>
      <c r="E2438" s="10">
        <v>30</v>
      </c>
      <c r="F2438" s="10">
        <v>15</v>
      </c>
      <c r="G2438" s="11">
        <v>43555</v>
      </c>
      <c r="H2438" s="10" t="b">
        <v>1</v>
      </c>
    </row>
    <row r="2439" spans="1:8" ht="16.5" customHeight="1" x14ac:dyDescent="0.25">
      <c r="A2439" s="10">
        <v>2438</v>
      </c>
      <c r="B2439" s="10">
        <v>2472</v>
      </c>
      <c r="C2439" s="10">
        <v>312</v>
      </c>
      <c r="D2439" s="10">
        <v>3</v>
      </c>
      <c r="E2439" s="10">
        <v>712</v>
      </c>
      <c r="F2439" s="10">
        <v>38</v>
      </c>
      <c r="G2439" s="11">
        <v>43555</v>
      </c>
      <c r="H2439" s="10" t="b">
        <v>1</v>
      </c>
    </row>
    <row r="2440" spans="1:8" ht="16.5" customHeight="1" x14ac:dyDescent="0.25">
      <c r="A2440" s="10">
        <v>2439</v>
      </c>
      <c r="B2440" s="10">
        <v>2328</v>
      </c>
      <c r="C2440" s="10">
        <v>139</v>
      </c>
      <c r="D2440" s="10">
        <v>5</v>
      </c>
      <c r="E2440" s="10">
        <v>606</v>
      </c>
      <c r="F2440" s="10">
        <v>20</v>
      </c>
      <c r="G2440" s="11">
        <v>43555</v>
      </c>
      <c r="H2440" s="10" t="b">
        <v>1</v>
      </c>
    </row>
    <row r="2441" spans="1:8" ht="16.5" customHeight="1" x14ac:dyDescent="0.25">
      <c r="A2441" s="10">
        <v>2440</v>
      </c>
      <c r="B2441" s="10">
        <v>2344</v>
      </c>
      <c r="C2441" s="10">
        <v>272</v>
      </c>
      <c r="D2441" s="10">
        <v>1</v>
      </c>
      <c r="E2441" s="10">
        <v>57</v>
      </c>
      <c r="F2441" s="10">
        <v>135</v>
      </c>
      <c r="G2441" s="11">
        <v>43555</v>
      </c>
      <c r="H2441" s="10" t="b">
        <v>1</v>
      </c>
    </row>
    <row r="2442" spans="1:8" ht="16.5" customHeight="1" x14ac:dyDescent="0.25">
      <c r="A2442" s="10">
        <v>2441</v>
      </c>
      <c r="B2442" s="10">
        <v>2783</v>
      </c>
      <c r="C2442" s="10">
        <v>202</v>
      </c>
      <c r="D2442" s="10">
        <v>1</v>
      </c>
      <c r="E2442" s="10">
        <v>692</v>
      </c>
      <c r="F2442" s="10">
        <v>26</v>
      </c>
      <c r="G2442" s="11">
        <v>43555</v>
      </c>
      <c r="H2442" s="10" t="b">
        <v>1</v>
      </c>
    </row>
    <row r="2443" spans="1:8" ht="16.5" customHeight="1" x14ac:dyDescent="0.25">
      <c r="A2443" s="10">
        <v>2442</v>
      </c>
      <c r="B2443" s="10">
        <v>2490</v>
      </c>
      <c r="C2443" s="10">
        <v>426</v>
      </c>
      <c r="D2443" s="10">
        <v>3</v>
      </c>
      <c r="E2443" s="10">
        <v>537</v>
      </c>
      <c r="F2443" s="10">
        <v>28</v>
      </c>
      <c r="G2443" s="11">
        <v>43555</v>
      </c>
      <c r="H2443" s="10" t="b">
        <v>1</v>
      </c>
    </row>
    <row r="2444" spans="1:8" ht="16.5" customHeight="1" x14ac:dyDescent="0.25">
      <c r="A2444" s="10">
        <v>2443</v>
      </c>
      <c r="B2444" s="10">
        <v>2906</v>
      </c>
      <c r="C2444" s="10">
        <v>187</v>
      </c>
      <c r="D2444" s="10">
        <v>1</v>
      </c>
      <c r="E2444" s="10">
        <v>196</v>
      </c>
      <c r="F2444" s="10">
        <v>55</v>
      </c>
      <c r="G2444" s="11">
        <v>43555</v>
      </c>
      <c r="H2444" s="10" t="b">
        <v>1</v>
      </c>
    </row>
    <row r="2445" spans="1:8" ht="16.5" customHeight="1" x14ac:dyDescent="0.25">
      <c r="A2445" s="10">
        <v>2444</v>
      </c>
      <c r="B2445" s="10">
        <v>2124</v>
      </c>
      <c r="C2445" s="10">
        <v>323</v>
      </c>
      <c r="D2445" s="10">
        <v>3</v>
      </c>
      <c r="E2445" s="10">
        <v>261</v>
      </c>
      <c r="F2445" s="10">
        <v>38</v>
      </c>
      <c r="G2445" s="11">
        <v>43555</v>
      </c>
      <c r="H2445" s="10" t="b">
        <v>1</v>
      </c>
    </row>
    <row r="2446" spans="1:8" ht="16.5" customHeight="1" x14ac:dyDescent="0.25">
      <c r="A2446" s="10">
        <v>2445</v>
      </c>
      <c r="B2446" s="10">
        <v>2408</v>
      </c>
      <c r="C2446" s="10">
        <v>289</v>
      </c>
      <c r="D2446" s="10">
        <v>2</v>
      </c>
      <c r="E2446" s="10">
        <v>172</v>
      </c>
      <c r="F2446" s="10">
        <v>38</v>
      </c>
      <c r="G2446" s="11">
        <v>43555</v>
      </c>
      <c r="H2446" s="10" t="b">
        <v>1</v>
      </c>
    </row>
    <row r="2447" spans="1:8" ht="16.5" customHeight="1" x14ac:dyDescent="0.25">
      <c r="A2447" s="10">
        <v>2446</v>
      </c>
      <c r="B2447" s="10">
        <v>2528</v>
      </c>
      <c r="C2447" s="10">
        <v>166</v>
      </c>
      <c r="D2447" s="10">
        <v>1</v>
      </c>
      <c r="E2447" s="10">
        <v>46</v>
      </c>
      <c r="F2447" s="10">
        <v>55</v>
      </c>
      <c r="G2447" s="11">
        <v>43555</v>
      </c>
      <c r="H2447" s="10" t="b">
        <v>1</v>
      </c>
    </row>
    <row r="2448" spans="1:8" ht="16.5" customHeight="1" x14ac:dyDescent="0.25">
      <c r="A2448" s="10">
        <v>2447</v>
      </c>
      <c r="B2448" s="10">
        <v>2755</v>
      </c>
      <c r="C2448" s="10">
        <v>382</v>
      </c>
      <c r="D2448" s="10">
        <v>3</v>
      </c>
      <c r="E2448" s="10">
        <v>526</v>
      </c>
      <c r="F2448" s="10">
        <v>28</v>
      </c>
      <c r="G2448" s="11">
        <v>43555</v>
      </c>
      <c r="H2448" s="10" t="b">
        <v>1</v>
      </c>
    </row>
    <row r="2449" spans="1:8" ht="16.5" customHeight="1" x14ac:dyDescent="0.25">
      <c r="A2449" s="10">
        <v>2448</v>
      </c>
      <c r="B2449" s="10">
        <v>2650</v>
      </c>
      <c r="C2449" s="10">
        <v>342</v>
      </c>
      <c r="D2449" s="10">
        <v>2</v>
      </c>
      <c r="E2449" s="10">
        <v>46</v>
      </c>
      <c r="F2449" s="10">
        <v>85</v>
      </c>
      <c r="G2449" s="11">
        <v>43556</v>
      </c>
      <c r="H2449" s="10" t="b">
        <v>0</v>
      </c>
    </row>
    <row r="2450" spans="1:8" ht="16.5" customHeight="1" x14ac:dyDescent="0.25">
      <c r="A2450" s="10">
        <v>2449</v>
      </c>
      <c r="B2450" s="10">
        <v>2362</v>
      </c>
      <c r="C2450" s="10">
        <v>135</v>
      </c>
      <c r="D2450" s="10">
        <v>1</v>
      </c>
      <c r="E2450" s="10">
        <v>57</v>
      </c>
      <c r="F2450" s="10">
        <v>20</v>
      </c>
      <c r="G2450" s="11">
        <v>43556</v>
      </c>
      <c r="H2450" s="10" t="b">
        <v>1</v>
      </c>
    </row>
    <row r="2451" spans="1:8" ht="16.5" customHeight="1" x14ac:dyDescent="0.25">
      <c r="A2451" s="10">
        <v>2450</v>
      </c>
      <c r="B2451" s="10">
        <v>2498</v>
      </c>
      <c r="C2451" s="10">
        <v>180</v>
      </c>
      <c r="D2451" s="10">
        <v>5</v>
      </c>
      <c r="E2451" s="10">
        <v>261</v>
      </c>
      <c r="F2451" s="10">
        <v>55</v>
      </c>
      <c r="G2451" s="11">
        <v>43557</v>
      </c>
      <c r="H2451" s="10" t="b">
        <v>1</v>
      </c>
    </row>
    <row r="2452" spans="1:8" ht="16.5" customHeight="1" x14ac:dyDescent="0.25">
      <c r="A2452" s="10">
        <v>2451</v>
      </c>
      <c r="B2452" s="10">
        <v>2422</v>
      </c>
      <c r="C2452" s="10">
        <v>149</v>
      </c>
      <c r="D2452" s="10">
        <v>3</v>
      </c>
      <c r="E2452" s="10">
        <v>615</v>
      </c>
      <c r="F2452" s="10">
        <v>25</v>
      </c>
      <c r="G2452" s="11">
        <v>43558</v>
      </c>
      <c r="H2452" s="10" t="b">
        <v>1</v>
      </c>
    </row>
    <row r="2453" spans="1:8" ht="16.5" customHeight="1" x14ac:dyDescent="0.25">
      <c r="A2453" s="10">
        <v>2452</v>
      </c>
      <c r="B2453" s="10">
        <v>2292</v>
      </c>
      <c r="C2453" s="10">
        <v>419</v>
      </c>
      <c r="D2453" s="10">
        <v>3</v>
      </c>
      <c r="E2453" s="10">
        <v>30</v>
      </c>
      <c r="F2453" s="10">
        <v>28</v>
      </c>
      <c r="G2453" s="11">
        <v>43558</v>
      </c>
      <c r="H2453" s="10" t="b">
        <v>1</v>
      </c>
    </row>
    <row r="2454" spans="1:8" ht="16.5" customHeight="1" x14ac:dyDescent="0.25">
      <c r="A2454" s="10">
        <v>2453</v>
      </c>
      <c r="B2454" s="10">
        <v>2216</v>
      </c>
      <c r="C2454" s="10">
        <v>154</v>
      </c>
      <c r="D2454" s="10">
        <v>1</v>
      </c>
      <c r="E2454" s="10">
        <v>143</v>
      </c>
      <c r="F2454" s="10">
        <v>25</v>
      </c>
      <c r="G2454" s="11">
        <v>43558</v>
      </c>
      <c r="H2454" s="10" t="b">
        <v>1</v>
      </c>
    </row>
    <row r="2455" spans="1:8" ht="16.5" customHeight="1" x14ac:dyDescent="0.25">
      <c r="A2455" s="10">
        <v>2454</v>
      </c>
      <c r="B2455" s="10">
        <v>2264</v>
      </c>
      <c r="C2455" s="10">
        <v>286</v>
      </c>
      <c r="D2455" s="10">
        <v>1</v>
      </c>
      <c r="E2455" s="10">
        <v>526</v>
      </c>
      <c r="F2455" s="10">
        <v>38</v>
      </c>
      <c r="G2455" s="11">
        <v>43558</v>
      </c>
      <c r="H2455" s="10" t="b">
        <v>1</v>
      </c>
    </row>
    <row r="2456" spans="1:8" ht="16.5" customHeight="1" x14ac:dyDescent="0.25">
      <c r="A2456" s="10">
        <v>2455</v>
      </c>
      <c r="B2456" s="10">
        <v>2630</v>
      </c>
      <c r="C2456" s="10">
        <v>348</v>
      </c>
      <c r="D2456" s="10">
        <v>5</v>
      </c>
      <c r="E2456" s="10">
        <v>712</v>
      </c>
      <c r="F2456" s="10">
        <v>85</v>
      </c>
      <c r="G2456" s="11">
        <v>43558</v>
      </c>
      <c r="H2456" s="10" t="b">
        <v>1</v>
      </c>
    </row>
    <row r="2457" spans="1:8" ht="16.5" customHeight="1" x14ac:dyDescent="0.25">
      <c r="A2457" s="10">
        <v>2456</v>
      </c>
      <c r="B2457" s="10">
        <v>2960</v>
      </c>
      <c r="C2457" s="10">
        <v>373</v>
      </c>
      <c r="D2457" s="10">
        <v>3</v>
      </c>
      <c r="E2457" s="10">
        <v>319</v>
      </c>
      <c r="F2457" s="10">
        <v>15</v>
      </c>
      <c r="G2457" s="11">
        <v>43558</v>
      </c>
      <c r="H2457" s="10" t="b">
        <v>1</v>
      </c>
    </row>
    <row r="2458" spans="1:8" ht="16.5" customHeight="1" x14ac:dyDescent="0.25">
      <c r="A2458" s="10">
        <v>2457</v>
      </c>
      <c r="B2458" s="10">
        <v>2120</v>
      </c>
      <c r="C2458" s="10">
        <v>285</v>
      </c>
      <c r="D2458" s="10">
        <v>1</v>
      </c>
      <c r="E2458" s="10">
        <v>30</v>
      </c>
      <c r="F2458" s="10">
        <v>38</v>
      </c>
      <c r="G2458" s="11">
        <v>43559</v>
      </c>
      <c r="H2458" s="10" t="b">
        <v>1</v>
      </c>
    </row>
    <row r="2459" spans="1:8" ht="16.5" customHeight="1" x14ac:dyDescent="0.25">
      <c r="A2459" s="10">
        <v>2458</v>
      </c>
      <c r="B2459" s="10">
        <v>2786</v>
      </c>
      <c r="C2459" s="10">
        <v>328</v>
      </c>
      <c r="D2459" s="10">
        <v>1</v>
      </c>
      <c r="E2459" s="10">
        <v>128</v>
      </c>
      <c r="F2459" s="10">
        <v>38</v>
      </c>
      <c r="G2459" s="11">
        <v>43559</v>
      </c>
      <c r="H2459" s="10" t="b">
        <v>1</v>
      </c>
    </row>
    <row r="2460" spans="1:8" ht="16.5" customHeight="1" x14ac:dyDescent="0.25">
      <c r="A2460" s="10">
        <v>2459</v>
      </c>
      <c r="B2460" s="10">
        <v>2927</v>
      </c>
      <c r="C2460" s="10">
        <v>367</v>
      </c>
      <c r="D2460" s="10">
        <v>3</v>
      </c>
      <c r="E2460" s="10">
        <v>71</v>
      </c>
      <c r="F2460" s="10">
        <v>15</v>
      </c>
      <c r="G2460" s="11">
        <v>43559</v>
      </c>
      <c r="H2460" s="10" t="b">
        <v>1</v>
      </c>
    </row>
    <row r="2461" spans="1:8" ht="16.5" customHeight="1" x14ac:dyDescent="0.25">
      <c r="A2461" s="10">
        <v>2460</v>
      </c>
      <c r="B2461" s="10">
        <v>2280</v>
      </c>
      <c r="C2461" s="10">
        <v>171</v>
      </c>
      <c r="D2461" s="10">
        <v>1</v>
      </c>
      <c r="E2461" s="10">
        <v>526</v>
      </c>
      <c r="F2461" s="10">
        <v>55</v>
      </c>
      <c r="G2461" s="11">
        <v>43559</v>
      </c>
      <c r="H2461" s="10" t="b">
        <v>1</v>
      </c>
    </row>
    <row r="2462" spans="1:8" ht="16.5" customHeight="1" x14ac:dyDescent="0.25">
      <c r="A2462" s="10">
        <v>2461</v>
      </c>
      <c r="B2462" s="10">
        <v>2698</v>
      </c>
      <c r="C2462" s="10">
        <v>420</v>
      </c>
      <c r="D2462" s="10">
        <v>1</v>
      </c>
      <c r="E2462" s="10">
        <v>526</v>
      </c>
      <c r="F2462" s="10">
        <v>28</v>
      </c>
      <c r="G2462" s="11">
        <v>43560</v>
      </c>
      <c r="H2462" s="10" t="b">
        <v>1</v>
      </c>
    </row>
    <row r="2463" spans="1:8" ht="16.5" customHeight="1" x14ac:dyDescent="0.25">
      <c r="A2463" s="10">
        <v>2462</v>
      </c>
      <c r="B2463" s="10">
        <v>2997</v>
      </c>
      <c r="C2463" s="10">
        <v>123</v>
      </c>
      <c r="D2463" s="10">
        <v>1</v>
      </c>
      <c r="E2463" s="10">
        <v>712</v>
      </c>
      <c r="F2463" s="10">
        <v>35</v>
      </c>
      <c r="G2463" s="11">
        <v>43560</v>
      </c>
      <c r="H2463" s="10" t="b">
        <v>0</v>
      </c>
    </row>
    <row r="2464" spans="1:8" ht="16.5" customHeight="1" x14ac:dyDescent="0.25">
      <c r="A2464" s="10">
        <v>2463</v>
      </c>
      <c r="B2464" s="10">
        <v>2907</v>
      </c>
      <c r="C2464" s="10">
        <v>452</v>
      </c>
      <c r="D2464" s="10">
        <v>2</v>
      </c>
      <c r="E2464" s="10">
        <v>606</v>
      </c>
      <c r="F2464" s="10">
        <v>35</v>
      </c>
      <c r="G2464" s="11">
        <v>43560</v>
      </c>
      <c r="H2464" s="10" t="b">
        <v>1</v>
      </c>
    </row>
    <row r="2465" spans="1:8" ht="16.5" customHeight="1" x14ac:dyDescent="0.25">
      <c r="A2465" s="10">
        <v>2464</v>
      </c>
      <c r="B2465" s="10">
        <v>2258</v>
      </c>
      <c r="C2465" s="10">
        <v>426</v>
      </c>
      <c r="D2465" s="10">
        <v>2</v>
      </c>
      <c r="E2465" s="10">
        <v>692</v>
      </c>
      <c r="F2465" s="10">
        <v>28</v>
      </c>
      <c r="G2465" s="11">
        <v>43560</v>
      </c>
      <c r="H2465" s="10" t="b">
        <v>1</v>
      </c>
    </row>
    <row r="2466" spans="1:8" ht="16.5" customHeight="1" x14ac:dyDescent="0.25">
      <c r="A2466" s="10">
        <v>2465</v>
      </c>
      <c r="B2466" s="10">
        <v>2134</v>
      </c>
      <c r="C2466" s="10">
        <v>337</v>
      </c>
      <c r="D2466" s="10">
        <v>1</v>
      </c>
      <c r="E2466" s="10">
        <v>229</v>
      </c>
      <c r="F2466" s="10">
        <v>90</v>
      </c>
      <c r="G2466" s="11">
        <v>43561</v>
      </c>
      <c r="H2466" s="10" t="b">
        <v>1</v>
      </c>
    </row>
    <row r="2467" spans="1:8" ht="16.5" customHeight="1" x14ac:dyDescent="0.25">
      <c r="A2467" s="10">
        <v>2466</v>
      </c>
      <c r="B2467" s="10">
        <v>2747</v>
      </c>
      <c r="C2467" s="10">
        <v>309</v>
      </c>
      <c r="D2467" s="10">
        <v>1</v>
      </c>
      <c r="E2467" s="10">
        <v>261</v>
      </c>
      <c r="F2467" s="10">
        <v>38</v>
      </c>
      <c r="G2467" s="11">
        <v>43561</v>
      </c>
      <c r="H2467" s="10" t="b">
        <v>1</v>
      </c>
    </row>
    <row r="2468" spans="1:8" ht="16.5" customHeight="1" x14ac:dyDescent="0.25">
      <c r="A2468" s="10">
        <v>2467</v>
      </c>
      <c r="B2468" s="10">
        <v>2414</v>
      </c>
      <c r="C2468" s="10">
        <v>147</v>
      </c>
      <c r="D2468" s="10">
        <v>1</v>
      </c>
      <c r="E2468" s="10">
        <v>537</v>
      </c>
      <c r="F2468" s="10">
        <v>20</v>
      </c>
      <c r="G2468" s="11">
        <v>43561</v>
      </c>
      <c r="H2468" s="10" t="b">
        <v>1</v>
      </c>
    </row>
    <row r="2469" spans="1:8" ht="16.5" customHeight="1" x14ac:dyDescent="0.25">
      <c r="A2469" s="10">
        <v>2468</v>
      </c>
      <c r="B2469" s="10">
        <v>2517</v>
      </c>
      <c r="C2469" s="10">
        <v>156</v>
      </c>
      <c r="D2469" s="10">
        <v>5</v>
      </c>
      <c r="E2469" s="10">
        <v>261</v>
      </c>
      <c r="F2469" s="10">
        <v>25</v>
      </c>
      <c r="G2469" s="11">
        <v>43561</v>
      </c>
      <c r="H2469" s="10" t="b">
        <v>1</v>
      </c>
    </row>
    <row r="2470" spans="1:8" ht="16.5" customHeight="1" x14ac:dyDescent="0.25">
      <c r="A2470" s="10">
        <v>2469</v>
      </c>
      <c r="B2470" s="10">
        <v>2666</v>
      </c>
      <c r="C2470" s="10">
        <v>393</v>
      </c>
      <c r="D2470" s="10">
        <v>2</v>
      </c>
      <c r="E2470" s="10">
        <v>712</v>
      </c>
      <c r="F2470" s="10">
        <v>28</v>
      </c>
      <c r="G2470" s="11">
        <v>43561</v>
      </c>
      <c r="H2470" s="10" t="b">
        <v>1</v>
      </c>
    </row>
    <row r="2471" spans="1:8" ht="16.5" customHeight="1" x14ac:dyDescent="0.25">
      <c r="A2471" s="10">
        <v>2470</v>
      </c>
      <c r="B2471" s="10">
        <v>2337</v>
      </c>
      <c r="C2471" s="10">
        <v>120</v>
      </c>
      <c r="D2471" s="10">
        <v>2</v>
      </c>
      <c r="E2471" s="10">
        <v>692</v>
      </c>
      <c r="F2471" s="10">
        <v>35</v>
      </c>
      <c r="G2471" s="11">
        <v>43561</v>
      </c>
      <c r="H2471" s="10" t="b">
        <v>1</v>
      </c>
    </row>
    <row r="2472" spans="1:8" ht="16.5" customHeight="1" x14ac:dyDescent="0.25">
      <c r="A2472" s="10">
        <v>2471</v>
      </c>
      <c r="B2472" s="10">
        <v>2353</v>
      </c>
      <c r="C2472" s="10">
        <v>171</v>
      </c>
      <c r="D2472" s="10">
        <v>4</v>
      </c>
      <c r="E2472" s="10">
        <v>537</v>
      </c>
      <c r="F2472" s="10">
        <v>55</v>
      </c>
      <c r="G2472" s="11">
        <v>43562</v>
      </c>
      <c r="H2472" s="10" t="b">
        <v>1</v>
      </c>
    </row>
    <row r="2473" spans="1:8" ht="16.5" customHeight="1" x14ac:dyDescent="0.25">
      <c r="A2473" s="10">
        <v>2472</v>
      </c>
      <c r="B2473" s="10">
        <v>2002</v>
      </c>
      <c r="C2473" s="10">
        <v>469</v>
      </c>
      <c r="D2473" s="10">
        <v>2</v>
      </c>
      <c r="E2473" s="10">
        <v>606</v>
      </c>
      <c r="F2473" s="10">
        <v>95</v>
      </c>
      <c r="G2473" s="11">
        <v>43562</v>
      </c>
      <c r="H2473" s="10" t="b">
        <v>1</v>
      </c>
    </row>
    <row r="2474" spans="1:8" ht="16.5" customHeight="1" x14ac:dyDescent="0.25">
      <c r="A2474" s="10">
        <v>2473</v>
      </c>
      <c r="B2474" s="10">
        <v>2104</v>
      </c>
      <c r="C2474" s="10">
        <v>402</v>
      </c>
      <c r="D2474" s="10">
        <v>3</v>
      </c>
      <c r="E2474" s="10">
        <v>233</v>
      </c>
      <c r="F2474" s="10">
        <v>28</v>
      </c>
      <c r="G2474" s="11">
        <v>43562</v>
      </c>
      <c r="H2474" s="10" t="b">
        <v>1</v>
      </c>
    </row>
    <row r="2475" spans="1:8" ht="16.5" customHeight="1" x14ac:dyDescent="0.25">
      <c r="A2475" s="10">
        <v>2474</v>
      </c>
      <c r="B2475" s="10">
        <v>2542</v>
      </c>
      <c r="C2475" s="10">
        <v>416</v>
      </c>
      <c r="D2475" s="10">
        <v>1</v>
      </c>
      <c r="E2475" s="10">
        <v>46</v>
      </c>
      <c r="F2475" s="10">
        <v>28</v>
      </c>
      <c r="G2475" s="11">
        <v>43562</v>
      </c>
      <c r="H2475" s="10" t="b">
        <v>1</v>
      </c>
    </row>
    <row r="2476" spans="1:8" ht="16.5" customHeight="1" x14ac:dyDescent="0.25">
      <c r="A2476" s="10">
        <v>2475</v>
      </c>
      <c r="B2476" s="10">
        <v>2512</v>
      </c>
      <c r="C2476" s="10">
        <v>368</v>
      </c>
      <c r="D2476" s="10">
        <v>1</v>
      </c>
      <c r="E2476" s="10">
        <v>537</v>
      </c>
      <c r="F2476" s="10">
        <v>15</v>
      </c>
      <c r="G2476" s="11">
        <v>43562</v>
      </c>
      <c r="H2476" s="10" t="b">
        <v>1</v>
      </c>
    </row>
    <row r="2477" spans="1:8" ht="16.5" customHeight="1" x14ac:dyDescent="0.25">
      <c r="A2477" s="10">
        <v>2476</v>
      </c>
      <c r="B2477" s="10">
        <v>2996</v>
      </c>
      <c r="C2477" s="10">
        <v>403</v>
      </c>
      <c r="D2477" s="10">
        <v>1</v>
      </c>
      <c r="E2477" s="10">
        <v>172</v>
      </c>
      <c r="F2477" s="10">
        <v>28</v>
      </c>
      <c r="G2477" s="11">
        <v>43562</v>
      </c>
      <c r="H2477" s="10" t="b">
        <v>1</v>
      </c>
    </row>
    <row r="2478" spans="1:8" ht="16.5" customHeight="1" x14ac:dyDescent="0.25">
      <c r="A2478" s="10">
        <v>2477</v>
      </c>
      <c r="B2478" s="10">
        <v>2966</v>
      </c>
      <c r="C2478" s="10">
        <v>475</v>
      </c>
      <c r="D2478" s="10">
        <v>2</v>
      </c>
      <c r="E2478" s="10">
        <v>606</v>
      </c>
      <c r="F2478" s="10">
        <v>95</v>
      </c>
      <c r="G2478" s="11">
        <v>43562</v>
      </c>
      <c r="H2478" s="10" t="b">
        <v>1</v>
      </c>
    </row>
    <row r="2479" spans="1:8" ht="16.5" customHeight="1" x14ac:dyDescent="0.25">
      <c r="A2479" s="10">
        <v>2478</v>
      </c>
      <c r="B2479" s="10">
        <v>2015</v>
      </c>
      <c r="C2479" s="10">
        <v>199</v>
      </c>
      <c r="D2479" s="10">
        <v>1</v>
      </c>
      <c r="E2479" s="10">
        <v>233</v>
      </c>
      <c r="F2479" s="10">
        <v>26</v>
      </c>
      <c r="G2479" s="11">
        <v>43562</v>
      </c>
      <c r="H2479" s="10" t="b">
        <v>1</v>
      </c>
    </row>
    <row r="2480" spans="1:8" ht="16.5" customHeight="1" x14ac:dyDescent="0.25">
      <c r="A2480" s="10">
        <v>2479</v>
      </c>
      <c r="B2480" s="10">
        <v>2184</v>
      </c>
      <c r="C2480" s="10">
        <v>232</v>
      </c>
      <c r="D2480" s="10">
        <v>3</v>
      </c>
      <c r="E2480" s="10">
        <v>233</v>
      </c>
      <c r="F2480" s="10">
        <v>26</v>
      </c>
      <c r="G2480" s="11">
        <v>43563</v>
      </c>
      <c r="H2480" s="10" t="b">
        <v>1</v>
      </c>
    </row>
    <row r="2481" spans="1:8" ht="16.5" customHeight="1" x14ac:dyDescent="0.25">
      <c r="A2481" s="10">
        <v>2480</v>
      </c>
      <c r="B2481" s="10">
        <v>2261</v>
      </c>
      <c r="C2481" s="10">
        <v>343</v>
      </c>
      <c r="D2481" s="10">
        <v>2</v>
      </c>
      <c r="E2481" s="10">
        <v>172</v>
      </c>
      <c r="F2481" s="10">
        <v>85</v>
      </c>
      <c r="G2481" s="11">
        <v>43563</v>
      </c>
      <c r="H2481" s="10" t="b">
        <v>1</v>
      </c>
    </row>
    <row r="2482" spans="1:8" ht="16.5" customHeight="1" x14ac:dyDescent="0.25">
      <c r="A2482" s="10">
        <v>2481</v>
      </c>
      <c r="B2482" s="10">
        <v>2187</v>
      </c>
      <c r="C2482" s="10">
        <v>174</v>
      </c>
      <c r="D2482" s="10">
        <v>4</v>
      </c>
      <c r="E2482" s="10">
        <v>196</v>
      </c>
      <c r="F2482" s="10">
        <v>55</v>
      </c>
      <c r="G2482" s="11">
        <v>43563</v>
      </c>
      <c r="H2482" s="10" t="b">
        <v>1</v>
      </c>
    </row>
    <row r="2483" spans="1:8" ht="16.5" customHeight="1" x14ac:dyDescent="0.25">
      <c r="A2483" s="10">
        <v>2482</v>
      </c>
      <c r="B2483" s="10">
        <v>2421</v>
      </c>
      <c r="C2483" s="10">
        <v>200</v>
      </c>
      <c r="D2483" s="10">
        <v>4</v>
      </c>
      <c r="E2483" s="10">
        <v>606</v>
      </c>
      <c r="F2483" s="10">
        <v>26</v>
      </c>
      <c r="G2483" s="11">
        <v>43563</v>
      </c>
      <c r="H2483" s="10" t="b">
        <v>1</v>
      </c>
    </row>
    <row r="2484" spans="1:8" ht="16.5" customHeight="1" x14ac:dyDescent="0.25">
      <c r="A2484" s="10">
        <v>2483</v>
      </c>
      <c r="B2484" s="10">
        <v>2509</v>
      </c>
      <c r="C2484" s="10">
        <v>118</v>
      </c>
      <c r="D2484" s="10">
        <v>3</v>
      </c>
      <c r="E2484" s="10">
        <v>229</v>
      </c>
      <c r="F2484" s="10">
        <v>35</v>
      </c>
      <c r="G2484" s="11">
        <v>43563</v>
      </c>
      <c r="H2484" s="10" t="b">
        <v>1</v>
      </c>
    </row>
    <row r="2485" spans="1:8" ht="16.5" customHeight="1" x14ac:dyDescent="0.25">
      <c r="A2485" s="10">
        <v>2484</v>
      </c>
      <c r="B2485" s="10">
        <v>2326</v>
      </c>
      <c r="C2485" s="10">
        <v>424</v>
      </c>
      <c r="D2485" s="10">
        <v>5</v>
      </c>
      <c r="E2485" s="10">
        <v>128</v>
      </c>
      <c r="F2485" s="10">
        <v>28</v>
      </c>
      <c r="G2485" s="11">
        <v>43563</v>
      </c>
      <c r="H2485" s="10" t="b">
        <v>1</v>
      </c>
    </row>
    <row r="2486" spans="1:8" ht="16.5" customHeight="1" x14ac:dyDescent="0.25">
      <c r="A2486" s="10">
        <v>2485</v>
      </c>
      <c r="B2486" s="10">
        <v>2213</v>
      </c>
      <c r="C2486" s="10">
        <v>287</v>
      </c>
      <c r="D2486" s="10">
        <v>5</v>
      </c>
      <c r="E2486" s="10">
        <v>57</v>
      </c>
      <c r="F2486" s="10">
        <v>38</v>
      </c>
      <c r="G2486" s="11">
        <v>43563</v>
      </c>
      <c r="H2486" s="10" t="b">
        <v>0</v>
      </c>
    </row>
    <row r="2487" spans="1:8" ht="16.5" customHeight="1" x14ac:dyDescent="0.25">
      <c r="A2487" s="10">
        <v>2486</v>
      </c>
      <c r="B2487" s="10">
        <v>2959</v>
      </c>
      <c r="C2487" s="10">
        <v>448</v>
      </c>
      <c r="D2487" s="10">
        <v>1</v>
      </c>
      <c r="E2487" s="10">
        <v>568</v>
      </c>
      <c r="F2487" s="10">
        <v>35</v>
      </c>
      <c r="G2487" s="11">
        <v>43564</v>
      </c>
      <c r="H2487" s="10" t="b">
        <v>1</v>
      </c>
    </row>
    <row r="2488" spans="1:8" ht="16.5" customHeight="1" x14ac:dyDescent="0.25">
      <c r="A2488" s="10">
        <v>2487</v>
      </c>
      <c r="B2488" s="10">
        <v>2855</v>
      </c>
      <c r="C2488" s="10">
        <v>381</v>
      </c>
      <c r="D2488" s="10">
        <v>2</v>
      </c>
      <c r="E2488" s="10">
        <v>568</v>
      </c>
      <c r="F2488" s="10">
        <v>28</v>
      </c>
      <c r="G2488" s="11">
        <v>43564</v>
      </c>
      <c r="H2488" s="10" t="b">
        <v>1</v>
      </c>
    </row>
    <row r="2489" spans="1:8" ht="16.5" customHeight="1" x14ac:dyDescent="0.25">
      <c r="A2489" s="10">
        <v>2488</v>
      </c>
      <c r="B2489" s="10">
        <v>2747</v>
      </c>
      <c r="C2489" s="10">
        <v>120</v>
      </c>
      <c r="D2489" s="10">
        <v>3</v>
      </c>
      <c r="E2489" s="10">
        <v>57</v>
      </c>
      <c r="F2489" s="10">
        <v>35</v>
      </c>
      <c r="G2489" s="11">
        <v>43564</v>
      </c>
      <c r="H2489" s="10" t="b">
        <v>1</v>
      </c>
    </row>
    <row r="2490" spans="1:8" ht="16.5" customHeight="1" x14ac:dyDescent="0.25">
      <c r="A2490" s="10">
        <v>2489</v>
      </c>
      <c r="B2490" s="10">
        <v>2112</v>
      </c>
      <c r="C2490" s="10">
        <v>486</v>
      </c>
      <c r="D2490" s="10">
        <v>4</v>
      </c>
      <c r="E2490" s="10">
        <v>615</v>
      </c>
      <c r="F2490" s="10">
        <v>95</v>
      </c>
      <c r="G2490" s="11">
        <v>43564</v>
      </c>
      <c r="H2490" s="10" t="b">
        <v>1</v>
      </c>
    </row>
    <row r="2491" spans="1:8" ht="16.5" customHeight="1" x14ac:dyDescent="0.25">
      <c r="A2491" s="10">
        <v>2490</v>
      </c>
      <c r="B2491" s="10">
        <v>2962</v>
      </c>
      <c r="C2491" s="10">
        <v>121</v>
      </c>
      <c r="D2491" s="10">
        <v>3</v>
      </c>
      <c r="E2491" s="10">
        <v>143</v>
      </c>
      <c r="F2491" s="10">
        <v>35</v>
      </c>
      <c r="G2491" s="11">
        <v>43564</v>
      </c>
      <c r="H2491" s="10" t="b">
        <v>1</v>
      </c>
    </row>
    <row r="2492" spans="1:8" ht="16.5" customHeight="1" x14ac:dyDescent="0.25">
      <c r="A2492" s="10">
        <v>2491</v>
      </c>
      <c r="B2492" s="10">
        <v>2904</v>
      </c>
      <c r="C2492" s="10">
        <v>399</v>
      </c>
      <c r="D2492" s="10">
        <v>2</v>
      </c>
      <c r="E2492" s="10">
        <v>526</v>
      </c>
      <c r="F2492" s="10">
        <v>28</v>
      </c>
      <c r="G2492" s="11">
        <v>43564</v>
      </c>
      <c r="H2492" s="10" t="b">
        <v>1</v>
      </c>
    </row>
    <row r="2493" spans="1:8" ht="16.5" customHeight="1" x14ac:dyDescent="0.25">
      <c r="A2493" s="10">
        <v>2492</v>
      </c>
      <c r="B2493" s="10">
        <v>2039</v>
      </c>
      <c r="C2493" s="10">
        <v>105</v>
      </c>
      <c r="D2493" s="10">
        <v>1</v>
      </c>
      <c r="E2493" s="10">
        <v>319</v>
      </c>
      <c r="F2493" s="10">
        <v>35</v>
      </c>
      <c r="G2493" s="11">
        <v>43564</v>
      </c>
      <c r="H2493" s="10" t="b">
        <v>1</v>
      </c>
    </row>
    <row r="2494" spans="1:8" ht="16.5" customHeight="1" x14ac:dyDescent="0.25">
      <c r="A2494" s="10">
        <v>2493</v>
      </c>
      <c r="B2494" s="10">
        <v>2818</v>
      </c>
      <c r="C2494" s="10">
        <v>461</v>
      </c>
      <c r="D2494" s="10">
        <v>3</v>
      </c>
      <c r="E2494" s="10">
        <v>71</v>
      </c>
      <c r="F2494" s="10">
        <v>95</v>
      </c>
      <c r="G2494" s="11">
        <v>43564</v>
      </c>
      <c r="H2494" s="10" t="b">
        <v>0</v>
      </c>
    </row>
    <row r="2495" spans="1:8" ht="16.5" customHeight="1" x14ac:dyDescent="0.25">
      <c r="A2495" s="10">
        <v>2494</v>
      </c>
      <c r="B2495" s="10">
        <v>2791</v>
      </c>
      <c r="C2495" s="10">
        <v>307</v>
      </c>
      <c r="D2495" s="10">
        <v>2</v>
      </c>
      <c r="E2495" s="10">
        <v>319</v>
      </c>
      <c r="F2495" s="10">
        <v>38</v>
      </c>
      <c r="G2495" s="11">
        <v>43564</v>
      </c>
      <c r="H2495" s="10" t="b">
        <v>1</v>
      </c>
    </row>
    <row r="2496" spans="1:8" ht="16.5" customHeight="1" x14ac:dyDescent="0.25">
      <c r="A2496" s="10">
        <v>2495</v>
      </c>
      <c r="B2496" s="10">
        <v>2866</v>
      </c>
      <c r="C2496" s="10">
        <v>312</v>
      </c>
      <c r="D2496" s="10">
        <v>4</v>
      </c>
      <c r="E2496" s="10">
        <v>692</v>
      </c>
      <c r="F2496" s="10">
        <v>38</v>
      </c>
      <c r="G2496" s="11">
        <v>43564</v>
      </c>
      <c r="H2496" s="10" t="b">
        <v>1</v>
      </c>
    </row>
    <row r="2497" spans="1:8" ht="16.5" customHeight="1" x14ac:dyDescent="0.25">
      <c r="A2497" s="10">
        <v>2496</v>
      </c>
      <c r="B2497" s="10">
        <v>2750</v>
      </c>
      <c r="C2497" s="10">
        <v>174</v>
      </c>
      <c r="D2497" s="10">
        <v>3</v>
      </c>
      <c r="E2497" s="10">
        <v>558</v>
      </c>
      <c r="F2497" s="10">
        <v>55</v>
      </c>
      <c r="G2497" s="11">
        <v>43564</v>
      </c>
      <c r="H2497" s="10" t="b">
        <v>0</v>
      </c>
    </row>
    <row r="2498" spans="1:8" ht="16.5" customHeight="1" x14ac:dyDescent="0.25">
      <c r="A2498" s="10">
        <v>2497</v>
      </c>
      <c r="B2498" s="10">
        <v>2785</v>
      </c>
      <c r="C2498" s="10">
        <v>264</v>
      </c>
      <c r="D2498" s="10">
        <v>2</v>
      </c>
      <c r="E2498" s="10">
        <v>692</v>
      </c>
      <c r="F2498" s="10">
        <v>135</v>
      </c>
      <c r="G2498" s="11">
        <v>43565</v>
      </c>
      <c r="H2498" s="10" t="b">
        <v>1</v>
      </c>
    </row>
    <row r="2499" spans="1:8" ht="16.5" customHeight="1" x14ac:dyDescent="0.25">
      <c r="A2499" s="10">
        <v>2498</v>
      </c>
      <c r="B2499" s="10">
        <v>2277</v>
      </c>
      <c r="C2499" s="10">
        <v>435</v>
      </c>
      <c r="D2499" s="10">
        <v>1</v>
      </c>
      <c r="E2499" s="10">
        <v>71</v>
      </c>
      <c r="F2499" s="10">
        <v>75</v>
      </c>
      <c r="G2499" s="11">
        <v>43565</v>
      </c>
      <c r="H2499" s="10" t="b">
        <v>1</v>
      </c>
    </row>
    <row r="2500" spans="1:8" ht="16.5" customHeight="1" x14ac:dyDescent="0.25">
      <c r="A2500" s="10">
        <v>2499</v>
      </c>
      <c r="B2500" s="10">
        <v>2576</v>
      </c>
      <c r="C2500" s="10">
        <v>395</v>
      </c>
      <c r="D2500" s="10">
        <v>1</v>
      </c>
      <c r="E2500" s="10">
        <v>172</v>
      </c>
      <c r="F2500" s="10">
        <v>28</v>
      </c>
      <c r="G2500" s="11">
        <v>43565</v>
      </c>
      <c r="H2500" s="10" t="b">
        <v>1</v>
      </c>
    </row>
    <row r="2501" spans="1:8" ht="16.5" customHeight="1" x14ac:dyDescent="0.25">
      <c r="A2501" s="10">
        <v>2500</v>
      </c>
      <c r="B2501" s="10">
        <v>2593</v>
      </c>
      <c r="C2501" s="10">
        <v>148</v>
      </c>
      <c r="D2501" s="10">
        <v>2</v>
      </c>
      <c r="E2501" s="10">
        <v>606</v>
      </c>
      <c r="F2501" s="10">
        <v>20</v>
      </c>
      <c r="G2501" s="11">
        <v>43565</v>
      </c>
      <c r="H2501" s="10" t="b">
        <v>1</v>
      </c>
    </row>
    <row r="2502" spans="1:8" ht="16.5" customHeight="1" x14ac:dyDescent="0.25">
      <c r="A2502" s="10">
        <v>2501</v>
      </c>
      <c r="B2502" s="10">
        <v>2183</v>
      </c>
      <c r="C2502" s="10">
        <v>395</v>
      </c>
      <c r="D2502" s="10">
        <v>5</v>
      </c>
      <c r="E2502" s="10">
        <v>606</v>
      </c>
      <c r="F2502" s="10">
        <v>28</v>
      </c>
      <c r="G2502" s="11">
        <v>43566</v>
      </c>
      <c r="H2502" s="10" t="b">
        <v>1</v>
      </c>
    </row>
    <row r="2503" spans="1:8" ht="16.5" customHeight="1" x14ac:dyDescent="0.25">
      <c r="A2503" s="10">
        <v>2502</v>
      </c>
      <c r="B2503" s="10">
        <v>2806</v>
      </c>
      <c r="C2503" s="10">
        <v>211</v>
      </c>
      <c r="D2503" s="10">
        <v>2</v>
      </c>
      <c r="E2503" s="10">
        <v>733</v>
      </c>
      <c r="F2503" s="10">
        <v>26</v>
      </c>
      <c r="G2503" s="11">
        <v>43566</v>
      </c>
      <c r="H2503" s="10" t="b">
        <v>1</v>
      </c>
    </row>
    <row r="2504" spans="1:8" ht="16.5" customHeight="1" x14ac:dyDescent="0.25">
      <c r="A2504" s="10">
        <v>2503</v>
      </c>
      <c r="B2504" s="10">
        <v>2163</v>
      </c>
      <c r="C2504" s="10">
        <v>393</v>
      </c>
      <c r="D2504" s="10">
        <v>3</v>
      </c>
      <c r="E2504" s="10">
        <v>615</v>
      </c>
      <c r="F2504" s="10">
        <v>28</v>
      </c>
      <c r="G2504" s="11">
        <v>43567</v>
      </c>
      <c r="H2504" s="10" t="b">
        <v>1</v>
      </c>
    </row>
    <row r="2505" spans="1:8" ht="16.5" customHeight="1" x14ac:dyDescent="0.25">
      <c r="A2505" s="10">
        <v>2504</v>
      </c>
      <c r="B2505" s="10">
        <v>2699</v>
      </c>
      <c r="C2505" s="10">
        <v>353</v>
      </c>
      <c r="D2505" s="10">
        <v>2</v>
      </c>
      <c r="E2505" s="10">
        <v>261</v>
      </c>
      <c r="F2505" s="10">
        <v>85</v>
      </c>
      <c r="G2505" s="11">
        <v>43567</v>
      </c>
      <c r="H2505" s="10" t="b">
        <v>1</v>
      </c>
    </row>
    <row r="2506" spans="1:8" ht="16.5" customHeight="1" x14ac:dyDescent="0.25">
      <c r="A2506" s="10">
        <v>2505</v>
      </c>
      <c r="B2506" s="10">
        <v>2935</v>
      </c>
      <c r="C2506" s="10">
        <v>408</v>
      </c>
      <c r="D2506" s="10">
        <v>1</v>
      </c>
      <c r="E2506" s="10">
        <v>692</v>
      </c>
      <c r="F2506" s="10">
        <v>28</v>
      </c>
      <c r="G2506" s="11">
        <v>43567</v>
      </c>
      <c r="H2506" s="10" t="b">
        <v>1</v>
      </c>
    </row>
    <row r="2507" spans="1:8" ht="16.5" customHeight="1" x14ac:dyDescent="0.25">
      <c r="A2507" s="10">
        <v>2506</v>
      </c>
      <c r="B2507" s="10">
        <v>2792</v>
      </c>
      <c r="C2507" s="10">
        <v>282</v>
      </c>
      <c r="D2507" s="10">
        <v>2</v>
      </c>
      <c r="E2507" s="10">
        <v>172</v>
      </c>
      <c r="F2507" s="10">
        <v>38</v>
      </c>
      <c r="G2507" s="11">
        <v>43567</v>
      </c>
      <c r="H2507" s="10" t="b">
        <v>1</v>
      </c>
    </row>
    <row r="2508" spans="1:8" ht="16.5" customHeight="1" x14ac:dyDescent="0.25">
      <c r="A2508" s="10">
        <v>2507</v>
      </c>
      <c r="B2508" s="10">
        <v>2513</v>
      </c>
      <c r="C2508" s="10">
        <v>435</v>
      </c>
      <c r="D2508" s="10">
        <v>1</v>
      </c>
      <c r="E2508" s="10">
        <v>172</v>
      </c>
      <c r="F2508" s="10">
        <v>75</v>
      </c>
      <c r="G2508" s="11">
        <v>43567</v>
      </c>
      <c r="H2508" s="10" t="b">
        <v>1</v>
      </c>
    </row>
    <row r="2509" spans="1:8" ht="16.5" customHeight="1" x14ac:dyDescent="0.25">
      <c r="A2509" s="10">
        <v>2508</v>
      </c>
      <c r="B2509" s="10">
        <v>2667</v>
      </c>
      <c r="C2509" s="10">
        <v>399</v>
      </c>
      <c r="D2509" s="10">
        <v>1</v>
      </c>
      <c r="E2509" s="10">
        <v>30</v>
      </c>
      <c r="F2509" s="10">
        <v>28</v>
      </c>
      <c r="G2509" s="11">
        <v>43567</v>
      </c>
      <c r="H2509" s="10" t="b">
        <v>1</v>
      </c>
    </row>
    <row r="2510" spans="1:8" ht="16.5" customHeight="1" x14ac:dyDescent="0.25">
      <c r="A2510" s="10">
        <v>2509</v>
      </c>
      <c r="B2510" s="10">
        <v>2814</v>
      </c>
      <c r="C2510" s="10">
        <v>277</v>
      </c>
      <c r="D2510" s="10">
        <v>1</v>
      </c>
      <c r="E2510" s="10">
        <v>128</v>
      </c>
      <c r="F2510" s="10">
        <v>38</v>
      </c>
      <c r="G2510" s="11">
        <v>43567</v>
      </c>
      <c r="H2510" s="10" t="b">
        <v>1</v>
      </c>
    </row>
    <row r="2511" spans="1:8" ht="16.5" customHeight="1" x14ac:dyDescent="0.25">
      <c r="A2511" s="10">
        <v>2510</v>
      </c>
      <c r="B2511" s="10">
        <v>2543</v>
      </c>
      <c r="C2511" s="10">
        <v>143</v>
      </c>
      <c r="D2511" s="10">
        <v>3</v>
      </c>
      <c r="E2511" s="10">
        <v>692</v>
      </c>
      <c r="F2511" s="10">
        <v>20</v>
      </c>
      <c r="G2511" s="11">
        <v>43568</v>
      </c>
      <c r="H2511" s="10" t="b">
        <v>1</v>
      </c>
    </row>
    <row r="2512" spans="1:8" ht="16.5" customHeight="1" x14ac:dyDescent="0.25">
      <c r="A2512" s="10">
        <v>2511</v>
      </c>
      <c r="B2512" s="10">
        <v>2988</v>
      </c>
      <c r="C2512" s="10">
        <v>243</v>
      </c>
      <c r="D2512" s="10">
        <v>3</v>
      </c>
      <c r="E2512" s="10">
        <v>229</v>
      </c>
      <c r="F2512" s="10">
        <v>26</v>
      </c>
      <c r="G2512" s="11">
        <v>43568</v>
      </c>
      <c r="H2512" s="10" t="b">
        <v>1</v>
      </c>
    </row>
    <row r="2513" spans="1:8" ht="16.5" customHeight="1" x14ac:dyDescent="0.25">
      <c r="A2513" s="10">
        <v>2512</v>
      </c>
      <c r="B2513" s="10">
        <v>2885</v>
      </c>
      <c r="C2513" s="10">
        <v>232</v>
      </c>
      <c r="D2513" s="10">
        <v>2</v>
      </c>
      <c r="E2513" s="10">
        <v>143</v>
      </c>
      <c r="F2513" s="10">
        <v>26</v>
      </c>
      <c r="G2513" s="11">
        <v>43568</v>
      </c>
      <c r="H2513" s="10" t="b">
        <v>1</v>
      </c>
    </row>
    <row r="2514" spans="1:8" ht="16.5" customHeight="1" x14ac:dyDescent="0.25">
      <c r="A2514" s="10">
        <v>2513</v>
      </c>
      <c r="B2514" s="10">
        <v>2956</v>
      </c>
      <c r="C2514" s="10">
        <v>426</v>
      </c>
      <c r="D2514" s="10">
        <v>5</v>
      </c>
      <c r="E2514" s="10">
        <v>30</v>
      </c>
      <c r="F2514" s="10">
        <v>28</v>
      </c>
      <c r="G2514" s="11">
        <v>43568</v>
      </c>
      <c r="H2514" s="10" t="b">
        <v>1</v>
      </c>
    </row>
    <row r="2515" spans="1:8" ht="16.5" customHeight="1" x14ac:dyDescent="0.25">
      <c r="A2515" s="10">
        <v>2514</v>
      </c>
      <c r="B2515" s="10">
        <v>2224</v>
      </c>
      <c r="C2515" s="10">
        <v>126</v>
      </c>
      <c r="D2515" s="10">
        <v>1</v>
      </c>
      <c r="E2515" s="10">
        <v>692</v>
      </c>
      <c r="F2515" s="10">
        <v>35</v>
      </c>
      <c r="G2515" s="11">
        <v>43568</v>
      </c>
      <c r="H2515" s="10" t="b">
        <v>1</v>
      </c>
    </row>
    <row r="2516" spans="1:8" ht="16.5" customHeight="1" x14ac:dyDescent="0.25">
      <c r="A2516" s="10">
        <v>2515</v>
      </c>
      <c r="B2516" s="10">
        <v>2606</v>
      </c>
      <c r="C2516" s="10">
        <v>191</v>
      </c>
      <c r="D2516" s="10">
        <v>4</v>
      </c>
      <c r="E2516" s="10">
        <v>558</v>
      </c>
      <c r="F2516" s="10">
        <v>26</v>
      </c>
      <c r="G2516" s="11">
        <v>43568</v>
      </c>
      <c r="H2516" s="10" t="b">
        <v>1</v>
      </c>
    </row>
    <row r="2517" spans="1:8" ht="16.5" customHeight="1" x14ac:dyDescent="0.25">
      <c r="A2517" s="10">
        <v>2516</v>
      </c>
      <c r="B2517" s="10">
        <v>2796</v>
      </c>
      <c r="C2517" s="10">
        <v>195</v>
      </c>
      <c r="D2517" s="10">
        <v>4</v>
      </c>
      <c r="E2517" s="10">
        <v>319</v>
      </c>
      <c r="F2517" s="10">
        <v>26</v>
      </c>
      <c r="G2517" s="11">
        <v>43568</v>
      </c>
      <c r="H2517" s="10" t="b">
        <v>1</v>
      </c>
    </row>
    <row r="2518" spans="1:8" ht="16.5" customHeight="1" x14ac:dyDescent="0.25">
      <c r="A2518" s="10">
        <v>2517</v>
      </c>
      <c r="B2518" s="10">
        <v>2091</v>
      </c>
      <c r="C2518" s="10">
        <v>467</v>
      </c>
      <c r="D2518" s="10">
        <v>3</v>
      </c>
      <c r="E2518" s="10">
        <v>71</v>
      </c>
      <c r="F2518" s="10">
        <v>95</v>
      </c>
      <c r="G2518" s="11">
        <v>43568</v>
      </c>
      <c r="H2518" s="10" t="b">
        <v>1</v>
      </c>
    </row>
    <row r="2519" spans="1:8" ht="16.5" customHeight="1" x14ac:dyDescent="0.25">
      <c r="A2519" s="10">
        <v>2518</v>
      </c>
      <c r="B2519" s="10">
        <v>2622</v>
      </c>
      <c r="C2519" s="10">
        <v>480</v>
      </c>
      <c r="D2519" s="10">
        <v>1</v>
      </c>
      <c r="E2519" s="10">
        <v>606</v>
      </c>
      <c r="F2519" s="10">
        <v>95</v>
      </c>
      <c r="G2519" s="11">
        <v>43568</v>
      </c>
      <c r="H2519" s="10" t="b">
        <v>1</v>
      </c>
    </row>
    <row r="2520" spans="1:8" ht="16.5" customHeight="1" x14ac:dyDescent="0.25">
      <c r="A2520" s="10">
        <v>2519</v>
      </c>
      <c r="B2520" s="10">
        <v>2015</v>
      </c>
      <c r="C2520" s="10">
        <v>205</v>
      </c>
      <c r="D2520" s="10">
        <v>2</v>
      </c>
      <c r="E2520" s="10">
        <v>196</v>
      </c>
      <c r="F2520" s="10">
        <v>26</v>
      </c>
      <c r="G2520" s="11">
        <v>43568</v>
      </c>
      <c r="H2520" s="10" t="b">
        <v>1</v>
      </c>
    </row>
    <row r="2521" spans="1:8" ht="16.5" customHeight="1" x14ac:dyDescent="0.25">
      <c r="A2521" s="10">
        <v>2520</v>
      </c>
      <c r="B2521" s="10">
        <v>2522</v>
      </c>
      <c r="C2521" s="10">
        <v>121</v>
      </c>
      <c r="D2521" s="10">
        <v>1</v>
      </c>
      <c r="E2521" s="10">
        <v>143</v>
      </c>
      <c r="F2521" s="10">
        <v>35</v>
      </c>
      <c r="G2521" s="11">
        <v>43568</v>
      </c>
      <c r="H2521" s="10" t="b">
        <v>1</v>
      </c>
    </row>
    <row r="2522" spans="1:8" ht="16.5" customHeight="1" x14ac:dyDescent="0.25">
      <c r="A2522" s="10">
        <v>2521</v>
      </c>
      <c r="B2522" s="10">
        <v>2415</v>
      </c>
      <c r="C2522" s="10">
        <v>302</v>
      </c>
      <c r="D2522" s="10">
        <v>3</v>
      </c>
      <c r="E2522" s="10">
        <v>46</v>
      </c>
      <c r="F2522" s="10">
        <v>38</v>
      </c>
      <c r="G2522" s="11">
        <v>43568</v>
      </c>
      <c r="H2522" s="10" t="b">
        <v>1</v>
      </c>
    </row>
    <row r="2523" spans="1:8" ht="16.5" customHeight="1" x14ac:dyDescent="0.25">
      <c r="A2523" s="10">
        <v>2522</v>
      </c>
      <c r="B2523" s="10">
        <v>2512</v>
      </c>
      <c r="C2523" s="10">
        <v>144</v>
      </c>
      <c r="D2523" s="10">
        <v>1</v>
      </c>
      <c r="E2523" s="10">
        <v>46</v>
      </c>
      <c r="F2523" s="10">
        <v>20</v>
      </c>
      <c r="G2523" s="11">
        <v>43568</v>
      </c>
      <c r="H2523" s="10" t="b">
        <v>1</v>
      </c>
    </row>
    <row r="2524" spans="1:8" ht="16.5" customHeight="1" x14ac:dyDescent="0.25">
      <c r="A2524" s="10">
        <v>2523</v>
      </c>
      <c r="B2524" s="10">
        <v>2049</v>
      </c>
      <c r="C2524" s="10">
        <v>374</v>
      </c>
      <c r="D2524" s="10">
        <v>1</v>
      </c>
      <c r="E2524" s="10">
        <v>143</v>
      </c>
      <c r="F2524" s="10">
        <v>15</v>
      </c>
      <c r="G2524" s="11">
        <v>43568</v>
      </c>
      <c r="H2524" s="10" t="b">
        <v>1</v>
      </c>
    </row>
    <row r="2525" spans="1:8" ht="16.5" customHeight="1" x14ac:dyDescent="0.25">
      <c r="A2525" s="10">
        <v>2524</v>
      </c>
      <c r="B2525" s="10">
        <v>2449</v>
      </c>
      <c r="C2525" s="10">
        <v>333</v>
      </c>
      <c r="D2525" s="10">
        <v>3</v>
      </c>
      <c r="E2525" s="10">
        <v>537</v>
      </c>
      <c r="F2525" s="10">
        <v>90</v>
      </c>
      <c r="G2525" s="11">
        <v>43569</v>
      </c>
      <c r="H2525" s="10" t="b">
        <v>1</v>
      </c>
    </row>
    <row r="2526" spans="1:8" ht="16.5" customHeight="1" x14ac:dyDescent="0.25">
      <c r="A2526" s="10">
        <v>2525</v>
      </c>
      <c r="B2526" s="10">
        <v>2481</v>
      </c>
      <c r="C2526" s="10">
        <v>285</v>
      </c>
      <c r="D2526" s="10">
        <v>4</v>
      </c>
      <c r="E2526" s="10">
        <v>558</v>
      </c>
      <c r="F2526" s="10">
        <v>38</v>
      </c>
      <c r="G2526" s="11">
        <v>43569</v>
      </c>
      <c r="H2526" s="10" t="b">
        <v>1</v>
      </c>
    </row>
    <row r="2527" spans="1:8" ht="16.5" customHeight="1" x14ac:dyDescent="0.25">
      <c r="A2527" s="10">
        <v>2526</v>
      </c>
      <c r="B2527" s="10">
        <v>2354</v>
      </c>
      <c r="C2527" s="10">
        <v>252</v>
      </c>
      <c r="D2527" s="10">
        <v>2</v>
      </c>
      <c r="E2527" s="10">
        <v>172</v>
      </c>
      <c r="F2527" s="10">
        <v>135</v>
      </c>
      <c r="G2527" s="11">
        <v>43569</v>
      </c>
      <c r="H2527" s="10" t="b">
        <v>1</v>
      </c>
    </row>
    <row r="2528" spans="1:8" ht="16.5" customHeight="1" x14ac:dyDescent="0.25">
      <c r="A2528" s="10">
        <v>2527</v>
      </c>
      <c r="B2528" s="10">
        <v>2464</v>
      </c>
      <c r="C2528" s="10">
        <v>186</v>
      </c>
      <c r="D2528" s="10">
        <v>3</v>
      </c>
      <c r="E2528" s="10">
        <v>229</v>
      </c>
      <c r="F2528" s="10">
        <v>55</v>
      </c>
      <c r="G2528" s="11">
        <v>43569</v>
      </c>
      <c r="H2528" s="10" t="b">
        <v>1</v>
      </c>
    </row>
    <row r="2529" spans="1:8" ht="16.5" customHeight="1" x14ac:dyDescent="0.25">
      <c r="A2529" s="10">
        <v>2528</v>
      </c>
      <c r="B2529" s="10">
        <v>2873</v>
      </c>
      <c r="C2529" s="10">
        <v>238</v>
      </c>
      <c r="D2529" s="10">
        <v>5</v>
      </c>
      <c r="E2529" s="10">
        <v>615</v>
      </c>
      <c r="F2529" s="10">
        <v>26</v>
      </c>
      <c r="G2529" s="11">
        <v>43570</v>
      </c>
      <c r="H2529" s="10" t="b">
        <v>1</v>
      </c>
    </row>
    <row r="2530" spans="1:8" ht="16.5" customHeight="1" x14ac:dyDescent="0.25">
      <c r="A2530" s="10">
        <v>2529</v>
      </c>
      <c r="B2530" s="10">
        <v>2699</v>
      </c>
      <c r="C2530" s="10">
        <v>212</v>
      </c>
      <c r="D2530" s="10">
        <v>5</v>
      </c>
      <c r="E2530" s="10">
        <v>733</v>
      </c>
      <c r="F2530" s="10">
        <v>26</v>
      </c>
      <c r="G2530" s="11">
        <v>43570</v>
      </c>
      <c r="H2530" s="10" t="b">
        <v>1</v>
      </c>
    </row>
    <row r="2531" spans="1:8" ht="16.5" customHeight="1" x14ac:dyDescent="0.25">
      <c r="A2531" s="10">
        <v>2530</v>
      </c>
      <c r="B2531" s="10">
        <v>2950</v>
      </c>
      <c r="C2531" s="10">
        <v>312</v>
      </c>
      <c r="D2531" s="10">
        <v>2</v>
      </c>
      <c r="E2531" s="10">
        <v>526</v>
      </c>
      <c r="F2531" s="10">
        <v>38</v>
      </c>
      <c r="G2531" s="11">
        <v>43570</v>
      </c>
      <c r="H2531" s="10" t="b">
        <v>0</v>
      </c>
    </row>
    <row r="2532" spans="1:8" ht="16.5" customHeight="1" x14ac:dyDescent="0.25">
      <c r="A2532" s="10">
        <v>2531</v>
      </c>
      <c r="B2532" s="10">
        <v>2010</v>
      </c>
      <c r="C2532" s="10">
        <v>347</v>
      </c>
      <c r="D2532" s="10">
        <v>2</v>
      </c>
      <c r="E2532" s="10">
        <v>233</v>
      </c>
      <c r="F2532" s="10">
        <v>85</v>
      </c>
      <c r="G2532" s="11">
        <v>43570</v>
      </c>
      <c r="H2532" s="10" t="b">
        <v>1</v>
      </c>
    </row>
    <row r="2533" spans="1:8" ht="16.5" customHeight="1" x14ac:dyDescent="0.25">
      <c r="A2533" s="10">
        <v>2532</v>
      </c>
      <c r="B2533" s="10">
        <v>2165</v>
      </c>
      <c r="C2533" s="10">
        <v>398</v>
      </c>
      <c r="D2533" s="10">
        <v>5</v>
      </c>
      <c r="E2533" s="10">
        <v>128</v>
      </c>
      <c r="F2533" s="10">
        <v>28</v>
      </c>
      <c r="G2533" s="11">
        <v>43570</v>
      </c>
      <c r="H2533" s="10" t="b">
        <v>1</v>
      </c>
    </row>
    <row r="2534" spans="1:8" ht="16.5" customHeight="1" x14ac:dyDescent="0.25">
      <c r="A2534" s="10">
        <v>2533</v>
      </c>
      <c r="B2534" s="10">
        <v>2873</v>
      </c>
      <c r="C2534" s="10">
        <v>347</v>
      </c>
      <c r="D2534" s="10">
        <v>2</v>
      </c>
      <c r="E2534" s="10">
        <v>558</v>
      </c>
      <c r="F2534" s="10">
        <v>85</v>
      </c>
      <c r="G2534" s="11">
        <v>43571</v>
      </c>
      <c r="H2534" s="10" t="b">
        <v>1</v>
      </c>
    </row>
    <row r="2535" spans="1:8" ht="16.5" customHeight="1" x14ac:dyDescent="0.25">
      <c r="A2535" s="10">
        <v>2534</v>
      </c>
      <c r="B2535" s="10">
        <v>2416</v>
      </c>
      <c r="C2535" s="10">
        <v>287</v>
      </c>
      <c r="D2535" s="10">
        <v>1</v>
      </c>
      <c r="E2535" s="10">
        <v>229</v>
      </c>
      <c r="F2535" s="10">
        <v>38</v>
      </c>
      <c r="G2535" s="11">
        <v>43571</v>
      </c>
      <c r="H2535" s="10" t="b">
        <v>1</v>
      </c>
    </row>
    <row r="2536" spans="1:8" ht="16.5" customHeight="1" x14ac:dyDescent="0.25">
      <c r="A2536" s="10">
        <v>2535</v>
      </c>
      <c r="B2536" s="10">
        <v>2962</v>
      </c>
      <c r="C2536" s="10">
        <v>404</v>
      </c>
      <c r="D2536" s="10">
        <v>1</v>
      </c>
      <c r="E2536" s="10">
        <v>143</v>
      </c>
      <c r="F2536" s="10">
        <v>28</v>
      </c>
      <c r="G2536" s="11">
        <v>43571</v>
      </c>
      <c r="H2536" s="10" t="b">
        <v>1</v>
      </c>
    </row>
    <row r="2537" spans="1:8" ht="16.5" customHeight="1" x14ac:dyDescent="0.25">
      <c r="A2537" s="10">
        <v>2536</v>
      </c>
      <c r="B2537" s="10">
        <v>2737</v>
      </c>
      <c r="C2537" s="10">
        <v>402</v>
      </c>
      <c r="D2537" s="10">
        <v>3</v>
      </c>
      <c r="E2537" s="10">
        <v>558</v>
      </c>
      <c r="F2537" s="10">
        <v>28</v>
      </c>
      <c r="G2537" s="11">
        <v>43571</v>
      </c>
      <c r="H2537" s="10" t="b">
        <v>1</v>
      </c>
    </row>
    <row r="2538" spans="1:8" ht="16.5" customHeight="1" x14ac:dyDescent="0.25">
      <c r="A2538" s="10">
        <v>2537</v>
      </c>
      <c r="B2538" s="10">
        <v>2742</v>
      </c>
      <c r="C2538" s="10">
        <v>480</v>
      </c>
      <c r="D2538" s="10">
        <v>3</v>
      </c>
      <c r="E2538" s="10">
        <v>319</v>
      </c>
      <c r="F2538" s="10">
        <v>95</v>
      </c>
      <c r="G2538" s="11">
        <v>43571</v>
      </c>
      <c r="H2538" s="10" t="b">
        <v>1</v>
      </c>
    </row>
    <row r="2539" spans="1:8" ht="16.5" customHeight="1" x14ac:dyDescent="0.25">
      <c r="A2539" s="10">
        <v>2538</v>
      </c>
      <c r="B2539" s="10">
        <v>2583</v>
      </c>
      <c r="C2539" s="10">
        <v>347</v>
      </c>
      <c r="D2539" s="10">
        <v>4</v>
      </c>
      <c r="E2539" s="10">
        <v>692</v>
      </c>
      <c r="F2539" s="10">
        <v>85</v>
      </c>
      <c r="G2539" s="11">
        <v>43572</v>
      </c>
      <c r="H2539" s="10" t="b">
        <v>1</v>
      </c>
    </row>
    <row r="2540" spans="1:8" ht="16.5" customHeight="1" x14ac:dyDescent="0.25">
      <c r="A2540" s="10">
        <v>2539</v>
      </c>
      <c r="B2540" s="10">
        <v>2250</v>
      </c>
      <c r="C2540" s="10">
        <v>407</v>
      </c>
      <c r="D2540" s="10">
        <v>1</v>
      </c>
      <c r="E2540" s="10">
        <v>558</v>
      </c>
      <c r="F2540" s="10">
        <v>28</v>
      </c>
      <c r="G2540" s="11">
        <v>43572</v>
      </c>
      <c r="H2540" s="10" t="b">
        <v>1</v>
      </c>
    </row>
    <row r="2541" spans="1:8" ht="16.5" customHeight="1" x14ac:dyDescent="0.25">
      <c r="A2541" s="10">
        <v>2540</v>
      </c>
      <c r="B2541" s="10">
        <v>2574</v>
      </c>
      <c r="C2541" s="10">
        <v>374</v>
      </c>
      <c r="D2541" s="10">
        <v>1</v>
      </c>
      <c r="E2541" s="10">
        <v>606</v>
      </c>
      <c r="F2541" s="10">
        <v>15</v>
      </c>
      <c r="G2541" s="11">
        <v>43572</v>
      </c>
      <c r="H2541" s="10" t="b">
        <v>0</v>
      </c>
    </row>
    <row r="2542" spans="1:8" ht="16.5" customHeight="1" x14ac:dyDescent="0.25">
      <c r="A2542" s="10">
        <v>2541</v>
      </c>
      <c r="B2542" s="10">
        <v>2556</v>
      </c>
      <c r="C2542" s="10">
        <v>310</v>
      </c>
      <c r="D2542" s="10">
        <v>3</v>
      </c>
      <c r="E2542" s="10">
        <v>229</v>
      </c>
      <c r="F2542" s="10">
        <v>38</v>
      </c>
      <c r="G2542" s="11">
        <v>43572</v>
      </c>
      <c r="H2542" s="10" t="b">
        <v>1</v>
      </c>
    </row>
    <row r="2543" spans="1:8" ht="16.5" customHeight="1" x14ac:dyDescent="0.25">
      <c r="A2543" s="10">
        <v>2542</v>
      </c>
      <c r="B2543" s="10">
        <v>2889</v>
      </c>
      <c r="C2543" s="10">
        <v>419</v>
      </c>
      <c r="D2543" s="10">
        <v>1</v>
      </c>
      <c r="E2543" s="10">
        <v>692</v>
      </c>
      <c r="F2543" s="10">
        <v>28</v>
      </c>
      <c r="G2543" s="11">
        <v>43572</v>
      </c>
      <c r="H2543" s="10" t="b">
        <v>1</v>
      </c>
    </row>
    <row r="2544" spans="1:8" ht="16.5" customHeight="1" x14ac:dyDescent="0.25">
      <c r="A2544" s="10">
        <v>2543</v>
      </c>
      <c r="B2544" s="10">
        <v>2368</v>
      </c>
      <c r="C2544" s="10">
        <v>434</v>
      </c>
      <c r="D2544" s="10">
        <v>4</v>
      </c>
      <c r="E2544" s="10">
        <v>558</v>
      </c>
      <c r="F2544" s="10">
        <v>75</v>
      </c>
      <c r="G2544" s="11">
        <v>43572</v>
      </c>
      <c r="H2544" s="10" t="b">
        <v>1</v>
      </c>
    </row>
    <row r="2545" spans="1:8" ht="16.5" customHeight="1" x14ac:dyDescent="0.25">
      <c r="A2545" s="10">
        <v>2544</v>
      </c>
      <c r="B2545" s="10">
        <v>2625</v>
      </c>
      <c r="C2545" s="10">
        <v>404</v>
      </c>
      <c r="D2545" s="10">
        <v>2</v>
      </c>
      <c r="E2545" s="10">
        <v>568</v>
      </c>
      <c r="F2545" s="10">
        <v>28</v>
      </c>
      <c r="G2545" s="11">
        <v>43572</v>
      </c>
      <c r="H2545" s="10" t="b">
        <v>1</v>
      </c>
    </row>
    <row r="2546" spans="1:8" ht="16.5" customHeight="1" x14ac:dyDescent="0.25">
      <c r="A2546" s="10">
        <v>2545</v>
      </c>
      <c r="B2546" s="10">
        <v>2017</v>
      </c>
      <c r="C2546" s="10">
        <v>388</v>
      </c>
      <c r="D2546" s="10">
        <v>4</v>
      </c>
      <c r="E2546" s="10">
        <v>196</v>
      </c>
      <c r="F2546" s="10">
        <v>28</v>
      </c>
      <c r="G2546" s="11">
        <v>43572</v>
      </c>
      <c r="H2546" s="10" t="b">
        <v>1</v>
      </c>
    </row>
    <row r="2547" spans="1:8" ht="16.5" customHeight="1" x14ac:dyDescent="0.25">
      <c r="A2547" s="10">
        <v>2546</v>
      </c>
      <c r="B2547" s="10">
        <v>2657</v>
      </c>
      <c r="C2547" s="10">
        <v>278</v>
      </c>
      <c r="D2547" s="10">
        <v>1</v>
      </c>
      <c r="E2547" s="10">
        <v>537</v>
      </c>
      <c r="F2547" s="10">
        <v>38</v>
      </c>
      <c r="G2547" s="11">
        <v>43573</v>
      </c>
      <c r="H2547" s="10" t="b">
        <v>1</v>
      </c>
    </row>
    <row r="2548" spans="1:8" ht="16.5" customHeight="1" x14ac:dyDescent="0.25">
      <c r="A2548" s="10">
        <v>2547</v>
      </c>
      <c r="B2548" s="10">
        <v>2094</v>
      </c>
      <c r="C2548" s="10">
        <v>396</v>
      </c>
      <c r="D2548" s="10">
        <v>1</v>
      </c>
      <c r="E2548" s="10">
        <v>606</v>
      </c>
      <c r="F2548" s="10">
        <v>28</v>
      </c>
      <c r="G2548" s="11">
        <v>43573</v>
      </c>
      <c r="H2548" s="10" t="b">
        <v>1</v>
      </c>
    </row>
    <row r="2549" spans="1:8" ht="16.5" customHeight="1" x14ac:dyDescent="0.25">
      <c r="A2549" s="10">
        <v>2548</v>
      </c>
      <c r="B2549" s="10">
        <v>2516</v>
      </c>
      <c r="C2549" s="10">
        <v>258</v>
      </c>
      <c r="D2549" s="10">
        <v>3</v>
      </c>
      <c r="E2549" s="10">
        <v>526</v>
      </c>
      <c r="F2549" s="10">
        <v>135</v>
      </c>
      <c r="G2549" s="11">
        <v>43573</v>
      </c>
      <c r="H2549" s="10" t="b">
        <v>1</v>
      </c>
    </row>
    <row r="2550" spans="1:8" ht="16.5" customHeight="1" x14ac:dyDescent="0.25">
      <c r="A2550" s="10">
        <v>2549</v>
      </c>
      <c r="B2550" s="10">
        <v>2299</v>
      </c>
      <c r="C2550" s="10">
        <v>182</v>
      </c>
      <c r="D2550" s="10">
        <v>1</v>
      </c>
      <c r="E2550" s="10">
        <v>57</v>
      </c>
      <c r="F2550" s="10">
        <v>55</v>
      </c>
      <c r="G2550" s="11">
        <v>43573</v>
      </c>
      <c r="H2550" s="10" t="b">
        <v>1</v>
      </c>
    </row>
    <row r="2551" spans="1:8" ht="16.5" customHeight="1" x14ac:dyDescent="0.25">
      <c r="A2551" s="10">
        <v>2550</v>
      </c>
      <c r="B2551" s="10">
        <v>2658</v>
      </c>
      <c r="C2551" s="10">
        <v>241</v>
      </c>
      <c r="D2551" s="10">
        <v>3</v>
      </c>
      <c r="E2551" s="10">
        <v>319</v>
      </c>
      <c r="F2551" s="10">
        <v>26</v>
      </c>
      <c r="G2551" s="11">
        <v>43573</v>
      </c>
      <c r="H2551" s="10" t="b">
        <v>1</v>
      </c>
    </row>
    <row r="2552" spans="1:8" ht="16.5" customHeight="1" x14ac:dyDescent="0.25">
      <c r="A2552" s="10">
        <v>2551</v>
      </c>
      <c r="B2552" s="10">
        <v>2014</v>
      </c>
      <c r="C2552" s="10">
        <v>240</v>
      </c>
      <c r="D2552" s="10">
        <v>4</v>
      </c>
      <c r="E2552" s="10">
        <v>57</v>
      </c>
      <c r="F2552" s="10">
        <v>26</v>
      </c>
      <c r="G2552" s="11">
        <v>43574</v>
      </c>
      <c r="H2552" s="10" t="b">
        <v>0</v>
      </c>
    </row>
    <row r="2553" spans="1:8" ht="16.5" customHeight="1" x14ac:dyDescent="0.25">
      <c r="A2553" s="10">
        <v>2552</v>
      </c>
      <c r="B2553" s="10">
        <v>2395</v>
      </c>
      <c r="C2553" s="10">
        <v>142</v>
      </c>
      <c r="D2553" s="10">
        <v>4</v>
      </c>
      <c r="E2553" s="10">
        <v>57</v>
      </c>
      <c r="F2553" s="10">
        <v>20</v>
      </c>
      <c r="G2553" s="11">
        <v>43574</v>
      </c>
      <c r="H2553" s="10" t="b">
        <v>1</v>
      </c>
    </row>
    <row r="2554" spans="1:8" ht="16.5" customHeight="1" x14ac:dyDescent="0.25">
      <c r="A2554" s="10">
        <v>2553</v>
      </c>
      <c r="B2554" s="10">
        <v>2619</v>
      </c>
      <c r="C2554" s="10">
        <v>388</v>
      </c>
      <c r="D2554" s="10">
        <v>2</v>
      </c>
      <c r="E2554" s="10">
        <v>143</v>
      </c>
      <c r="F2554" s="10">
        <v>28</v>
      </c>
      <c r="G2554" s="11">
        <v>43574</v>
      </c>
      <c r="H2554" s="10" t="b">
        <v>1</v>
      </c>
    </row>
    <row r="2555" spans="1:8" ht="16.5" customHeight="1" x14ac:dyDescent="0.25">
      <c r="A2555" s="10">
        <v>2554</v>
      </c>
      <c r="B2555" s="10">
        <v>2265</v>
      </c>
      <c r="C2555" s="10">
        <v>369</v>
      </c>
      <c r="D2555" s="10">
        <v>1</v>
      </c>
      <c r="E2555" s="10">
        <v>692</v>
      </c>
      <c r="F2555" s="10">
        <v>15</v>
      </c>
      <c r="G2555" s="11">
        <v>43574</v>
      </c>
      <c r="H2555" s="10" t="b">
        <v>1</v>
      </c>
    </row>
    <row r="2556" spans="1:8" ht="16.5" customHeight="1" x14ac:dyDescent="0.25">
      <c r="A2556" s="10">
        <v>2555</v>
      </c>
      <c r="B2556" s="10">
        <v>2679</v>
      </c>
      <c r="C2556" s="10">
        <v>372</v>
      </c>
      <c r="D2556" s="10">
        <v>1</v>
      </c>
      <c r="E2556" s="10">
        <v>46</v>
      </c>
      <c r="F2556" s="10">
        <v>15</v>
      </c>
      <c r="G2556" s="11">
        <v>43574</v>
      </c>
      <c r="H2556" s="10" t="b">
        <v>0</v>
      </c>
    </row>
    <row r="2557" spans="1:8" ht="16.5" customHeight="1" x14ac:dyDescent="0.25">
      <c r="A2557" s="10">
        <v>2556</v>
      </c>
      <c r="B2557" s="10">
        <v>2541</v>
      </c>
      <c r="C2557" s="10">
        <v>149</v>
      </c>
      <c r="D2557" s="10">
        <v>2</v>
      </c>
      <c r="E2557" s="10">
        <v>568</v>
      </c>
      <c r="F2557" s="10">
        <v>25</v>
      </c>
      <c r="G2557" s="11">
        <v>43574</v>
      </c>
      <c r="H2557" s="10" t="b">
        <v>1</v>
      </c>
    </row>
    <row r="2558" spans="1:8" ht="16.5" customHeight="1" x14ac:dyDescent="0.25">
      <c r="A2558" s="10">
        <v>2557</v>
      </c>
      <c r="B2558" s="10">
        <v>2411</v>
      </c>
      <c r="C2558" s="10">
        <v>468</v>
      </c>
      <c r="D2558" s="10">
        <v>3</v>
      </c>
      <c r="E2558" s="10">
        <v>30</v>
      </c>
      <c r="F2558" s="10">
        <v>95</v>
      </c>
      <c r="G2558" s="11">
        <v>43575</v>
      </c>
      <c r="H2558" s="10" t="b">
        <v>1</v>
      </c>
    </row>
    <row r="2559" spans="1:8" ht="16.5" customHeight="1" x14ac:dyDescent="0.25">
      <c r="A2559" s="10">
        <v>2558</v>
      </c>
      <c r="B2559" s="10">
        <v>2562</v>
      </c>
      <c r="C2559" s="10">
        <v>343</v>
      </c>
      <c r="D2559" s="10">
        <v>5</v>
      </c>
      <c r="E2559" s="10">
        <v>526</v>
      </c>
      <c r="F2559" s="10">
        <v>85</v>
      </c>
      <c r="G2559" s="11">
        <v>43575</v>
      </c>
      <c r="H2559" s="10" t="b">
        <v>1</v>
      </c>
    </row>
    <row r="2560" spans="1:8" ht="16.5" customHeight="1" x14ac:dyDescent="0.25">
      <c r="A2560" s="10">
        <v>2559</v>
      </c>
      <c r="B2560" s="10">
        <v>2140</v>
      </c>
      <c r="C2560" s="10">
        <v>465</v>
      </c>
      <c r="D2560" s="10">
        <v>3</v>
      </c>
      <c r="E2560" s="10">
        <v>568</v>
      </c>
      <c r="F2560" s="10">
        <v>95</v>
      </c>
      <c r="G2560" s="11">
        <v>43575</v>
      </c>
      <c r="H2560" s="10" t="b">
        <v>1</v>
      </c>
    </row>
    <row r="2561" spans="1:8" ht="16.5" customHeight="1" x14ac:dyDescent="0.25">
      <c r="A2561" s="10">
        <v>2560</v>
      </c>
      <c r="B2561" s="10">
        <v>2314</v>
      </c>
      <c r="C2561" s="10">
        <v>408</v>
      </c>
      <c r="D2561" s="10">
        <v>3</v>
      </c>
      <c r="E2561" s="10">
        <v>128</v>
      </c>
      <c r="F2561" s="10">
        <v>28</v>
      </c>
      <c r="G2561" s="11">
        <v>43575</v>
      </c>
      <c r="H2561" s="10" t="b">
        <v>1</v>
      </c>
    </row>
    <row r="2562" spans="1:8" ht="16.5" customHeight="1" x14ac:dyDescent="0.25">
      <c r="A2562" s="10">
        <v>2561</v>
      </c>
      <c r="B2562" s="10">
        <v>2475</v>
      </c>
      <c r="C2562" s="10">
        <v>363</v>
      </c>
      <c r="D2562" s="10">
        <v>1</v>
      </c>
      <c r="E2562" s="10">
        <v>46</v>
      </c>
      <c r="F2562" s="10">
        <v>15</v>
      </c>
      <c r="G2562" s="11">
        <v>43575</v>
      </c>
      <c r="H2562" s="10" t="b">
        <v>1</v>
      </c>
    </row>
    <row r="2563" spans="1:8" ht="16.5" customHeight="1" x14ac:dyDescent="0.25">
      <c r="A2563" s="10">
        <v>2562</v>
      </c>
      <c r="B2563" s="10">
        <v>2964</v>
      </c>
      <c r="C2563" s="10">
        <v>230</v>
      </c>
      <c r="D2563" s="10">
        <v>1</v>
      </c>
      <c r="E2563" s="10">
        <v>712</v>
      </c>
      <c r="F2563" s="10">
        <v>26</v>
      </c>
      <c r="G2563" s="11">
        <v>43575</v>
      </c>
      <c r="H2563" s="10" t="b">
        <v>0</v>
      </c>
    </row>
    <row r="2564" spans="1:8" ht="16.5" customHeight="1" x14ac:dyDescent="0.25">
      <c r="A2564" s="10">
        <v>2563</v>
      </c>
      <c r="B2564" s="10">
        <v>2778</v>
      </c>
      <c r="C2564" s="10">
        <v>285</v>
      </c>
      <c r="D2564" s="10">
        <v>4</v>
      </c>
      <c r="E2564" s="10">
        <v>128</v>
      </c>
      <c r="F2564" s="10">
        <v>38</v>
      </c>
      <c r="G2564" s="11">
        <v>43576</v>
      </c>
      <c r="H2564" s="10" t="b">
        <v>1</v>
      </c>
    </row>
    <row r="2565" spans="1:8" ht="16.5" customHeight="1" x14ac:dyDescent="0.25">
      <c r="A2565" s="10">
        <v>2564</v>
      </c>
      <c r="B2565" s="10">
        <v>2740</v>
      </c>
      <c r="C2565" s="10">
        <v>193</v>
      </c>
      <c r="D2565" s="10">
        <v>5</v>
      </c>
      <c r="E2565" s="10">
        <v>692</v>
      </c>
      <c r="F2565" s="10">
        <v>26</v>
      </c>
      <c r="G2565" s="11">
        <v>43576</v>
      </c>
      <c r="H2565" s="10" t="b">
        <v>1</v>
      </c>
    </row>
    <row r="2566" spans="1:8" ht="16.5" customHeight="1" x14ac:dyDescent="0.25">
      <c r="A2566" s="10">
        <v>2565</v>
      </c>
      <c r="B2566" s="10">
        <v>2810</v>
      </c>
      <c r="C2566" s="10">
        <v>165</v>
      </c>
      <c r="D2566" s="10">
        <v>3</v>
      </c>
      <c r="E2566" s="10">
        <v>128</v>
      </c>
      <c r="F2566" s="10">
        <v>55</v>
      </c>
      <c r="G2566" s="11">
        <v>43576</v>
      </c>
      <c r="H2566" s="10" t="b">
        <v>1</v>
      </c>
    </row>
    <row r="2567" spans="1:8" ht="16.5" customHeight="1" x14ac:dyDescent="0.25">
      <c r="A2567" s="10">
        <v>2566</v>
      </c>
      <c r="B2567" s="10">
        <v>2619</v>
      </c>
      <c r="C2567" s="10">
        <v>316</v>
      </c>
      <c r="D2567" s="10">
        <v>5</v>
      </c>
      <c r="E2567" s="10">
        <v>568</v>
      </c>
      <c r="F2567" s="10">
        <v>38</v>
      </c>
      <c r="G2567" s="11">
        <v>43576</v>
      </c>
      <c r="H2567" s="10" t="b">
        <v>1</v>
      </c>
    </row>
    <row r="2568" spans="1:8" ht="16.5" customHeight="1" x14ac:dyDescent="0.25">
      <c r="A2568" s="10">
        <v>2567</v>
      </c>
      <c r="B2568" s="10">
        <v>2809</v>
      </c>
      <c r="C2568" s="10">
        <v>106</v>
      </c>
      <c r="D2568" s="10">
        <v>2</v>
      </c>
      <c r="E2568" s="10">
        <v>568</v>
      </c>
      <c r="F2568" s="10">
        <v>35</v>
      </c>
      <c r="G2568" s="11">
        <v>43576</v>
      </c>
      <c r="H2568" s="10" t="b">
        <v>1</v>
      </c>
    </row>
    <row r="2569" spans="1:8" ht="16.5" customHeight="1" x14ac:dyDescent="0.25">
      <c r="A2569" s="10">
        <v>2568</v>
      </c>
      <c r="B2569" s="10">
        <v>2924</v>
      </c>
      <c r="C2569" s="10">
        <v>182</v>
      </c>
      <c r="D2569" s="10">
        <v>1</v>
      </c>
      <c r="E2569" s="10">
        <v>615</v>
      </c>
      <c r="F2569" s="10">
        <v>55</v>
      </c>
      <c r="G2569" s="11">
        <v>43577</v>
      </c>
      <c r="H2569" s="10" t="b">
        <v>1</v>
      </c>
    </row>
    <row r="2570" spans="1:8" ht="16.5" customHeight="1" x14ac:dyDescent="0.25">
      <c r="A2570" s="10">
        <v>2569</v>
      </c>
      <c r="B2570" s="10">
        <v>2536</v>
      </c>
      <c r="C2570" s="10">
        <v>194</v>
      </c>
      <c r="D2570" s="10">
        <v>4</v>
      </c>
      <c r="E2570" s="10">
        <v>128</v>
      </c>
      <c r="F2570" s="10">
        <v>26</v>
      </c>
      <c r="G2570" s="11">
        <v>43577</v>
      </c>
      <c r="H2570" s="10" t="b">
        <v>1</v>
      </c>
    </row>
    <row r="2571" spans="1:8" ht="16.5" customHeight="1" x14ac:dyDescent="0.25">
      <c r="A2571" s="10">
        <v>2570</v>
      </c>
      <c r="B2571" s="10">
        <v>2767</v>
      </c>
      <c r="C2571" s="10">
        <v>459</v>
      </c>
      <c r="D2571" s="10">
        <v>4</v>
      </c>
      <c r="E2571" s="10">
        <v>71</v>
      </c>
      <c r="F2571" s="10">
        <v>35</v>
      </c>
      <c r="G2571" s="11">
        <v>43577</v>
      </c>
      <c r="H2571" s="10" t="b">
        <v>1</v>
      </c>
    </row>
    <row r="2572" spans="1:8" ht="16.5" customHeight="1" x14ac:dyDescent="0.25">
      <c r="A2572" s="10">
        <v>2571</v>
      </c>
      <c r="B2572" s="10">
        <v>2789</v>
      </c>
      <c r="C2572" s="10">
        <v>186</v>
      </c>
      <c r="D2572" s="10">
        <v>2</v>
      </c>
      <c r="E2572" s="10">
        <v>143</v>
      </c>
      <c r="F2572" s="10">
        <v>55</v>
      </c>
      <c r="G2572" s="11">
        <v>43577</v>
      </c>
      <c r="H2572" s="10" t="b">
        <v>1</v>
      </c>
    </row>
    <row r="2573" spans="1:8" ht="16.5" customHeight="1" x14ac:dyDescent="0.25">
      <c r="A2573" s="10">
        <v>2572</v>
      </c>
      <c r="B2573" s="10">
        <v>2202</v>
      </c>
      <c r="C2573" s="10">
        <v>114</v>
      </c>
      <c r="D2573" s="10">
        <v>1</v>
      </c>
      <c r="E2573" s="10">
        <v>526</v>
      </c>
      <c r="F2573" s="10">
        <v>35</v>
      </c>
      <c r="G2573" s="11">
        <v>43577</v>
      </c>
      <c r="H2573" s="10" t="b">
        <v>1</v>
      </c>
    </row>
    <row r="2574" spans="1:8" ht="16.5" customHeight="1" x14ac:dyDescent="0.25">
      <c r="A2574" s="10">
        <v>2573</v>
      </c>
      <c r="B2574" s="10">
        <v>2871</v>
      </c>
      <c r="C2574" s="10">
        <v>411</v>
      </c>
      <c r="D2574" s="10">
        <v>2</v>
      </c>
      <c r="E2574" s="10">
        <v>57</v>
      </c>
      <c r="F2574" s="10">
        <v>28</v>
      </c>
      <c r="G2574" s="11">
        <v>43578</v>
      </c>
      <c r="H2574" s="10" t="b">
        <v>1</v>
      </c>
    </row>
    <row r="2575" spans="1:8" ht="16.5" customHeight="1" x14ac:dyDescent="0.25">
      <c r="A2575" s="10">
        <v>2574</v>
      </c>
      <c r="B2575" s="10">
        <v>2924</v>
      </c>
      <c r="C2575" s="10">
        <v>327</v>
      </c>
      <c r="D2575" s="10">
        <v>2</v>
      </c>
      <c r="E2575" s="10">
        <v>606</v>
      </c>
      <c r="F2575" s="10">
        <v>38</v>
      </c>
      <c r="G2575" s="11">
        <v>43578</v>
      </c>
      <c r="H2575" s="10" t="b">
        <v>1</v>
      </c>
    </row>
    <row r="2576" spans="1:8" ht="16.5" customHeight="1" x14ac:dyDescent="0.25">
      <c r="A2576" s="10">
        <v>2575</v>
      </c>
      <c r="B2576" s="10">
        <v>2204</v>
      </c>
      <c r="C2576" s="10">
        <v>156</v>
      </c>
      <c r="D2576" s="10">
        <v>1</v>
      </c>
      <c r="E2576" s="10">
        <v>558</v>
      </c>
      <c r="F2576" s="10">
        <v>25</v>
      </c>
      <c r="G2576" s="11">
        <v>43578</v>
      </c>
      <c r="H2576" s="10" t="b">
        <v>1</v>
      </c>
    </row>
    <row r="2577" spans="1:8" ht="16.5" customHeight="1" x14ac:dyDescent="0.25">
      <c r="A2577" s="10">
        <v>2576</v>
      </c>
      <c r="B2577" s="10">
        <v>2683</v>
      </c>
      <c r="C2577" s="10">
        <v>325</v>
      </c>
      <c r="D2577" s="10">
        <v>5</v>
      </c>
      <c r="E2577" s="10">
        <v>712</v>
      </c>
      <c r="F2577" s="10">
        <v>38</v>
      </c>
      <c r="G2577" s="11">
        <v>43578</v>
      </c>
      <c r="H2577" s="10" t="b">
        <v>1</v>
      </c>
    </row>
    <row r="2578" spans="1:8" ht="16.5" customHeight="1" x14ac:dyDescent="0.25">
      <c r="A2578" s="10">
        <v>2577</v>
      </c>
      <c r="B2578" s="10">
        <v>2586</v>
      </c>
      <c r="C2578" s="10">
        <v>123</v>
      </c>
      <c r="D2578" s="10">
        <v>4</v>
      </c>
      <c r="E2578" s="10">
        <v>712</v>
      </c>
      <c r="F2578" s="10">
        <v>35</v>
      </c>
      <c r="G2578" s="11">
        <v>43578</v>
      </c>
      <c r="H2578" s="10" t="b">
        <v>1</v>
      </c>
    </row>
    <row r="2579" spans="1:8" ht="16.5" customHeight="1" x14ac:dyDescent="0.25">
      <c r="A2579" s="10">
        <v>2578</v>
      </c>
      <c r="B2579" s="10">
        <v>2868</v>
      </c>
      <c r="C2579" s="10">
        <v>224</v>
      </c>
      <c r="D2579" s="10">
        <v>1</v>
      </c>
      <c r="E2579" s="10">
        <v>733</v>
      </c>
      <c r="F2579" s="10">
        <v>26</v>
      </c>
      <c r="G2579" s="11">
        <v>43579</v>
      </c>
      <c r="H2579" s="10" t="b">
        <v>1</v>
      </c>
    </row>
    <row r="2580" spans="1:8" ht="16.5" customHeight="1" x14ac:dyDescent="0.25">
      <c r="A2580" s="10">
        <v>2579</v>
      </c>
      <c r="B2580" s="10">
        <v>2599</v>
      </c>
      <c r="C2580" s="10">
        <v>341</v>
      </c>
      <c r="D2580" s="10">
        <v>5</v>
      </c>
      <c r="E2580" s="10">
        <v>615</v>
      </c>
      <c r="F2580" s="10">
        <v>85</v>
      </c>
      <c r="G2580" s="11">
        <v>43579</v>
      </c>
      <c r="H2580" s="10" t="b">
        <v>1</v>
      </c>
    </row>
    <row r="2581" spans="1:8" ht="16.5" customHeight="1" x14ac:dyDescent="0.25">
      <c r="A2581" s="10">
        <v>2580</v>
      </c>
      <c r="B2581" s="10">
        <v>2103</v>
      </c>
      <c r="C2581" s="10">
        <v>223</v>
      </c>
      <c r="D2581" s="10">
        <v>3</v>
      </c>
      <c r="E2581" s="10">
        <v>733</v>
      </c>
      <c r="F2581" s="10">
        <v>26</v>
      </c>
      <c r="G2581" s="11">
        <v>43579</v>
      </c>
      <c r="H2581" s="10" t="b">
        <v>1</v>
      </c>
    </row>
    <row r="2582" spans="1:8" ht="16.5" customHeight="1" x14ac:dyDescent="0.25">
      <c r="A2582" s="10">
        <v>2581</v>
      </c>
      <c r="B2582" s="10">
        <v>2705</v>
      </c>
      <c r="C2582" s="10">
        <v>295</v>
      </c>
      <c r="D2582" s="10">
        <v>3</v>
      </c>
      <c r="E2582" s="10">
        <v>233</v>
      </c>
      <c r="F2582" s="10">
        <v>38</v>
      </c>
      <c r="G2582" s="11">
        <v>43580</v>
      </c>
      <c r="H2582" s="10" t="b">
        <v>1</v>
      </c>
    </row>
    <row r="2583" spans="1:8" ht="16.5" customHeight="1" x14ac:dyDescent="0.25">
      <c r="A2583" s="10">
        <v>2582</v>
      </c>
      <c r="B2583" s="10">
        <v>2542</v>
      </c>
      <c r="C2583" s="10">
        <v>165</v>
      </c>
      <c r="D2583" s="10">
        <v>1</v>
      </c>
      <c r="E2583" s="10">
        <v>57</v>
      </c>
      <c r="F2583" s="10">
        <v>55</v>
      </c>
      <c r="G2583" s="11">
        <v>43580</v>
      </c>
      <c r="H2583" s="10" t="b">
        <v>1</v>
      </c>
    </row>
    <row r="2584" spans="1:8" ht="16.5" customHeight="1" x14ac:dyDescent="0.25">
      <c r="A2584" s="10">
        <v>2583</v>
      </c>
      <c r="B2584" s="10">
        <v>2761</v>
      </c>
      <c r="C2584" s="10">
        <v>275</v>
      </c>
      <c r="D2584" s="10">
        <v>1</v>
      </c>
      <c r="E2584" s="10">
        <v>537</v>
      </c>
      <c r="F2584" s="10">
        <v>135</v>
      </c>
      <c r="G2584" s="11">
        <v>43580</v>
      </c>
      <c r="H2584" s="10" t="b">
        <v>1</v>
      </c>
    </row>
    <row r="2585" spans="1:8" ht="16.5" customHeight="1" x14ac:dyDescent="0.25">
      <c r="A2585" s="10">
        <v>2584</v>
      </c>
      <c r="B2585" s="10">
        <v>2233</v>
      </c>
      <c r="C2585" s="10">
        <v>308</v>
      </c>
      <c r="D2585" s="10">
        <v>3</v>
      </c>
      <c r="E2585" s="10">
        <v>606</v>
      </c>
      <c r="F2585" s="10">
        <v>38</v>
      </c>
      <c r="G2585" s="11">
        <v>43580</v>
      </c>
      <c r="H2585" s="10" t="b">
        <v>1</v>
      </c>
    </row>
    <row r="2586" spans="1:8" ht="16.5" customHeight="1" x14ac:dyDescent="0.25">
      <c r="A2586" s="10">
        <v>2585</v>
      </c>
      <c r="B2586" s="10">
        <v>2964</v>
      </c>
      <c r="C2586" s="10">
        <v>261</v>
      </c>
      <c r="D2586" s="10">
        <v>2</v>
      </c>
      <c r="E2586" s="10">
        <v>196</v>
      </c>
      <c r="F2586" s="10">
        <v>135</v>
      </c>
      <c r="G2586" s="11">
        <v>43580</v>
      </c>
      <c r="H2586" s="10" t="b">
        <v>1</v>
      </c>
    </row>
    <row r="2587" spans="1:8" ht="16.5" customHeight="1" x14ac:dyDescent="0.25">
      <c r="A2587" s="10">
        <v>2586</v>
      </c>
      <c r="B2587" s="10">
        <v>2984</v>
      </c>
      <c r="C2587" s="10">
        <v>182</v>
      </c>
      <c r="D2587" s="10">
        <v>4</v>
      </c>
      <c r="E2587" s="10">
        <v>537</v>
      </c>
      <c r="F2587" s="10">
        <v>55</v>
      </c>
      <c r="G2587" s="11">
        <v>43580</v>
      </c>
      <c r="H2587" s="10" t="b">
        <v>1</v>
      </c>
    </row>
    <row r="2588" spans="1:8" ht="16.5" customHeight="1" x14ac:dyDescent="0.25">
      <c r="A2588" s="10">
        <v>2587</v>
      </c>
      <c r="B2588" s="10">
        <v>2159</v>
      </c>
      <c r="C2588" s="10">
        <v>122</v>
      </c>
      <c r="D2588" s="10">
        <v>1</v>
      </c>
      <c r="E2588" s="10">
        <v>606</v>
      </c>
      <c r="F2588" s="10">
        <v>35</v>
      </c>
      <c r="G2588" s="11">
        <v>43581</v>
      </c>
      <c r="H2588" s="10" t="b">
        <v>1</v>
      </c>
    </row>
    <row r="2589" spans="1:8" ht="16.5" customHeight="1" x14ac:dyDescent="0.25">
      <c r="A2589" s="10">
        <v>2588</v>
      </c>
      <c r="B2589" s="10">
        <v>2349</v>
      </c>
      <c r="C2589" s="10">
        <v>426</v>
      </c>
      <c r="D2589" s="10">
        <v>5</v>
      </c>
      <c r="E2589" s="10">
        <v>261</v>
      </c>
      <c r="F2589" s="10">
        <v>28</v>
      </c>
      <c r="G2589" s="11">
        <v>43581</v>
      </c>
      <c r="H2589" s="10" t="b">
        <v>0</v>
      </c>
    </row>
    <row r="2590" spans="1:8" ht="16.5" customHeight="1" x14ac:dyDescent="0.25">
      <c r="A2590" s="10">
        <v>2589</v>
      </c>
      <c r="B2590" s="10">
        <v>2333</v>
      </c>
      <c r="C2590" s="10">
        <v>245</v>
      </c>
      <c r="D2590" s="10">
        <v>3</v>
      </c>
      <c r="E2590" s="10">
        <v>733</v>
      </c>
      <c r="F2590" s="10">
        <v>26</v>
      </c>
      <c r="G2590" s="11">
        <v>43581</v>
      </c>
      <c r="H2590" s="10" t="b">
        <v>1</v>
      </c>
    </row>
    <row r="2591" spans="1:8" ht="16.5" customHeight="1" x14ac:dyDescent="0.25">
      <c r="A2591" s="10">
        <v>2590</v>
      </c>
      <c r="B2591" s="10">
        <v>2697</v>
      </c>
      <c r="C2591" s="10">
        <v>461</v>
      </c>
      <c r="D2591" s="10">
        <v>3</v>
      </c>
      <c r="E2591" s="10">
        <v>30</v>
      </c>
      <c r="F2591" s="10">
        <v>95</v>
      </c>
      <c r="G2591" s="11">
        <v>43581</v>
      </c>
      <c r="H2591" s="10" t="b">
        <v>1</v>
      </c>
    </row>
    <row r="2592" spans="1:8" ht="16.5" customHeight="1" x14ac:dyDescent="0.25">
      <c r="A2592" s="10">
        <v>2591</v>
      </c>
      <c r="B2592" s="10">
        <v>2962</v>
      </c>
      <c r="C2592" s="10">
        <v>239</v>
      </c>
      <c r="D2592" s="10">
        <v>1</v>
      </c>
      <c r="E2592" s="10">
        <v>229</v>
      </c>
      <c r="F2592" s="10">
        <v>26</v>
      </c>
      <c r="G2592" s="11">
        <v>43581</v>
      </c>
      <c r="H2592" s="10" t="b">
        <v>1</v>
      </c>
    </row>
    <row r="2593" spans="1:8" ht="16.5" customHeight="1" x14ac:dyDescent="0.25">
      <c r="A2593" s="10">
        <v>2592</v>
      </c>
      <c r="B2593" s="10">
        <v>2879</v>
      </c>
      <c r="C2593" s="10">
        <v>376</v>
      </c>
      <c r="D2593" s="10">
        <v>3</v>
      </c>
      <c r="E2593" s="10">
        <v>537</v>
      </c>
      <c r="F2593" s="10">
        <v>15</v>
      </c>
      <c r="G2593" s="11">
        <v>43581</v>
      </c>
      <c r="H2593" s="10" t="b">
        <v>1</v>
      </c>
    </row>
    <row r="2594" spans="1:8" ht="16.5" customHeight="1" x14ac:dyDescent="0.25">
      <c r="A2594" s="10">
        <v>2593</v>
      </c>
      <c r="B2594" s="10">
        <v>2330</v>
      </c>
      <c r="C2594" s="10">
        <v>461</v>
      </c>
      <c r="D2594" s="10">
        <v>1</v>
      </c>
      <c r="E2594" s="10">
        <v>229</v>
      </c>
      <c r="F2594" s="10">
        <v>95</v>
      </c>
      <c r="G2594" s="11">
        <v>43581</v>
      </c>
      <c r="H2594" s="10" t="b">
        <v>1</v>
      </c>
    </row>
    <row r="2595" spans="1:8" ht="16.5" customHeight="1" x14ac:dyDescent="0.25">
      <c r="A2595" s="10">
        <v>2594</v>
      </c>
      <c r="B2595" s="10">
        <v>2304</v>
      </c>
      <c r="C2595" s="10">
        <v>180</v>
      </c>
      <c r="D2595" s="10">
        <v>4</v>
      </c>
      <c r="E2595" s="10">
        <v>46</v>
      </c>
      <c r="F2595" s="10">
        <v>55</v>
      </c>
      <c r="G2595" s="11">
        <v>43581</v>
      </c>
      <c r="H2595" s="10" t="b">
        <v>1</v>
      </c>
    </row>
    <row r="2596" spans="1:8" ht="16.5" customHeight="1" x14ac:dyDescent="0.25">
      <c r="A2596" s="10">
        <v>2595</v>
      </c>
      <c r="B2596" s="10">
        <v>2446</v>
      </c>
      <c r="C2596" s="10">
        <v>258</v>
      </c>
      <c r="D2596" s="10">
        <v>1</v>
      </c>
      <c r="E2596" s="10">
        <v>568</v>
      </c>
      <c r="F2596" s="10">
        <v>135</v>
      </c>
      <c r="G2596" s="11">
        <v>43581</v>
      </c>
      <c r="H2596" s="10" t="b">
        <v>1</v>
      </c>
    </row>
    <row r="2597" spans="1:8" ht="16.5" customHeight="1" x14ac:dyDescent="0.25">
      <c r="A2597" s="10">
        <v>2596</v>
      </c>
      <c r="B2597" s="10">
        <v>2607</v>
      </c>
      <c r="C2597" s="10">
        <v>441</v>
      </c>
      <c r="D2597" s="10">
        <v>1</v>
      </c>
      <c r="E2597" s="10">
        <v>233</v>
      </c>
      <c r="F2597" s="10">
        <v>35</v>
      </c>
      <c r="G2597" s="11">
        <v>43582</v>
      </c>
      <c r="H2597" s="10" t="b">
        <v>1</v>
      </c>
    </row>
    <row r="2598" spans="1:8" ht="16.5" customHeight="1" x14ac:dyDescent="0.25">
      <c r="A2598" s="10">
        <v>2597</v>
      </c>
      <c r="B2598" s="10">
        <v>2752</v>
      </c>
      <c r="C2598" s="10">
        <v>189</v>
      </c>
      <c r="D2598" s="10">
        <v>3</v>
      </c>
      <c r="E2598" s="10">
        <v>172</v>
      </c>
      <c r="F2598" s="10">
        <v>26</v>
      </c>
      <c r="G2598" s="11">
        <v>43582</v>
      </c>
      <c r="H2598" s="10" t="b">
        <v>1</v>
      </c>
    </row>
    <row r="2599" spans="1:8" ht="16.5" customHeight="1" x14ac:dyDescent="0.25">
      <c r="A2599" s="10">
        <v>2598</v>
      </c>
      <c r="B2599" s="10">
        <v>2152</v>
      </c>
      <c r="C2599" s="10">
        <v>156</v>
      </c>
      <c r="D2599" s="10">
        <v>3</v>
      </c>
      <c r="E2599" s="10">
        <v>128</v>
      </c>
      <c r="F2599" s="10">
        <v>25</v>
      </c>
      <c r="G2599" s="11">
        <v>43582</v>
      </c>
      <c r="H2599" s="10" t="b">
        <v>1</v>
      </c>
    </row>
    <row r="2600" spans="1:8" ht="16.5" customHeight="1" x14ac:dyDescent="0.25">
      <c r="A2600" s="10">
        <v>2599</v>
      </c>
      <c r="B2600" s="10">
        <v>2213</v>
      </c>
      <c r="C2600" s="10">
        <v>208</v>
      </c>
      <c r="D2600" s="10">
        <v>4</v>
      </c>
      <c r="E2600" s="10">
        <v>30</v>
      </c>
      <c r="F2600" s="10">
        <v>26</v>
      </c>
      <c r="G2600" s="11">
        <v>43582</v>
      </c>
      <c r="H2600" s="10" t="b">
        <v>1</v>
      </c>
    </row>
    <row r="2601" spans="1:8" ht="16.5" customHeight="1" x14ac:dyDescent="0.25">
      <c r="A2601" s="10">
        <v>2600</v>
      </c>
      <c r="B2601" s="10">
        <v>2108</v>
      </c>
      <c r="C2601" s="10">
        <v>242</v>
      </c>
      <c r="D2601" s="10">
        <v>5</v>
      </c>
      <c r="E2601" s="10">
        <v>71</v>
      </c>
      <c r="F2601" s="10">
        <v>26</v>
      </c>
      <c r="G2601" s="11">
        <v>43582</v>
      </c>
      <c r="H2601" s="10" t="b">
        <v>1</v>
      </c>
    </row>
    <row r="2602" spans="1:8" ht="16.5" customHeight="1" x14ac:dyDescent="0.25">
      <c r="A2602" s="10">
        <v>2601</v>
      </c>
      <c r="B2602" s="10">
        <v>2946</v>
      </c>
      <c r="C2602" s="10">
        <v>451</v>
      </c>
      <c r="D2602" s="10">
        <v>1</v>
      </c>
      <c r="E2602" s="10">
        <v>172</v>
      </c>
      <c r="F2602" s="10">
        <v>35</v>
      </c>
      <c r="G2602" s="11">
        <v>43582</v>
      </c>
      <c r="H2602" s="10" t="b">
        <v>1</v>
      </c>
    </row>
    <row r="2603" spans="1:8" ht="16.5" customHeight="1" x14ac:dyDescent="0.25">
      <c r="A2603" s="10">
        <v>2602</v>
      </c>
      <c r="B2603" s="10">
        <v>2131</v>
      </c>
      <c r="C2603" s="10">
        <v>177</v>
      </c>
      <c r="D2603" s="10">
        <v>3</v>
      </c>
      <c r="E2603" s="10">
        <v>537</v>
      </c>
      <c r="F2603" s="10">
        <v>55</v>
      </c>
      <c r="G2603" s="11">
        <v>43582</v>
      </c>
      <c r="H2603" s="10" t="b">
        <v>1</v>
      </c>
    </row>
    <row r="2604" spans="1:8" ht="16.5" customHeight="1" x14ac:dyDescent="0.25">
      <c r="A2604" s="10">
        <v>2603</v>
      </c>
      <c r="B2604" s="10">
        <v>2701</v>
      </c>
      <c r="C2604" s="10">
        <v>153</v>
      </c>
      <c r="D2604" s="10">
        <v>3</v>
      </c>
      <c r="E2604" s="10">
        <v>558</v>
      </c>
      <c r="F2604" s="10">
        <v>25</v>
      </c>
      <c r="G2604" s="11">
        <v>43582</v>
      </c>
      <c r="H2604" s="10" t="b">
        <v>1</v>
      </c>
    </row>
    <row r="2605" spans="1:8" ht="16.5" customHeight="1" x14ac:dyDescent="0.25">
      <c r="A2605" s="10">
        <v>2604</v>
      </c>
      <c r="B2605" s="10">
        <v>2056</v>
      </c>
      <c r="C2605" s="10">
        <v>199</v>
      </c>
      <c r="D2605" s="10">
        <v>2</v>
      </c>
      <c r="E2605" s="10">
        <v>46</v>
      </c>
      <c r="F2605" s="10">
        <v>26</v>
      </c>
      <c r="G2605" s="11">
        <v>43582</v>
      </c>
      <c r="H2605" s="10" t="b">
        <v>1</v>
      </c>
    </row>
    <row r="2606" spans="1:8" ht="16.5" customHeight="1" x14ac:dyDescent="0.25">
      <c r="A2606" s="10">
        <v>2605</v>
      </c>
      <c r="B2606" s="10">
        <v>2866</v>
      </c>
      <c r="C2606" s="10">
        <v>114</v>
      </c>
      <c r="D2606" s="10">
        <v>3</v>
      </c>
      <c r="E2606" s="10">
        <v>143</v>
      </c>
      <c r="F2606" s="10">
        <v>35</v>
      </c>
      <c r="G2606" s="11">
        <v>43583</v>
      </c>
      <c r="H2606" s="10" t="b">
        <v>1</v>
      </c>
    </row>
    <row r="2607" spans="1:8" ht="16.5" customHeight="1" x14ac:dyDescent="0.25">
      <c r="A2607" s="10">
        <v>2606</v>
      </c>
      <c r="B2607" s="10">
        <v>2746</v>
      </c>
      <c r="C2607" s="10">
        <v>396</v>
      </c>
      <c r="D2607" s="10">
        <v>5</v>
      </c>
      <c r="E2607" s="10">
        <v>71</v>
      </c>
      <c r="F2607" s="10">
        <v>28</v>
      </c>
      <c r="G2607" s="11">
        <v>43583</v>
      </c>
      <c r="H2607" s="10" t="b">
        <v>1</v>
      </c>
    </row>
    <row r="2608" spans="1:8" ht="16.5" customHeight="1" x14ac:dyDescent="0.25">
      <c r="A2608" s="10">
        <v>2607</v>
      </c>
      <c r="B2608" s="10">
        <v>2992</v>
      </c>
      <c r="C2608" s="10">
        <v>445</v>
      </c>
      <c r="D2608" s="10">
        <v>1</v>
      </c>
      <c r="E2608" s="10">
        <v>46</v>
      </c>
      <c r="F2608" s="10">
        <v>35</v>
      </c>
      <c r="G2608" s="11">
        <v>43583</v>
      </c>
      <c r="H2608" s="10" t="b">
        <v>1</v>
      </c>
    </row>
    <row r="2609" spans="1:8" ht="16.5" customHeight="1" x14ac:dyDescent="0.25">
      <c r="A2609" s="10">
        <v>2608</v>
      </c>
      <c r="B2609" s="10">
        <v>2587</v>
      </c>
      <c r="C2609" s="10">
        <v>141</v>
      </c>
      <c r="D2609" s="10">
        <v>4</v>
      </c>
      <c r="E2609" s="10">
        <v>733</v>
      </c>
      <c r="F2609" s="10">
        <v>20</v>
      </c>
      <c r="G2609" s="11">
        <v>43583</v>
      </c>
      <c r="H2609" s="10" t="b">
        <v>1</v>
      </c>
    </row>
    <row r="2610" spans="1:8" ht="16.5" customHeight="1" x14ac:dyDescent="0.25">
      <c r="A2610" s="10">
        <v>2609</v>
      </c>
      <c r="B2610" s="10">
        <v>2721</v>
      </c>
      <c r="C2610" s="10">
        <v>256</v>
      </c>
      <c r="D2610" s="10">
        <v>1</v>
      </c>
      <c r="E2610" s="10">
        <v>229</v>
      </c>
      <c r="F2610" s="10">
        <v>135</v>
      </c>
      <c r="G2610" s="11">
        <v>43583</v>
      </c>
      <c r="H2610" s="10" t="b">
        <v>1</v>
      </c>
    </row>
    <row r="2611" spans="1:8" ht="16.5" customHeight="1" x14ac:dyDescent="0.25">
      <c r="A2611" s="10">
        <v>2610</v>
      </c>
      <c r="B2611" s="10">
        <v>2161</v>
      </c>
      <c r="C2611" s="10">
        <v>277</v>
      </c>
      <c r="D2611" s="10">
        <v>2</v>
      </c>
      <c r="E2611" s="10">
        <v>568</v>
      </c>
      <c r="F2611" s="10">
        <v>38</v>
      </c>
      <c r="G2611" s="11">
        <v>43583</v>
      </c>
      <c r="H2611" s="10" t="b">
        <v>1</v>
      </c>
    </row>
    <row r="2612" spans="1:8" ht="16.5" customHeight="1" x14ac:dyDescent="0.25">
      <c r="A2612" s="10">
        <v>2611</v>
      </c>
      <c r="B2612" s="10">
        <v>2987</v>
      </c>
      <c r="C2612" s="10">
        <v>244</v>
      </c>
      <c r="D2612" s="10">
        <v>1</v>
      </c>
      <c r="E2612" s="10">
        <v>46</v>
      </c>
      <c r="F2612" s="10">
        <v>26</v>
      </c>
      <c r="G2612" s="11">
        <v>43584</v>
      </c>
      <c r="H2612" s="10" t="b">
        <v>1</v>
      </c>
    </row>
    <row r="2613" spans="1:8" ht="16.5" customHeight="1" x14ac:dyDescent="0.25">
      <c r="A2613" s="10">
        <v>2612</v>
      </c>
      <c r="B2613" s="10">
        <v>2916</v>
      </c>
      <c r="C2613" s="10">
        <v>252</v>
      </c>
      <c r="D2613" s="10">
        <v>3</v>
      </c>
      <c r="E2613" s="10">
        <v>172</v>
      </c>
      <c r="F2613" s="10">
        <v>135</v>
      </c>
      <c r="G2613" s="11">
        <v>43584</v>
      </c>
      <c r="H2613" s="10" t="b">
        <v>1</v>
      </c>
    </row>
    <row r="2614" spans="1:8" ht="16.5" customHeight="1" x14ac:dyDescent="0.25">
      <c r="A2614" s="10">
        <v>2613</v>
      </c>
      <c r="B2614" s="10">
        <v>2763</v>
      </c>
      <c r="C2614" s="10">
        <v>141</v>
      </c>
      <c r="D2614" s="10">
        <v>3</v>
      </c>
      <c r="E2614" s="10">
        <v>57</v>
      </c>
      <c r="F2614" s="10">
        <v>20</v>
      </c>
      <c r="G2614" s="11">
        <v>43584</v>
      </c>
      <c r="H2614" s="10" t="b">
        <v>0</v>
      </c>
    </row>
    <row r="2615" spans="1:8" ht="16.5" customHeight="1" x14ac:dyDescent="0.25">
      <c r="A2615" s="10">
        <v>2614</v>
      </c>
      <c r="B2615" s="10">
        <v>2939</v>
      </c>
      <c r="C2615" s="10">
        <v>207</v>
      </c>
      <c r="D2615" s="10">
        <v>5</v>
      </c>
      <c r="E2615" s="10">
        <v>143</v>
      </c>
      <c r="F2615" s="10">
        <v>26</v>
      </c>
      <c r="G2615" s="11">
        <v>43585</v>
      </c>
      <c r="H2615" s="10" t="b">
        <v>1</v>
      </c>
    </row>
    <row r="2616" spans="1:8" ht="16.5" customHeight="1" x14ac:dyDescent="0.25">
      <c r="A2616" s="10">
        <v>2615</v>
      </c>
      <c r="B2616" s="10">
        <v>2248</v>
      </c>
      <c r="C2616" s="10">
        <v>162</v>
      </c>
      <c r="D2616" s="10">
        <v>2</v>
      </c>
      <c r="E2616" s="10">
        <v>261</v>
      </c>
      <c r="F2616" s="10">
        <v>25</v>
      </c>
      <c r="G2616" s="11">
        <v>43585</v>
      </c>
      <c r="H2616" s="10" t="b">
        <v>1</v>
      </c>
    </row>
    <row r="2617" spans="1:8" ht="16.5" customHeight="1" x14ac:dyDescent="0.25">
      <c r="A2617" s="10">
        <v>2616</v>
      </c>
      <c r="B2617" s="10">
        <v>2679</v>
      </c>
      <c r="C2617" s="10">
        <v>367</v>
      </c>
      <c r="D2617" s="10">
        <v>2</v>
      </c>
      <c r="E2617" s="10">
        <v>143</v>
      </c>
      <c r="F2617" s="10">
        <v>15</v>
      </c>
      <c r="G2617" s="11">
        <v>43585</v>
      </c>
      <c r="H2617" s="10" t="b">
        <v>0</v>
      </c>
    </row>
    <row r="2618" spans="1:8" ht="16.5" customHeight="1" x14ac:dyDescent="0.25">
      <c r="A2618" s="10">
        <v>2617</v>
      </c>
      <c r="B2618" s="10">
        <v>2626</v>
      </c>
      <c r="C2618" s="10">
        <v>331</v>
      </c>
      <c r="D2618" s="10">
        <v>2</v>
      </c>
      <c r="E2618" s="10">
        <v>712</v>
      </c>
      <c r="F2618" s="10">
        <v>90</v>
      </c>
      <c r="G2618" s="11">
        <v>43585</v>
      </c>
      <c r="H2618" s="10" t="b">
        <v>1</v>
      </c>
    </row>
    <row r="2619" spans="1:8" ht="16.5" customHeight="1" x14ac:dyDescent="0.25">
      <c r="A2619" s="10">
        <v>2618</v>
      </c>
      <c r="B2619" s="10">
        <v>2136</v>
      </c>
      <c r="C2619" s="10">
        <v>177</v>
      </c>
      <c r="D2619" s="10">
        <v>4</v>
      </c>
      <c r="E2619" s="10">
        <v>128</v>
      </c>
      <c r="F2619" s="10">
        <v>55</v>
      </c>
      <c r="G2619" s="11">
        <v>43585</v>
      </c>
      <c r="H2619" s="10" t="b">
        <v>1</v>
      </c>
    </row>
    <row r="2620" spans="1:8" ht="16.5" customHeight="1" x14ac:dyDescent="0.25">
      <c r="A2620" s="10">
        <v>2619</v>
      </c>
      <c r="B2620" s="10">
        <v>2836</v>
      </c>
      <c r="C2620" s="10">
        <v>281</v>
      </c>
      <c r="D2620" s="10">
        <v>2</v>
      </c>
      <c r="E2620" s="10">
        <v>30</v>
      </c>
      <c r="F2620" s="10">
        <v>38</v>
      </c>
      <c r="G2620" s="11">
        <v>43585</v>
      </c>
      <c r="H2620" s="10" t="b">
        <v>1</v>
      </c>
    </row>
    <row r="2621" spans="1:8" ht="16.5" customHeight="1" x14ac:dyDescent="0.25">
      <c r="A2621" s="10">
        <v>2620</v>
      </c>
      <c r="B2621" s="10">
        <v>2021</v>
      </c>
      <c r="C2621" s="10">
        <v>425</v>
      </c>
      <c r="D2621" s="10">
        <v>2</v>
      </c>
      <c r="E2621" s="10">
        <v>526</v>
      </c>
      <c r="F2621" s="10">
        <v>28</v>
      </c>
      <c r="G2621" s="11">
        <v>43585</v>
      </c>
      <c r="H2621" s="10" t="b">
        <v>1</v>
      </c>
    </row>
    <row r="2622" spans="1:8" ht="16.5" customHeight="1" x14ac:dyDescent="0.25">
      <c r="A2622" s="10">
        <v>2621</v>
      </c>
      <c r="B2622" s="10">
        <v>2020</v>
      </c>
      <c r="C2622" s="10">
        <v>308</v>
      </c>
      <c r="D2622" s="10">
        <v>4</v>
      </c>
      <c r="E2622" s="10">
        <v>57</v>
      </c>
      <c r="F2622" s="10">
        <v>38</v>
      </c>
      <c r="G2622" s="11">
        <v>43585</v>
      </c>
      <c r="H2622" s="10" t="b">
        <v>1</v>
      </c>
    </row>
    <row r="2623" spans="1:8" ht="16.5" customHeight="1" x14ac:dyDescent="0.25">
      <c r="A2623" s="10">
        <v>2622</v>
      </c>
      <c r="B2623" s="10">
        <v>2110</v>
      </c>
      <c r="C2623" s="10">
        <v>152</v>
      </c>
      <c r="D2623" s="10">
        <v>3</v>
      </c>
      <c r="E2623" s="10">
        <v>733</v>
      </c>
      <c r="F2623" s="10">
        <v>25</v>
      </c>
      <c r="G2623" s="11">
        <v>43586</v>
      </c>
      <c r="H2623" s="10" t="b">
        <v>1</v>
      </c>
    </row>
    <row r="2624" spans="1:8" ht="16.5" customHeight="1" x14ac:dyDescent="0.25">
      <c r="A2624" s="10">
        <v>2623</v>
      </c>
      <c r="B2624" s="10">
        <v>2800</v>
      </c>
      <c r="C2624" s="10">
        <v>257</v>
      </c>
      <c r="D2624" s="10">
        <v>1</v>
      </c>
      <c r="E2624" s="10">
        <v>606</v>
      </c>
      <c r="F2624" s="10">
        <v>135</v>
      </c>
      <c r="G2624" s="11">
        <v>43586</v>
      </c>
      <c r="H2624" s="10" t="b">
        <v>1</v>
      </c>
    </row>
    <row r="2625" spans="1:8" ht="16.5" customHeight="1" x14ac:dyDescent="0.25">
      <c r="A2625" s="10">
        <v>2624</v>
      </c>
      <c r="B2625" s="10">
        <v>2584</v>
      </c>
      <c r="C2625" s="10">
        <v>183</v>
      </c>
      <c r="D2625" s="10">
        <v>5</v>
      </c>
      <c r="E2625" s="10">
        <v>128</v>
      </c>
      <c r="F2625" s="10">
        <v>55</v>
      </c>
      <c r="G2625" s="11">
        <v>43586</v>
      </c>
      <c r="H2625" s="10" t="b">
        <v>1</v>
      </c>
    </row>
    <row r="2626" spans="1:8" ht="16.5" customHeight="1" x14ac:dyDescent="0.25">
      <c r="A2626" s="10">
        <v>2625</v>
      </c>
      <c r="B2626" s="10">
        <v>2600</v>
      </c>
      <c r="C2626" s="10">
        <v>374</v>
      </c>
      <c r="D2626" s="10">
        <v>2</v>
      </c>
      <c r="E2626" s="10">
        <v>712</v>
      </c>
      <c r="F2626" s="10">
        <v>15</v>
      </c>
      <c r="G2626" s="11">
        <v>43586</v>
      </c>
      <c r="H2626" s="10" t="b">
        <v>1</v>
      </c>
    </row>
    <row r="2627" spans="1:8" ht="16.5" customHeight="1" x14ac:dyDescent="0.25">
      <c r="A2627" s="10">
        <v>2626</v>
      </c>
      <c r="B2627" s="10">
        <v>2220</v>
      </c>
      <c r="C2627" s="10">
        <v>229</v>
      </c>
      <c r="D2627" s="10">
        <v>3</v>
      </c>
      <c r="E2627" s="10">
        <v>558</v>
      </c>
      <c r="F2627" s="10">
        <v>26</v>
      </c>
      <c r="G2627" s="11">
        <v>43586</v>
      </c>
      <c r="H2627" s="10" t="b">
        <v>1</v>
      </c>
    </row>
    <row r="2628" spans="1:8" ht="16.5" customHeight="1" x14ac:dyDescent="0.25">
      <c r="A2628" s="10">
        <v>2627</v>
      </c>
      <c r="B2628" s="10">
        <v>2926</v>
      </c>
      <c r="C2628" s="10">
        <v>329</v>
      </c>
      <c r="D2628" s="10">
        <v>3</v>
      </c>
      <c r="E2628" s="10">
        <v>692</v>
      </c>
      <c r="F2628" s="10">
        <v>90</v>
      </c>
      <c r="G2628" s="11">
        <v>43586</v>
      </c>
      <c r="H2628" s="10" t="b">
        <v>1</v>
      </c>
    </row>
    <row r="2629" spans="1:8" ht="16.5" customHeight="1" x14ac:dyDescent="0.25">
      <c r="A2629" s="10">
        <v>2628</v>
      </c>
      <c r="B2629" s="10">
        <v>2010</v>
      </c>
      <c r="C2629" s="10">
        <v>159</v>
      </c>
      <c r="D2629" s="10">
        <v>2</v>
      </c>
      <c r="E2629" s="10">
        <v>128</v>
      </c>
      <c r="F2629" s="10">
        <v>25</v>
      </c>
      <c r="G2629" s="11">
        <v>43586</v>
      </c>
      <c r="H2629" s="10" t="b">
        <v>1</v>
      </c>
    </row>
    <row r="2630" spans="1:8" ht="16.5" customHeight="1" x14ac:dyDescent="0.25">
      <c r="A2630" s="10">
        <v>2629</v>
      </c>
      <c r="B2630" s="10">
        <v>2857</v>
      </c>
      <c r="C2630" s="10">
        <v>281</v>
      </c>
      <c r="D2630" s="10">
        <v>2</v>
      </c>
      <c r="E2630" s="10">
        <v>606</v>
      </c>
      <c r="F2630" s="10">
        <v>38</v>
      </c>
      <c r="G2630" s="11">
        <v>43586</v>
      </c>
      <c r="H2630" s="10" t="b">
        <v>1</v>
      </c>
    </row>
    <row r="2631" spans="1:8" ht="16.5" customHeight="1" x14ac:dyDescent="0.25">
      <c r="A2631" s="10">
        <v>2630</v>
      </c>
      <c r="B2631" s="10">
        <v>2868</v>
      </c>
      <c r="C2631" s="10">
        <v>464</v>
      </c>
      <c r="D2631" s="10">
        <v>1</v>
      </c>
      <c r="E2631" s="10">
        <v>46</v>
      </c>
      <c r="F2631" s="10">
        <v>95</v>
      </c>
      <c r="G2631" s="11">
        <v>43586</v>
      </c>
      <c r="H2631" s="10" t="b">
        <v>1</v>
      </c>
    </row>
    <row r="2632" spans="1:8" ht="16.5" customHeight="1" x14ac:dyDescent="0.25">
      <c r="A2632" s="10">
        <v>2631</v>
      </c>
      <c r="B2632" s="10">
        <v>2955</v>
      </c>
      <c r="C2632" s="10">
        <v>252</v>
      </c>
      <c r="D2632" s="10">
        <v>5</v>
      </c>
      <c r="E2632" s="10">
        <v>606</v>
      </c>
      <c r="F2632" s="10">
        <v>135</v>
      </c>
      <c r="G2632" s="11">
        <v>43586</v>
      </c>
      <c r="H2632" s="10" t="b">
        <v>1</v>
      </c>
    </row>
    <row r="2633" spans="1:8" ht="16.5" customHeight="1" x14ac:dyDescent="0.25">
      <c r="A2633" s="10">
        <v>2632</v>
      </c>
      <c r="B2633" s="10">
        <v>2020</v>
      </c>
      <c r="C2633" s="10">
        <v>446</v>
      </c>
      <c r="D2633" s="10">
        <v>2</v>
      </c>
      <c r="E2633" s="10">
        <v>172</v>
      </c>
      <c r="F2633" s="10">
        <v>35</v>
      </c>
      <c r="G2633" s="11">
        <v>43587</v>
      </c>
      <c r="H2633" s="10" t="b">
        <v>1</v>
      </c>
    </row>
    <row r="2634" spans="1:8" ht="16.5" customHeight="1" x14ac:dyDescent="0.25">
      <c r="A2634" s="10">
        <v>2633</v>
      </c>
      <c r="B2634" s="10">
        <v>2194</v>
      </c>
      <c r="C2634" s="10">
        <v>447</v>
      </c>
      <c r="D2634" s="10">
        <v>4</v>
      </c>
      <c r="E2634" s="10">
        <v>692</v>
      </c>
      <c r="F2634" s="10">
        <v>35</v>
      </c>
      <c r="G2634" s="11">
        <v>43587</v>
      </c>
      <c r="H2634" s="10" t="b">
        <v>0</v>
      </c>
    </row>
    <row r="2635" spans="1:8" ht="16.5" customHeight="1" x14ac:dyDescent="0.25">
      <c r="A2635" s="10">
        <v>2634</v>
      </c>
      <c r="B2635" s="10">
        <v>2893</v>
      </c>
      <c r="C2635" s="10">
        <v>418</v>
      </c>
      <c r="D2635" s="10">
        <v>2</v>
      </c>
      <c r="E2635" s="10">
        <v>733</v>
      </c>
      <c r="F2635" s="10">
        <v>28</v>
      </c>
      <c r="G2635" s="11">
        <v>43587</v>
      </c>
      <c r="H2635" s="10" t="b">
        <v>1</v>
      </c>
    </row>
    <row r="2636" spans="1:8" ht="16.5" customHeight="1" x14ac:dyDescent="0.25">
      <c r="A2636" s="10">
        <v>2635</v>
      </c>
      <c r="B2636" s="10">
        <v>2965</v>
      </c>
      <c r="C2636" s="10">
        <v>326</v>
      </c>
      <c r="D2636" s="10">
        <v>5</v>
      </c>
      <c r="E2636" s="10">
        <v>615</v>
      </c>
      <c r="F2636" s="10">
        <v>38</v>
      </c>
      <c r="G2636" s="11">
        <v>43587</v>
      </c>
      <c r="H2636" s="10" t="b">
        <v>1</v>
      </c>
    </row>
    <row r="2637" spans="1:8" ht="16.5" customHeight="1" x14ac:dyDescent="0.25">
      <c r="A2637" s="10">
        <v>2636</v>
      </c>
      <c r="B2637" s="10">
        <v>2714</v>
      </c>
      <c r="C2637" s="10">
        <v>322</v>
      </c>
      <c r="D2637" s="10">
        <v>5</v>
      </c>
      <c r="E2637" s="10">
        <v>46</v>
      </c>
      <c r="F2637" s="10">
        <v>38</v>
      </c>
      <c r="G2637" s="11">
        <v>43587</v>
      </c>
      <c r="H2637" s="10" t="b">
        <v>1</v>
      </c>
    </row>
    <row r="2638" spans="1:8" ht="16.5" customHeight="1" x14ac:dyDescent="0.25">
      <c r="A2638" s="10">
        <v>2637</v>
      </c>
      <c r="B2638" s="10">
        <v>2827</v>
      </c>
      <c r="C2638" s="10">
        <v>309</v>
      </c>
      <c r="D2638" s="10">
        <v>3</v>
      </c>
      <c r="E2638" s="10">
        <v>261</v>
      </c>
      <c r="F2638" s="10">
        <v>38</v>
      </c>
      <c r="G2638" s="11">
        <v>43587</v>
      </c>
      <c r="H2638" s="10" t="b">
        <v>1</v>
      </c>
    </row>
    <row r="2639" spans="1:8" ht="16.5" customHeight="1" x14ac:dyDescent="0.25">
      <c r="A2639" s="10">
        <v>2638</v>
      </c>
      <c r="B2639" s="10">
        <v>2344</v>
      </c>
      <c r="C2639" s="10">
        <v>255</v>
      </c>
      <c r="D2639" s="10">
        <v>1</v>
      </c>
      <c r="E2639" s="10">
        <v>733</v>
      </c>
      <c r="F2639" s="10">
        <v>135</v>
      </c>
      <c r="G2639" s="11">
        <v>43587</v>
      </c>
      <c r="H2639" s="10" t="b">
        <v>1</v>
      </c>
    </row>
    <row r="2640" spans="1:8" ht="16.5" customHeight="1" x14ac:dyDescent="0.25">
      <c r="A2640" s="10">
        <v>2639</v>
      </c>
      <c r="B2640" s="10">
        <v>2050</v>
      </c>
      <c r="C2640" s="10">
        <v>480</v>
      </c>
      <c r="D2640" s="10">
        <v>2</v>
      </c>
      <c r="E2640" s="10">
        <v>233</v>
      </c>
      <c r="F2640" s="10">
        <v>95</v>
      </c>
      <c r="G2640" s="11">
        <v>43587</v>
      </c>
      <c r="H2640" s="10" t="b">
        <v>1</v>
      </c>
    </row>
    <row r="2641" spans="1:8" ht="16.5" customHeight="1" x14ac:dyDescent="0.25">
      <c r="A2641" s="10">
        <v>2640</v>
      </c>
      <c r="B2641" s="10">
        <v>2017</v>
      </c>
      <c r="C2641" s="10">
        <v>325</v>
      </c>
      <c r="D2641" s="10">
        <v>1</v>
      </c>
      <c r="E2641" s="10">
        <v>71</v>
      </c>
      <c r="F2641" s="10">
        <v>38</v>
      </c>
      <c r="G2641" s="11">
        <v>43588</v>
      </c>
      <c r="H2641" s="10" t="b">
        <v>0</v>
      </c>
    </row>
    <row r="2642" spans="1:8" ht="16.5" customHeight="1" x14ac:dyDescent="0.25">
      <c r="A2642" s="10">
        <v>2641</v>
      </c>
      <c r="B2642" s="10">
        <v>2090</v>
      </c>
      <c r="C2642" s="10">
        <v>249</v>
      </c>
      <c r="D2642" s="10">
        <v>2</v>
      </c>
      <c r="E2642" s="10">
        <v>261</v>
      </c>
      <c r="F2642" s="10">
        <v>135</v>
      </c>
      <c r="G2642" s="11">
        <v>43588</v>
      </c>
      <c r="H2642" s="10" t="b">
        <v>1</v>
      </c>
    </row>
    <row r="2643" spans="1:8" ht="16.5" customHeight="1" x14ac:dyDescent="0.25">
      <c r="A2643" s="10">
        <v>2642</v>
      </c>
      <c r="B2643" s="10">
        <v>2787</v>
      </c>
      <c r="C2643" s="10">
        <v>244</v>
      </c>
      <c r="D2643" s="10">
        <v>1</v>
      </c>
      <c r="E2643" s="10">
        <v>196</v>
      </c>
      <c r="F2643" s="10">
        <v>26</v>
      </c>
      <c r="G2643" s="11">
        <v>43588</v>
      </c>
      <c r="H2643" s="10" t="b">
        <v>1</v>
      </c>
    </row>
    <row r="2644" spans="1:8" ht="16.5" customHeight="1" x14ac:dyDescent="0.25">
      <c r="A2644" s="10">
        <v>2643</v>
      </c>
      <c r="B2644" s="10">
        <v>2589</v>
      </c>
      <c r="C2644" s="10">
        <v>465</v>
      </c>
      <c r="D2644" s="10">
        <v>2</v>
      </c>
      <c r="E2644" s="10">
        <v>233</v>
      </c>
      <c r="F2644" s="10">
        <v>95</v>
      </c>
      <c r="G2644" s="11">
        <v>43588</v>
      </c>
      <c r="H2644" s="10" t="b">
        <v>1</v>
      </c>
    </row>
    <row r="2645" spans="1:8" ht="16.5" customHeight="1" x14ac:dyDescent="0.25">
      <c r="A2645" s="10">
        <v>2644</v>
      </c>
      <c r="B2645" s="10">
        <v>2637</v>
      </c>
      <c r="C2645" s="10">
        <v>203</v>
      </c>
      <c r="D2645" s="10">
        <v>1</v>
      </c>
      <c r="E2645" s="10">
        <v>128</v>
      </c>
      <c r="F2645" s="10">
        <v>26</v>
      </c>
      <c r="G2645" s="11">
        <v>43588</v>
      </c>
      <c r="H2645" s="10" t="b">
        <v>1</v>
      </c>
    </row>
    <row r="2646" spans="1:8" ht="16.5" customHeight="1" x14ac:dyDescent="0.25">
      <c r="A2646" s="10">
        <v>2645</v>
      </c>
      <c r="B2646" s="10">
        <v>2135</v>
      </c>
      <c r="C2646" s="10">
        <v>166</v>
      </c>
      <c r="D2646" s="10">
        <v>2</v>
      </c>
      <c r="E2646" s="10">
        <v>196</v>
      </c>
      <c r="F2646" s="10">
        <v>55</v>
      </c>
      <c r="G2646" s="11">
        <v>43588</v>
      </c>
      <c r="H2646" s="10" t="b">
        <v>1</v>
      </c>
    </row>
    <row r="2647" spans="1:8" ht="16.5" customHeight="1" x14ac:dyDescent="0.25">
      <c r="A2647" s="10">
        <v>2646</v>
      </c>
      <c r="B2647" s="10">
        <v>2251</v>
      </c>
      <c r="C2647" s="10">
        <v>278</v>
      </c>
      <c r="D2647" s="10">
        <v>1</v>
      </c>
      <c r="E2647" s="10">
        <v>128</v>
      </c>
      <c r="F2647" s="10">
        <v>38</v>
      </c>
      <c r="G2647" s="11">
        <v>43588</v>
      </c>
      <c r="H2647" s="10" t="b">
        <v>1</v>
      </c>
    </row>
    <row r="2648" spans="1:8" ht="16.5" customHeight="1" x14ac:dyDescent="0.25">
      <c r="A2648" s="10">
        <v>2647</v>
      </c>
      <c r="B2648" s="10">
        <v>2181</v>
      </c>
      <c r="C2648" s="10">
        <v>250</v>
      </c>
      <c r="D2648" s="10">
        <v>2</v>
      </c>
      <c r="E2648" s="10">
        <v>615</v>
      </c>
      <c r="F2648" s="10">
        <v>135</v>
      </c>
      <c r="G2648" s="11">
        <v>43588</v>
      </c>
      <c r="H2648" s="10" t="b">
        <v>1</v>
      </c>
    </row>
    <row r="2649" spans="1:8" ht="16.5" customHeight="1" x14ac:dyDescent="0.25">
      <c r="A2649" s="10">
        <v>2648</v>
      </c>
      <c r="B2649" s="10">
        <v>2565</v>
      </c>
      <c r="C2649" s="10">
        <v>169</v>
      </c>
      <c r="D2649" s="10">
        <v>1</v>
      </c>
      <c r="E2649" s="10">
        <v>143</v>
      </c>
      <c r="F2649" s="10">
        <v>55</v>
      </c>
      <c r="G2649" s="11">
        <v>43588</v>
      </c>
      <c r="H2649" s="10" t="b">
        <v>1</v>
      </c>
    </row>
    <row r="2650" spans="1:8" ht="16.5" customHeight="1" x14ac:dyDescent="0.25">
      <c r="A2650" s="10">
        <v>2649</v>
      </c>
      <c r="B2650" s="10">
        <v>2992</v>
      </c>
      <c r="C2650" s="10">
        <v>410</v>
      </c>
      <c r="D2650" s="10">
        <v>3</v>
      </c>
      <c r="E2650" s="10">
        <v>30</v>
      </c>
      <c r="F2650" s="10">
        <v>28</v>
      </c>
      <c r="G2650" s="11">
        <v>43589</v>
      </c>
      <c r="H2650" s="10" t="b">
        <v>1</v>
      </c>
    </row>
    <row r="2651" spans="1:8" ht="16.5" customHeight="1" x14ac:dyDescent="0.25">
      <c r="A2651" s="10">
        <v>2650</v>
      </c>
      <c r="B2651" s="10">
        <v>2671</v>
      </c>
      <c r="C2651" s="10">
        <v>169</v>
      </c>
      <c r="D2651" s="10">
        <v>3</v>
      </c>
      <c r="E2651" s="10">
        <v>261</v>
      </c>
      <c r="F2651" s="10">
        <v>55</v>
      </c>
      <c r="G2651" s="11">
        <v>43589</v>
      </c>
      <c r="H2651" s="10" t="b">
        <v>1</v>
      </c>
    </row>
    <row r="2652" spans="1:8" ht="16.5" customHeight="1" x14ac:dyDescent="0.25">
      <c r="A2652" s="10">
        <v>2651</v>
      </c>
      <c r="B2652" s="10">
        <v>2445</v>
      </c>
      <c r="C2652" s="10">
        <v>225</v>
      </c>
      <c r="D2652" s="10">
        <v>2</v>
      </c>
      <c r="E2652" s="10">
        <v>712</v>
      </c>
      <c r="F2652" s="10">
        <v>26</v>
      </c>
      <c r="G2652" s="11">
        <v>43589</v>
      </c>
      <c r="H2652" s="10" t="b">
        <v>1</v>
      </c>
    </row>
    <row r="2653" spans="1:8" ht="16.5" customHeight="1" x14ac:dyDescent="0.25">
      <c r="A2653" s="10">
        <v>2652</v>
      </c>
      <c r="B2653" s="10">
        <v>2566</v>
      </c>
      <c r="C2653" s="10">
        <v>398</v>
      </c>
      <c r="D2653" s="10">
        <v>3</v>
      </c>
      <c r="E2653" s="10">
        <v>558</v>
      </c>
      <c r="F2653" s="10">
        <v>28</v>
      </c>
      <c r="G2653" s="11">
        <v>43589</v>
      </c>
      <c r="H2653" s="10" t="b">
        <v>1</v>
      </c>
    </row>
    <row r="2654" spans="1:8" ht="16.5" customHeight="1" x14ac:dyDescent="0.25">
      <c r="A2654" s="10">
        <v>2653</v>
      </c>
      <c r="B2654" s="10">
        <v>2801</v>
      </c>
      <c r="C2654" s="10">
        <v>382</v>
      </c>
      <c r="D2654" s="10">
        <v>2</v>
      </c>
      <c r="E2654" s="10">
        <v>57</v>
      </c>
      <c r="F2654" s="10">
        <v>28</v>
      </c>
      <c r="G2654" s="11">
        <v>43589</v>
      </c>
      <c r="H2654" s="10" t="b">
        <v>1</v>
      </c>
    </row>
    <row r="2655" spans="1:8" ht="16.5" customHeight="1" x14ac:dyDescent="0.25">
      <c r="A2655" s="10">
        <v>2654</v>
      </c>
      <c r="B2655" s="10">
        <v>2663</v>
      </c>
      <c r="C2655" s="10">
        <v>352</v>
      </c>
      <c r="D2655" s="10">
        <v>2</v>
      </c>
      <c r="E2655" s="10">
        <v>319</v>
      </c>
      <c r="F2655" s="10">
        <v>85</v>
      </c>
      <c r="G2655" s="11">
        <v>43589</v>
      </c>
      <c r="H2655" s="10" t="b">
        <v>1</v>
      </c>
    </row>
    <row r="2656" spans="1:8" ht="16.5" customHeight="1" x14ac:dyDescent="0.25">
      <c r="A2656" s="10">
        <v>2655</v>
      </c>
      <c r="B2656" s="10">
        <v>2316</v>
      </c>
      <c r="C2656" s="10">
        <v>231</v>
      </c>
      <c r="D2656" s="10">
        <v>5</v>
      </c>
      <c r="E2656" s="10">
        <v>71</v>
      </c>
      <c r="F2656" s="10">
        <v>26</v>
      </c>
      <c r="G2656" s="11">
        <v>43589</v>
      </c>
      <c r="H2656" s="10" t="b">
        <v>1</v>
      </c>
    </row>
    <row r="2657" spans="1:8" ht="16.5" customHeight="1" x14ac:dyDescent="0.25">
      <c r="A2657" s="10">
        <v>2656</v>
      </c>
      <c r="B2657" s="10">
        <v>2016</v>
      </c>
      <c r="C2657" s="10">
        <v>487</v>
      </c>
      <c r="D2657" s="10">
        <v>1</v>
      </c>
      <c r="E2657" s="10">
        <v>319</v>
      </c>
      <c r="F2657" s="10">
        <v>95</v>
      </c>
      <c r="G2657" s="11">
        <v>43589</v>
      </c>
      <c r="H2657" s="10" t="b">
        <v>1</v>
      </c>
    </row>
    <row r="2658" spans="1:8" ht="16.5" customHeight="1" x14ac:dyDescent="0.25">
      <c r="A2658" s="10">
        <v>2657</v>
      </c>
      <c r="B2658" s="10">
        <v>2274</v>
      </c>
      <c r="C2658" s="10">
        <v>113</v>
      </c>
      <c r="D2658" s="10">
        <v>4</v>
      </c>
      <c r="E2658" s="10">
        <v>46</v>
      </c>
      <c r="F2658" s="10">
        <v>35</v>
      </c>
      <c r="G2658" s="11">
        <v>43590</v>
      </c>
      <c r="H2658" s="10" t="b">
        <v>1</v>
      </c>
    </row>
    <row r="2659" spans="1:8" ht="16.5" customHeight="1" x14ac:dyDescent="0.25">
      <c r="A2659" s="10">
        <v>2658</v>
      </c>
      <c r="B2659" s="10">
        <v>2797</v>
      </c>
      <c r="C2659" s="10">
        <v>109</v>
      </c>
      <c r="D2659" s="10">
        <v>1</v>
      </c>
      <c r="E2659" s="10">
        <v>692</v>
      </c>
      <c r="F2659" s="10">
        <v>35</v>
      </c>
      <c r="G2659" s="11">
        <v>43591</v>
      </c>
      <c r="H2659" s="10" t="b">
        <v>1</v>
      </c>
    </row>
    <row r="2660" spans="1:8" ht="16.5" customHeight="1" x14ac:dyDescent="0.25">
      <c r="A2660" s="10">
        <v>2659</v>
      </c>
      <c r="B2660" s="10">
        <v>2656</v>
      </c>
      <c r="C2660" s="10">
        <v>321</v>
      </c>
      <c r="D2660" s="10">
        <v>3</v>
      </c>
      <c r="E2660" s="10">
        <v>537</v>
      </c>
      <c r="F2660" s="10">
        <v>38</v>
      </c>
      <c r="G2660" s="11">
        <v>43591</v>
      </c>
      <c r="H2660" s="10" t="b">
        <v>1</v>
      </c>
    </row>
    <row r="2661" spans="1:8" ht="16.5" customHeight="1" x14ac:dyDescent="0.25">
      <c r="A2661" s="10">
        <v>2660</v>
      </c>
      <c r="B2661" s="10">
        <v>2131</v>
      </c>
      <c r="C2661" s="10">
        <v>225</v>
      </c>
      <c r="D2661" s="10">
        <v>2</v>
      </c>
      <c r="E2661" s="10">
        <v>196</v>
      </c>
      <c r="F2661" s="10">
        <v>26</v>
      </c>
      <c r="G2661" s="11">
        <v>43591</v>
      </c>
      <c r="H2661" s="10" t="b">
        <v>1</v>
      </c>
    </row>
    <row r="2662" spans="1:8" ht="16.5" customHeight="1" x14ac:dyDescent="0.25">
      <c r="A2662" s="10">
        <v>2661</v>
      </c>
      <c r="B2662" s="10">
        <v>2387</v>
      </c>
      <c r="C2662" s="10">
        <v>220</v>
      </c>
      <c r="D2662" s="10">
        <v>2</v>
      </c>
      <c r="E2662" s="10">
        <v>558</v>
      </c>
      <c r="F2662" s="10">
        <v>26</v>
      </c>
      <c r="G2662" s="11">
        <v>43591</v>
      </c>
      <c r="H2662" s="10" t="b">
        <v>1</v>
      </c>
    </row>
    <row r="2663" spans="1:8" ht="16.5" customHeight="1" x14ac:dyDescent="0.25">
      <c r="A2663" s="10">
        <v>2662</v>
      </c>
      <c r="B2663" s="10">
        <v>2133</v>
      </c>
      <c r="C2663" s="10">
        <v>357</v>
      </c>
      <c r="D2663" s="10">
        <v>2</v>
      </c>
      <c r="E2663" s="10">
        <v>229</v>
      </c>
      <c r="F2663" s="10">
        <v>15</v>
      </c>
      <c r="G2663" s="11">
        <v>43592</v>
      </c>
      <c r="H2663" s="10" t="b">
        <v>1</v>
      </c>
    </row>
    <row r="2664" spans="1:8" ht="16.5" customHeight="1" x14ac:dyDescent="0.25">
      <c r="A2664" s="10">
        <v>2663</v>
      </c>
      <c r="B2664" s="10">
        <v>2378</v>
      </c>
      <c r="C2664" s="10">
        <v>401</v>
      </c>
      <c r="D2664" s="10">
        <v>5</v>
      </c>
      <c r="E2664" s="10">
        <v>712</v>
      </c>
      <c r="F2664" s="10">
        <v>28</v>
      </c>
      <c r="G2664" s="11">
        <v>43592</v>
      </c>
      <c r="H2664" s="10" t="b">
        <v>1</v>
      </c>
    </row>
    <row r="2665" spans="1:8" ht="16.5" customHeight="1" x14ac:dyDescent="0.25">
      <c r="A2665" s="10">
        <v>2664</v>
      </c>
      <c r="B2665" s="10">
        <v>2727</v>
      </c>
      <c r="C2665" s="10">
        <v>137</v>
      </c>
      <c r="D2665" s="10">
        <v>5</v>
      </c>
      <c r="E2665" s="10">
        <v>143</v>
      </c>
      <c r="F2665" s="10">
        <v>20</v>
      </c>
      <c r="G2665" s="11">
        <v>43592</v>
      </c>
      <c r="H2665" s="10" t="b">
        <v>1</v>
      </c>
    </row>
    <row r="2666" spans="1:8" ht="16.5" customHeight="1" x14ac:dyDescent="0.25">
      <c r="A2666" s="10">
        <v>2665</v>
      </c>
      <c r="B2666" s="10">
        <v>2392</v>
      </c>
      <c r="C2666" s="10">
        <v>424</v>
      </c>
      <c r="D2666" s="10">
        <v>1</v>
      </c>
      <c r="E2666" s="10">
        <v>128</v>
      </c>
      <c r="F2666" s="10">
        <v>28</v>
      </c>
      <c r="G2666" s="11">
        <v>43592</v>
      </c>
      <c r="H2666" s="10" t="b">
        <v>1</v>
      </c>
    </row>
    <row r="2667" spans="1:8" ht="16.5" customHeight="1" x14ac:dyDescent="0.25">
      <c r="A2667" s="10">
        <v>2666</v>
      </c>
      <c r="B2667" s="10">
        <v>2138</v>
      </c>
      <c r="C2667" s="10">
        <v>414</v>
      </c>
      <c r="D2667" s="10">
        <v>3</v>
      </c>
      <c r="E2667" s="10">
        <v>615</v>
      </c>
      <c r="F2667" s="10">
        <v>28</v>
      </c>
      <c r="G2667" s="11">
        <v>43592</v>
      </c>
      <c r="H2667" s="10" t="b">
        <v>1</v>
      </c>
    </row>
    <row r="2668" spans="1:8" ht="16.5" customHeight="1" x14ac:dyDescent="0.25">
      <c r="A2668" s="10">
        <v>2667</v>
      </c>
      <c r="B2668" s="10">
        <v>2446</v>
      </c>
      <c r="C2668" s="10">
        <v>394</v>
      </c>
      <c r="D2668" s="10">
        <v>1</v>
      </c>
      <c r="E2668" s="10">
        <v>71</v>
      </c>
      <c r="F2668" s="10">
        <v>28</v>
      </c>
      <c r="G2668" s="11">
        <v>43593</v>
      </c>
      <c r="H2668" s="10" t="b">
        <v>1</v>
      </c>
    </row>
    <row r="2669" spans="1:8" ht="16.5" customHeight="1" x14ac:dyDescent="0.25">
      <c r="A2669" s="10">
        <v>2668</v>
      </c>
      <c r="B2669" s="10">
        <v>2611</v>
      </c>
      <c r="C2669" s="10">
        <v>182</v>
      </c>
      <c r="D2669" s="10">
        <v>1</v>
      </c>
      <c r="E2669" s="10">
        <v>568</v>
      </c>
      <c r="F2669" s="10">
        <v>55</v>
      </c>
      <c r="G2669" s="11">
        <v>43593</v>
      </c>
      <c r="H2669" s="10" t="b">
        <v>1</v>
      </c>
    </row>
    <row r="2670" spans="1:8" ht="16.5" customHeight="1" x14ac:dyDescent="0.25">
      <c r="A2670" s="10">
        <v>2669</v>
      </c>
      <c r="B2670" s="10">
        <v>2356</v>
      </c>
      <c r="C2670" s="10">
        <v>452</v>
      </c>
      <c r="D2670" s="10">
        <v>4</v>
      </c>
      <c r="E2670" s="10">
        <v>71</v>
      </c>
      <c r="F2670" s="10">
        <v>35</v>
      </c>
      <c r="G2670" s="11">
        <v>43593</v>
      </c>
      <c r="H2670" s="10" t="b">
        <v>1</v>
      </c>
    </row>
    <row r="2671" spans="1:8" ht="16.5" customHeight="1" x14ac:dyDescent="0.25">
      <c r="A2671" s="10">
        <v>2670</v>
      </c>
      <c r="B2671" s="10">
        <v>2266</v>
      </c>
      <c r="C2671" s="10">
        <v>376</v>
      </c>
      <c r="D2671" s="10">
        <v>2</v>
      </c>
      <c r="E2671" s="10">
        <v>606</v>
      </c>
      <c r="F2671" s="10">
        <v>15</v>
      </c>
      <c r="G2671" s="11">
        <v>43593</v>
      </c>
      <c r="H2671" s="10" t="b">
        <v>1</v>
      </c>
    </row>
    <row r="2672" spans="1:8" ht="16.5" customHeight="1" x14ac:dyDescent="0.25">
      <c r="A2672" s="10">
        <v>2671</v>
      </c>
      <c r="B2672" s="10">
        <v>2371</v>
      </c>
      <c r="C2672" s="10">
        <v>397</v>
      </c>
      <c r="D2672" s="10">
        <v>2</v>
      </c>
      <c r="E2672" s="10">
        <v>692</v>
      </c>
      <c r="F2672" s="10">
        <v>28</v>
      </c>
      <c r="G2672" s="11">
        <v>43593</v>
      </c>
      <c r="H2672" s="10" t="b">
        <v>1</v>
      </c>
    </row>
    <row r="2673" spans="1:8" ht="16.5" customHeight="1" x14ac:dyDescent="0.25">
      <c r="A2673" s="10">
        <v>2672</v>
      </c>
      <c r="B2673" s="10">
        <v>2297</v>
      </c>
      <c r="C2673" s="10">
        <v>447</v>
      </c>
      <c r="D2673" s="10">
        <v>1</v>
      </c>
      <c r="E2673" s="10">
        <v>319</v>
      </c>
      <c r="F2673" s="10">
        <v>35</v>
      </c>
      <c r="G2673" s="11">
        <v>43594</v>
      </c>
      <c r="H2673" s="10" t="b">
        <v>1</v>
      </c>
    </row>
    <row r="2674" spans="1:8" ht="16.5" customHeight="1" x14ac:dyDescent="0.25">
      <c r="A2674" s="10">
        <v>2673</v>
      </c>
      <c r="B2674" s="10">
        <v>2851</v>
      </c>
      <c r="C2674" s="10">
        <v>379</v>
      </c>
      <c r="D2674" s="10">
        <v>1</v>
      </c>
      <c r="E2674" s="10">
        <v>128</v>
      </c>
      <c r="F2674" s="10">
        <v>15</v>
      </c>
      <c r="G2674" s="11">
        <v>43594</v>
      </c>
      <c r="H2674" s="10" t="b">
        <v>1</v>
      </c>
    </row>
    <row r="2675" spans="1:8" ht="16.5" customHeight="1" x14ac:dyDescent="0.25">
      <c r="A2675" s="10">
        <v>2674</v>
      </c>
      <c r="B2675" s="10">
        <v>2760</v>
      </c>
      <c r="C2675" s="10">
        <v>147</v>
      </c>
      <c r="D2675" s="10">
        <v>3</v>
      </c>
      <c r="E2675" s="10">
        <v>143</v>
      </c>
      <c r="F2675" s="10">
        <v>20</v>
      </c>
      <c r="G2675" s="11">
        <v>43594</v>
      </c>
      <c r="H2675" s="10" t="b">
        <v>1</v>
      </c>
    </row>
    <row r="2676" spans="1:8" ht="16.5" customHeight="1" x14ac:dyDescent="0.25">
      <c r="A2676" s="10">
        <v>2675</v>
      </c>
      <c r="B2676" s="10">
        <v>2671</v>
      </c>
      <c r="C2676" s="10">
        <v>225</v>
      </c>
      <c r="D2676" s="10">
        <v>3</v>
      </c>
      <c r="E2676" s="10">
        <v>57</v>
      </c>
      <c r="F2676" s="10">
        <v>26</v>
      </c>
      <c r="G2676" s="11">
        <v>43594</v>
      </c>
      <c r="H2676" s="10" t="b">
        <v>1</v>
      </c>
    </row>
    <row r="2677" spans="1:8" ht="16.5" customHeight="1" x14ac:dyDescent="0.25">
      <c r="A2677" s="10">
        <v>2676</v>
      </c>
      <c r="B2677" s="10">
        <v>2209</v>
      </c>
      <c r="C2677" s="10">
        <v>152</v>
      </c>
      <c r="D2677" s="10">
        <v>2</v>
      </c>
      <c r="E2677" s="10">
        <v>606</v>
      </c>
      <c r="F2677" s="10">
        <v>25</v>
      </c>
      <c r="G2677" s="11">
        <v>43594</v>
      </c>
      <c r="H2677" s="10" t="b">
        <v>1</v>
      </c>
    </row>
    <row r="2678" spans="1:8" ht="16.5" customHeight="1" x14ac:dyDescent="0.25">
      <c r="A2678" s="10">
        <v>2677</v>
      </c>
      <c r="B2678" s="10">
        <v>2835</v>
      </c>
      <c r="C2678" s="10">
        <v>275</v>
      </c>
      <c r="D2678" s="10">
        <v>2</v>
      </c>
      <c r="E2678" s="10">
        <v>229</v>
      </c>
      <c r="F2678" s="10">
        <v>135</v>
      </c>
      <c r="G2678" s="11">
        <v>43595</v>
      </c>
      <c r="H2678" s="10" t="b">
        <v>1</v>
      </c>
    </row>
    <row r="2679" spans="1:8" ht="16.5" customHeight="1" x14ac:dyDescent="0.25">
      <c r="A2679" s="10">
        <v>2678</v>
      </c>
      <c r="B2679" s="10">
        <v>2207</v>
      </c>
      <c r="C2679" s="10">
        <v>400</v>
      </c>
      <c r="D2679" s="10">
        <v>4</v>
      </c>
      <c r="E2679" s="10">
        <v>57</v>
      </c>
      <c r="F2679" s="10">
        <v>28</v>
      </c>
      <c r="G2679" s="11">
        <v>43595</v>
      </c>
      <c r="H2679" s="10" t="b">
        <v>0</v>
      </c>
    </row>
    <row r="2680" spans="1:8" ht="16.5" customHeight="1" x14ac:dyDescent="0.25">
      <c r="A2680" s="10">
        <v>2679</v>
      </c>
      <c r="B2680" s="10">
        <v>2173</v>
      </c>
      <c r="C2680" s="10">
        <v>144</v>
      </c>
      <c r="D2680" s="10">
        <v>1</v>
      </c>
      <c r="E2680" s="10">
        <v>692</v>
      </c>
      <c r="F2680" s="10">
        <v>20</v>
      </c>
      <c r="G2680" s="11">
        <v>43595</v>
      </c>
      <c r="H2680" s="10" t="b">
        <v>1</v>
      </c>
    </row>
    <row r="2681" spans="1:8" ht="16.5" customHeight="1" x14ac:dyDescent="0.25">
      <c r="A2681" s="10">
        <v>2680</v>
      </c>
      <c r="B2681" s="10">
        <v>2487</v>
      </c>
      <c r="C2681" s="10">
        <v>422</v>
      </c>
      <c r="D2681" s="10">
        <v>4</v>
      </c>
      <c r="E2681" s="10">
        <v>233</v>
      </c>
      <c r="F2681" s="10">
        <v>28</v>
      </c>
      <c r="G2681" s="11">
        <v>43595</v>
      </c>
      <c r="H2681" s="10" t="b">
        <v>1</v>
      </c>
    </row>
    <row r="2682" spans="1:8" ht="16.5" customHeight="1" x14ac:dyDescent="0.25">
      <c r="A2682" s="10">
        <v>2681</v>
      </c>
      <c r="B2682" s="10">
        <v>2676</v>
      </c>
      <c r="C2682" s="10">
        <v>290</v>
      </c>
      <c r="D2682" s="10">
        <v>2</v>
      </c>
      <c r="E2682" s="10">
        <v>196</v>
      </c>
      <c r="F2682" s="10">
        <v>38</v>
      </c>
      <c r="G2682" s="11">
        <v>43595</v>
      </c>
      <c r="H2682" s="10" t="b">
        <v>1</v>
      </c>
    </row>
    <row r="2683" spans="1:8" ht="16.5" customHeight="1" x14ac:dyDescent="0.25">
      <c r="A2683" s="10">
        <v>2682</v>
      </c>
      <c r="B2683" s="10">
        <v>2713</v>
      </c>
      <c r="C2683" s="10">
        <v>338</v>
      </c>
      <c r="D2683" s="10">
        <v>3</v>
      </c>
      <c r="E2683" s="10">
        <v>128</v>
      </c>
      <c r="F2683" s="10">
        <v>90</v>
      </c>
      <c r="G2683" s="11">
        <v>43596</v>
      </c>
      <c r="H2683" s="10" t="b">
        <v>1</v>
      </c>
    </row>
    <row r="2684" spans="1:8" ht="16.5" customHeight="1" x14ac:dyDescent="0.25">
      <c r="A2684" s="10">
        <v>2683</v>
      </c>
      <c r="B2684" s="10">
        <v>2505</v>
      </c>
      <c r="C2684" s="10">
        <v>121</v>
      </c>
      <c r="D2684" s="10">
        <v>2</v>
      </c>
      <c r="E2684" s="10">
        <v>712</v>
      </c>
      <c r="F2684" s="10">
        <v>35</v>
      </c>
      <c r="G2684" s="11">
        <v>43596</v>
      </c>
      <c r="H2684" s="10" t="b">
        <v>1</v>
      </c>
    </row>
    <row r="2685" spans="1:8" ht="16.5" customHeight="1" x14ac:dyDescent="0.25">
      <c r="A2685" s="10">
        <v>2684</v>
      </c>
      <c r="B2685" s="10">
        <v>2218</v>
      </c>
      <c r="C2685" s="10">
        <v>317</v>
      </c>
      <c r="D2685" s="10">
        <v>3</v>
      </c>
      <c r="E2685" s="10">
        <v>229</v>
      </c>
      <c r="F2685" s="10">
        <v>38</v>
      </c>
      <c r="G2685" s="11">
        <v>43596</v>
      </c>
      <c r="H2685" s="10" t="b">
        <v>1</v>
      </c>
    </row>
    <row r="2686" spans="1:8" ht="16.5" customHeight="1" x14ac:dyDescent="0.25">
      <c r="A2686" s="10">
        <v>2685</v>
      </c>
      <c r="B2686" s="10">
        <v>2787</v>
      </c>
      <c r="C2686" s="10">
        <v>363</v>
      </c>
      <c r="D2686" s="10">
        <v>3</v>
      </c>
      <c r="E2686" s="10">
        <v>143</v>
      </c>
      <c r="F2686" s="10">
        <v>15</v>
      </c>
      <c r="G2686" s="11">
        <v>43596</v>
      </c>
      <c r="H2686" s="10" t="b">
        <v>1</v>
      </c>
    </row>
    <row r="2687" spans="1:8" ht="16.5" customHeight="1" x14ac:dyDescent="0.25">
      <c r="A2687" s="10">
        <v>2686</v>
      </c>
      <c r="B2687" s="10">
        <v>2649</v>
      </c>
      <c r="C2687" s="10">
        <v>348</v>
      </c>
      <c r="D2687" s="10">
        <v>1</v>
      </c>
      <c r="E2687" s="10">
        <v>615</v>
      </c>
      <c r="F2687" s="10">
        <v>85</v>
      </c>
      <c r="G2687" s="11">
        <v>43596</v>
      </c>
      <c r="H2687" s="10" t="b">
        <v>1</v>
      </c>
    </row>
    <row r="2688" spans="1:8" ht="16.5" customHeight="1" x14ac:dyDescent="0.25">
      <c r="A2688" s="10">
        <v>2687</v>
      </c>
      <c r="B2688" s="10">
        <v>2086</v>
      </c>
      <c r="C2688" s="10">
        <v>268</v>
      </c>
      <c r="D2688" s="10">
        <v>1</v>
      </c>
      <c r="E2688" s="10">
        <v>733</v>
      </c>
      <c r="F2688" s="10">
        <v>135</v>
      </c>
      <c r="G2688" s="11">
        <v>43596</v>
      </c>
      <c r="H2688" s="10" t="b">
        <v>1</v>
      </c>
    </row>
    <row r="2689" spans="1:8" ht="16.5" customHeight="1" x14ac:dyDescent="0.25">
      <c r="A2689" s="10">
        <v>2688</v>
      </c>
      <c r="B2689" s="10">
        <v>2001</v>
      </c>
      <c r="C2689" s="10">
        <v>384</v>
      </c>
      <c r="D2689" s="10">
        <v>1</v>
      </c>
      <c r="E2689" s="10">
        <v>229</v>
      </c>
      <c r="F2689" s="10">
        <v>28</v>
      </c>
      <c r="G2689" s="11">
        <v>43596</v>
      </c>
      <c r="H2689" s="10" t="b">
        <v>1</v>
      </c>
    </row>
    <row r="2690" spans="1:8" ht="16.5" customHeight="1" x14ac:dyDescent="0.25">
      <c r="A2690" s="10">
        <v>2689</v>
      </c>
      <c r="B2690" s="10">
        <v>2479</v>
      </c>
      <c r="C2690" s="10">
        <v>154</v>
      </c>
      <c r="D2690" s="10">
        <v>1</v>
      </c>
      <c r="E2690" s="10">
        <v>537</v>
      </c>
      <c r="F2690" s="10">
        <v>25</v>
      </c>
      <c r="G2690" s="11">
        <v>43596</v>
      </c>
      <c r="H2690" s="10" t="b">
        <v>1</v>
      </c>
    </row>
    <row r="2691" spans="1:8" ht="16.5" customHeight="1" x14ac:dyDescent="0.25">
      <c r="A2691" s="10">
        <v>2690</v>
      </c>
      <c r="B2691" s="10">
        <v>2616</v>
      </c>
      <c r="C2691" s="10">
        <v>161</v>
      </c>
      <c r="D2691" s="10">
        <v>2</v>
      </c>
      <c r="E2691" s="10">
        <v>526</v>
      </c>
      <c r="F2691" s="10">
        <v>25</v>
      </c>
      <c r="G2691" s="11">
        <v>43596</v>
      </c>
      <c r="H2691" s="10" t="b">
        <v>1</v>
      </c>
    </row>
    <row r="2692" spans="1:8" ht="16.5" customHeight="1" x14ac:dyDescent="0.25">
      <c r="A2692" s="10">
        <v>2691</v>
      </c>
      <c r="B2692" s="10">
        <v>2926</v>
      </c>
      <c r="C2692" s="10">
        <v>263</v>
      </c>
      <c r="D2692" s="10">
        <v>1</v>
      </c>
      <c r="E2692" s="10">
        <v>712</v>
      </c>
      <c r="F2692" s="10">
        <v>135</v>
      </c>
      <c r="G2692" s="11">
        <v>43597</v>
      </c>
      <c r="H2692" s="10" t="b">
        <v>1</v>
      </c>
    </row>
    <row r="2693" spans="1:8" ht="16.5" customHeight="1" x14ac:dyDescent="0.25">
      <c r="A2693" s="10">
        <v>2692</v>
      </c>
      <c r="B2693" s="10">
        <v>2299</v>
      </c>
      <c r="C2693" s="10">
        <v>318</v>
      </c>
      <c r="D2693" s="10">
        <v>2</v>
      </c>
      <c r="E2693" s="10">
        <v>261</v>
      </c>
      <c r="F2693" s="10">
        <v>38</v>
      </c>
      <c r="G2693" s="11">
        <v>43597</v>
      </c>
      <c r="H2693" s="10" t="b">
        <v>1</v>
      </c>
    </row>
    <row r="2694" spans="1:8" ht="16.5" customHeight="1" x14ac:dyDescent="0.25">
      <c r="A2694" s="10">
        <v>2693</v>
      </c>
      <c r="B2694" s="10">
        <v>2416</v>
      </c>
      <c r="C2694" s="10">
        <v>319</v>
      </c>
      <c r="D2694" s="10">
        <v>5</v>
      </c>
      <c r="E2694" s="10">
        <v>692</v>
      </c>
      <c r="F2694" s="10">
        <v>38</v>
      </c>
      <c r="G2694" s="11">
        <v>43597</v>
      </c>
      <c r="H2694" s="10" t="b">
        <v>1</v>
      </c>
    </row>
    <row r="2695" spans="1:8" ht="16.5" customHeight="1" x14ac:dyDescent="0.25">
      <c r="A2695" s="10">
        <v>2694</v>
      </c>
      <c r="B2695" s="10">
        <v>2576</v>
      </c>
      <c r="C2695" s="10">
        <v>150</v>
      </c>
      <c r="D2695" s="10">
        <v>3</v>
      </c>
      <c r="E2695" s="10">
        <v>526</v>
      </c>
      <c r="F2695" s="10">
        <v>25</v>
      </c>
      <c r="G2695" s="11">
        <v>43597</v>
      </c>
      <c r="H2695" s="10" t="b">
        <v>1</v>
      </c>
    </row>
    <row r="2696" spans="1:8" ht="16.5" customHeight="1" x14ac:dyDescent="0.25">
      <c r="A2696" s="10">
        <v>2695</v>
      </c>
      <c r="B2696" s="10">
        <v>2707</v>
      </c>
      <c r="C2696" s="10">
        <v>264</v>
      </c>
      <c r="D2696" s="10">
        <v>4</v>
      </c>
      <c r="E2696" s="10">
        <v>733</v>
      </c>
      <c r="F2696" s="10">
        <v>135</v>
      </c>
      <c r="G2696" s="11">
        <v>43598</v>
      </c>
      <c r="H2696" s="10" t="b">
        <v>1</v>
      </c>
    </row>
    <row r="2697" spans="1:8" ht="16.5" customHeight="1" x14ac:dyDescent="0.25">
      <c r="A2697" s="10">
        <v>2696</v>
      </c>
      <c r="B2697" s="10">
        <v>2247</v>
      </c>
      <c r="C2697" s="10">
        <v>358</v>
      </c>
      <c r="D2697" s="10">
        <v>3</v>
      </c>
      <c r="E2697" s="10">
        <v>128</v>
      </c>
      <c r="F2697" s="10">
        <v>15</v>
      </c>
      <c r="G2697" s="11">
        <v>43598</v>
      </c>
      <c r="H2697" s="10" t="b">
        <v>1</v>
      </c>
    </row>
    <row r="2698" spans="1:8" ht="16.5" customHeight="1" x14ac:dyDescent="0.25">
      <c r="A2698" s="10">
        <v>2697</v>
      </c>
      <c r="B2698" s="10">
        <v>2085</v>
      </c>
      <c r="C2698" s="10">
        <v>331</v>
      </c>
      <c r="D2698" s="10">
        <v>1</v>
      </c>
      <c r="E2698" s="10">
        <v>46</v>
      </c>
      <c r="F2698" s="10">
        <v>90</v>
      </c>
      <c r="G2698" s="11">
        <v>43598</v>
      </c>
      <c r="H2698" s="10" t="b">
        <v>1</v>
      </c>
    </row>
    <row r="2699" spans="1:8" ht="16.5" customHeight="1" x14ac:dyDescent="0.25">
      <c r="A2699" s="10">
        <v>2698</v>
      </c>
      <c r="B2699" s="10">
        <v>2962</v>
      </c>
      <c r="C2699" s="10">
        <v>306</v>
      </c>
      <c r="D2699" s="10">
        <v>1</v>
      </c>
      <c r="E2699" s="10">
        <v>558</v>
      </c>
      <c r="F2699" s="10">
        <v>38</v>
      </c>
      <c r="G2699" s="11">
        <v>43599</v>
      </c>
      <c r="H2699" s="10" t="b">
        <v>1</v>
      </c>
    </row>
    <row r="2700" spans="1:8" ht="16.5" customHeight="1" x14ac:dyDescent="0.25">
      <c r="A2700" s="10">
        <v>2699</v>
      </c>
      <c r="B2700" s="10">
        <v>2476</v>
      </c>
      <c r="C2700" s="10">
        <v>333</v>
      </c>
      <c r="D2700" s="10">
        <v>4</v>
      </c>
      <c r="E2700" s="10">
        <v>319</v>
      </c>
      <c r="F2700" s="10">
        <v>90</v>
      </c>
      <c r="G2700" s="11">
        <v>43599</v>
      </c>
      <c r="H2700" s="10" t="b">
        <v>1</v>
      </c>
    </row>
    <row r="2701" spans="1:8" ht="16.5" customHeight="1" x14ac:dyDescent="0.25">
      <c r="A2701" s="10">
        <v>2700</v>
      </c>
      <c r="B2701" s="10">
        <v>2463</v>
      </c>
      <c r="C2701" s="10">
        <v>270</v>
      </c>
      <c r="D2701" s="10">
        <v>5</v>
      </c>
      <c r="E2701" s="10">
        <v>229</v>
      </c>
      <c r="F2701" s="10">
        <v>135</v>
      </c>
      <c r="G2701" s="11">
        <v>43599</v>
      </c>
      <c r="H2701" s="10" t="b">
        <v>1</v>
      </c>
    </row>
    <row r="2702" spans="1:8" ht="16.5" customHeight="1" x14ac:dyDescent="0.25">
      <c r="A2702" s="10">
        <v>2701</v>
      </c>
      <c r="B2702" s="10">
        <v>2069</v>
      </c>
      <c r="C2702" s="10">
        <v>291</v>
      </c>
      <c r="D2702" s="10">
        <v>1</v>
      </c>
      <c r="E2702" s="10">
        <v>30</v>
      </c>
      <c r="F2702" s="10">
        <v>38</v>
      </c>
      <c r="G2702" s="11">
        <v>43600</v>
      </c>
      <c r="H2702" s="10" t="b">
        <v>1</v>
      </c>
    </row>
    <row r="2703" spans="1:8" ht="16.5" customHeight="1" x14ac:dyDescent="0.25">
      <c r="A2703" s="10">
        <v>2702</v>
      </c>
      <c r="B2703" s="10">
        <v>2170</v>
      </c>
      <c r="C2703" s="10">
        <v>441</v>
      </c>
      <c r="D2703" s="10">
        <v>3</v>
      </c>
      <c r="E2703" s="10">
        <v>229</v>
      </c>
      <c r="F2703" s="10">
        <v>35</v>
      </c>
      <c r="G2703" s="11">
        <v>43600</v>
      </c>
      <c r="H2703" s="10" t="b">
        <v>1</v>
      </c>
    </row>
    <row r="2704" spans="1:8" ht="16.5" customHeight="1" x14ac:dyDescent="0.25">
      <c r="A2704" s="10">
        <v>2703</v>
      </c>
      <c r="B2704" s="10">
        <v>2565</v>
      </c>
      <c r="C2704" s="10">
        <v>273</v>
      </c>
      <c r="D2704" s="10">
        <v>3</v>
      </c>
      <c r="E2704" s="10">
        <v>46</v>
      </c>
      <c r="F2704" s="10">
        <v>135</v>
      </c>
      <c r="G2704" s="11">
        <v>43600</v>
      </c>
      <c r="H2704" s="10" t="b">
        <v>1</v>
      </c>
    </row>
    <row r="2705" spans="1:8" ht="16.5" customHeight="1" x14ac:dyDescent="0.25">
      <c r="A2705" s="10">
        <v>2704</v>
      </c>
      <c r="B2705" s="10">
        <v>2855</v>
      </c>
      <c r="C2705" s="10">
        <v>306</v>
      </c>
      <c r="D2705" s="10">
        <v>4</v>
      </c>
      <c r="E2705" s="10">
        <v>606</v>
      </c>
      <c r="F2705" s="10">
        <v>38</v>
      </c>
      <c r="G2705" s="11">
        <v>43600</v>
      </c>
      <c r="H2705" s="10" t="b">
        <v>1</v>
      </c>
    </row>
    <row r="2706" spans="1:8" ht="16.5" customHeight="1" x14ac:dyDescent="0.25">
      <c r="A2706" s="10">
        <v>2705</v>
      </c>
      <c r="B2706" s="10">
        <v>2387</v>
      </c>
      <c r="C2706" s="10">
        <v>388</v>
      </c>
      <c r="D2706" s="10">
        <v>4</v>
      </c>
      <c r="E2706" s="10">
        <v>558</v>
      </c>
      <c r="F2706" s="10">
        <v>28</v>
      </c>
      <c r="G2706" s="11">
        <v>43601</v>
      </c>
      <c r="H2706" s="10" t="b">
        <v>1</v>
      </c>
    </row>
    <row r="2707" spans="1:8" ht="16.5" customHeight="1" x14ac:dyDescent="0.25">
      <c r="A2707" s="10">
        <v>2706</v>
      </c>
      <c r="B2707" s="10">
        <v>2253</v>
      </c>
      <c r="C2707" s="10">
        <v>207</v>
      </c>
      <c r="D2707" s="10">
        <v>5</v>
      </c>
      <c r="E2707" s="10">
        <v>196</v>
      </c>
      <c r="F2707" s="10">
        <v>26</v>
      </c>
      <c r="G2707" s="11">
        <v>43601</v>
      </c>
      <c r="H2707" s="10" t="b">
        <v>1</v>
      </c>
    </row>
    <row r="2708" spans="1:8" ht="16.5" customHeight="1" x14ac:dyDescent="0.25">
      <c r="A2708" s="10">
        <v>2707</v>
      </c>
      <c r="B2708" s="10">
        <v>2116</v>
      </c>
      <c r="C2708" s="10">
        <v>329</v>
      </c>
      <c r="D2708" s="10">
        <v>1</v>
      </c>
      <c r="E2708" s="10">
        <v>733</v>
      </c>
      <c r="F2708" s="10">
        <v>90</v>
      </c>
      <c r="G2708" s="11">
        <v>43601</v>
      </c>
      <c r="H2708" s="10" t="b">
        <v>1</v>
      </c>
    </row>
    <row r="2709" spans="1:8" ht="16.5" customHeight="1" x14ac:dyDescent="0.25">
      <c r="A2709" s="10">
        <v>2708</v>
      </c>
      <c r="B2709" s="10">
        <v>2606</v>
      </c>
      <c r="C2709" s="10">
        <v>153</v>
      </c>
      <c r="D2709" s="10">
        <v>3</v>
      </c>
      <c r="E2709" s="10">
        <v>558</v>
      </c>
      <c r="F2709" s="10">
        <v>25</v>
      </c>
      <c r="G2709" s="11">
        <v>43601</v>
      </c>
      <c r="H2709" s="10" t="b">
        <v>1</v>
      </c>
    </row>
    <row r="2710" spans="1:8" ht="16.5" customHeight="1" x14ac:dyDescent="0.25">
      <c r="A2710" s="10">
        <v>2709</v>
      </c>
      <c r="B2710" s="10">
        <v>2339</v>
      </c>
      <c r="C2710" s="10">
        <v>338</v>
      </c>
      <c r="D2710" s="10">
        <v>1</v>
      </c>
      <c r="E2710" s="10">
        <v>537</v>
      </c>
      <c r="F2710" s="10">
        <v>90</v>
      </c>
      <c r="G2710" s="11">
        <v>43601</v>
      </c>
      <c r="H2710" s="10" t="b">
        <v>1</v>
      </c>
    </row>
    <row r="2711" spans="1:8" ht="16.5" customHeight="1" x14ac:dyDescent="0.25">
      <c r="A2711" s="10">
        <v>2710</v>
      </c>
      <c r="B2711" s="10">
        <v>2465</v>
      </c>
      <c r="C2711" s="10">
        <v>265</v>
      </c>
      <c r="D2711" s="10">
        <v>1</v>
      </c>
      <c r="E2711" s="10">
        <v>71</v>
      </c>
      <c r="F2711" s="10">
        <v>135</v>
      </c>
      <c r="G2711" s="11">
        <v>43602</v>
      </c>
      <c r="H2711" s="10" t="b">
        <v>0</v>
      </c>
    </row>
    <row r="2712" spans="1:8" ht="16.5" customHeight="1" x14ac:dyDescent="0.25">
      <c r="A2712" s="10">
        <v>2711</v>
      </c>
      <c r="B2712" s="10">
        <v>2923</v>
      </c>
      <c r="C2712" s="10">
        <v>233</v>
      </c>
      <c r="D2712" s="10">
        <v>3</v>
      </c>
      <c r="E2712" s="10">
        <v>128</v>
      </c>
      <c r="F2712" s="10">
        <v>26</v>
      </c>
      <c r="G2712" s="11">
        <v>43602</v>
      </c>
      <c r="H2712" s="10" t="b">
        <v>1</v>
      </c>
    </row>
    <row r="2713" spans="1:8" ht="16.5" customHeight="1" x14ac:dyDescent="0.25">
      <c r="A2713" s="10">
        <v>2712</v>
      </c>
      <c r="B2713" s="10">
        <v>2557</v>
      </c>
      <c r="C2713" s="10">
        <v>132</v>
      </c>
      <c r="D2713" s="10">
        <v>5</v>
      </c>
      <c r="E2713" s="10">
        <v>57</v>
      </c>
      <c r="F2713" s="10">
        <v>35</v>
      </c>
      <c r="G2713" s="11">
        <v>43602</v>
      </c>
      <c r="H2713" s="10" t="b">
        <v>1</v>
      </c>
    </row>
    <row r="2714" spans="1:8" ht="16.5" customHeight="1" x14ac:dyDescent="0.25">
      <c r="A2714" s="10">
        <v>2713</v>
      </c>
      <c r="B2714" s="10">
        <v>2554</v>
      </c>
      <c r="C2714" s="10">
        <v>106</v>
      </c>
      <c r="D2714" s="10">
        <v>1</v>
      </c>
      <c r="E2714" s="10">
        <v>233</v>
      </c>
      <c r="F2714" s="10">
        <v>35</v>
      </c>
      <c r="G2714" s="11">
        <v>43602</v>
      </c>
      <c r="H2714" s="10" t="b">
        <v>0</v>
      </c>
    </row>
    <row r="2715" spans="1:8" ht="16.5" customHeight="1" x14ac:dyDescent="0.25">
      <c r="A2715" s="10">
        <v>2714</v>
      </c>
      <c r="B2715" s="10">
        <v>2292</v>
      </c>
      <c r="C2715" s="10">
        <v>296</v>
      </c>
      <c r="D2715" s="10">
        <v>3</v>
      </c>
      <c r="E2715" s="10">
        <v>30</v>
      </c>
      <c r="F2715" s="10">
        <v>38</v>
      </c>
      <c r="G2715" s="11">
        <v>43602</v>
      </c>
      <c r="H2715" s="10" t="b">
        <v>1</v>
      </c>
    </row>
    <row r="2716" spans="1:8" ht="16.5" customHeight="1" x14ac:dyDescent="0.25">
      <c r="A2716" s="10">
        <v>2715</v>
      </c>
      <c r="B2716" s="10">
        <v>2003</v>
      </c>
      <c r="C2716" s="10">
        <v>477</v>
      </c>
      <c r="D2716" s="10">
        <v>1</v>
      </c>
      <c r="E2716" s="10">
        <v>172</v>
      </c>
      <c r="F2716" s="10">
        <v>95</v>
      </c>
      <c r="G2716" s="11">
        <v>43603</v>
      </c>
      <c r="H2716" s="10" t="b">
        <v>1</v>
      </c>
    </row>
    <row r="2717" spans="1:8" ht="16.5" customHeight="1" x14ac:dyDescent="0.25">
      <c r="A2717" s="10">
        <v>2716</v>
      </c>
      <c r="B2717" s="10">
        <v>2082</v>
      </c>
      <c r="C2717" s="10">
        <v>392</v>
      </c>
      <c r="D2717" s="10">
        <v>4</v>
      </c>
      <c r="E2717" s="10">
        <v>692</v>
      </c>
      <c r="F2717" s="10">
        <v>28</v>
      </c>
      <c r="G2717" s="11">
        <v>43603</v>
      </c>
      <c r="H2717" s="10" t="b">
        <v>1</v>
      </c>
    </row>
    <row r="2718" spans="1:8" ht="16.5" customHeight="1" x14ac:dyDescent="0.25">
      <c r="A2718" s="10">
        <v>2717</v>
      </c>
      <c r="B2718" s="10">
        <v>2521</v>
      </c>
      <c r="C2718" s="10">
        <v>299</v>
      </c>
      <c r="D2718" s="10">
        <v>4</v>
      </c>
      <c r="E2718" s="10">
        <v>526</v>
      </c>
      <c r="F2718" s="10">
        <v>38</v>
      </c>
      <c r="G2718" s="11">
        <v>43603</v>
      </c>
      <c r="H2718" s="10" t="b">
        <v>1</v>
      </c>
    </row>
    <row r="2719" spans="1:8" ht="16.5" customHeight="1" x14ac:dyDescent="0.25">
      <c r="A2719" s="10">
        <v>2718</v>
      </c>
      <c r="B2719" s="10">
        <v>2975</v>
      </c>
      <c r="C2719" s="10">
        <v>442</v>
      </c>
      <c r="D2719" s="10">
        <v>2</v>
      </c>
      <c r="E2719" s="10">
        <v>319</v>
      </c>
      <c r="F2719" s="10">
        <v>35</v>
      </c>
      <c r="G2719" s="11">
        <v>43603</v>
      </c>
      <c r="H2719" s="10" t="b">
        <v>1</v>
      </c>
    </row>
    <row r="2720" spans="1:8" ht="16.5" customHeight="1" x14ac:dyDescent="0.25">
      <c r="A2720" s="10">
        <v>2719</v>
      </c>
      <c r="B2720" s="10">
        <v>2059</v>
      </c>
      <c r="C2720" s="10">
        <v>466</v>
      </c>
      <c r="D2720" s="10">
        <v>1</v>
      </c>
      <c r="E2720" s="10">
        <v>568</v>
      </c>
      <c r="F2720" s="10">
        <v>95</v>
      </c>
      <c r="G2720" s="11">
        <v>43603</v>
      </c>
      <c r="H2720" s="10" t="b">
        <v>0</v>
      </c>
    </row>
    <row r="2721" spans="1:8" ht="16.5" customHeight="1" x14ac:dyDescent="0.25">
      <c r="A2721" s="10">
        <v>2720</v>
      </c>
      <c r="B2721" s="10">
        <v>2893</v>
      </c>
      <c r="C2721" s="10">
        <v>151</v>
      </c>
      <c r="D2721" s="10">
        <v>1</v>
      </c>
      <c r="E2721" s="10">
        <v>128</v>
      </c>
      <c r="F2721" s="10">
        <v>25</v>
      </c>
      <c r="G2721" s="11">
        <v>43604</v>
      </c>
      <c r="H2721" s="10" t="b">
        <v>1</v>
      </c>
    </row>
    <row r="2722" spans="1:8" ht="16.5" customHeight="1" x14ac:dyDescent="0.25">
      <c r="A2722" s="10">
        <v>2721</v>
      </c>
      <c r="B2722" s="10">
        <v>2403</v>
      </c>
      <c r="C2722" s="10">
        <v>295</v>
      </c>
      <c r="D2722" s="10">
        <v>3</v>
      </c>
      <c r="E2722" s="10">
        <v>319</v>
      </c>
      <c r="F2722" s="10">
        <v>38</v>
      </c>
      <c r="G2722" s="11">
        <v>43604</v>
      </c>
      <c r="H2722" s="10" t="b">
        <v>0</v>
      </c>
    </row>
    <row r="2723" spans="1:8" ht="16.5" customHeight="1" x14ac:dyDescent="0.25">
      <c r="A2723" s="10">
        <v>2722</v>
      </c>
      <c r="B2723" s="10">
        <v>2755</v>
      </c>
      <c r="C2723" s="10">
        <v>390</v>
      </c>
      <c r="D2723" s="10">
        <v>2</v>
      </c>
      <c r="E2723" s="10">
        <v>71</v>
      </c>
      <c r="F2723" s="10">
        <v>28</v>
      </c>
      <c r="G2723" s="11">
        <v>43604</v>
      </c>
      <c r="H2723" s="10" t="b">
        <v>1</v>
      </c>
    </row>
    <row r="2724" spans="1:8" ht="16.5" customHeight="1" x14ac:dyDescent="0.25">
      <c r="A2724" s="10">
        <v>2723</v>
      </c>
      <c r="B2724" s="10">
        <v>2310</v>
      </c>
      <c r="C2724" s="10">
        <v>121</v>
      </c>
      <c r="D2724" s="10">
        <v>3</v>
      </c>
      <c r="E2724" s="10">
        <v>537</v>
      </c>
      <c r="F2724" s="10">
        <v>35</v>
      </c>
      <c r="G2724" s="11">
        <v>43604</v>
      </c>
      <c r="H2724" s="10" t="b">
        <v>1</v>
      </c>
    </row>
    <row r="2725" spans="1:8" ht="16.5" customHeight="1" x14ac:dyDescent="0.25">
      <c r="A2725" s="10">
        <v>2724</v>
      </c>
      <c r="B2725" s="10">
        <v>2813</v>
      </c>
      <c r="C2725" s="10">
        <v>167</v>
      </c>
      <c r="D2725" s="10">
        <v>2</v>
      </c>
      <c r="E2725" s="10">
        <v>196</v>
      </c>
      <c r="F2725" s="10">
        <v>55</v>
      </c>
      <c r="G2725" s="11">
        <v>43604</v>
      </c>
      <c r="H2725" s="10" t="b">
        <v>1</v>
      </c>
    </row>
    <row r="2726" spans="1:8" ht="16.5" customHeight="1" x14ac:dyDescent="0.25">
      <c r="A2726" s="10">
        <v>2725</v>
      </c>
      <c r="B2726" s="10">
        <v>2844</v>
      </c>
      <c r="C2726" s="10">
        <v>463</v>
      </c>
      <c r="D2726" s="10">
        <v>1</v>
      </c>
      <c r="E2726" s="10">
        <v>537</v>
      </c>
      <c r="F2726" s="10">
        <v>95</v>
      </c>
      <c r="G2726" s="11">
        <v>43605</v>
      </c>
      <c r="H2726" s="10" t="b">
        <v>1</v>
      </c>
    </row>
    <row r="2727" spans="1:8" ht="16.5" customHeight="1" x14ac:dyDescent="0.25">
      <c r="A2727" s="10">
        <v>2726</v>
      </c>
      <c r="B2727" s="10">
        <v>2378</v>
      </c>
      <c r="C2727" s="10">
        <v>338</v>
      </c>
      <c r="D2727" s="10">
        <v>2</v>
      </c>
      <c r="E2727" s="10">
        <v>526</v>
      </c>
      <c r="F2727" s="10">
        <v>90</v>
      </c>
      <c r="G2727" s="11">
        <v>43605</v>
      </c>
      <c r="H2727" s="10" t="b">
        <v>1</v>
      </c>
    </row>
    <row r="2728" spans="1:8" ht="16.5" customHeight="1" x14ac:dyDescent="0.25">
      <c r="A2728" s="10">
        <v>2727</v>
      </c>
      <c r="B2728" s="10">
        <v>2319</v>
      </c>
      <c r="C2728" s="10">
        <v>350</v>
      </c>
      <c r="D2728" s="10">
        <v>3</v>
      </c>
      <c r="E2728" s="10">
        <v>128</v>
      </c>
      <c r="F2728" s="10">
        <v>85</v>
      </c>
      <c r="G2728" s="11">
        <v>43605</v>
      </c>
      <c r="H2728" s="10" t="b">
        <v>1</v>
      </c>
    </row>
    <row r="2729" spans="1:8" ht="16.5" customHeight="1" x14ac:dyDescent="0.25">
      <c r="A2729" s="10">
        <v>2728</v>
      </c>
      <c r="B2729" s="10">
        <v>2068</v>
      </c>
      <c r="C2729" s="10">
        <v>302</v>
      </c>
      <c r="D2729" s="10">
        <v>1</v>
      </c>
      <c r="E2729" s="10">
        <v>229</v>
      </c>
      <c r="F2729" s="10">
        <v>38</v>
      </c>
      <c r="G2729" s="11">
        <v>43605</v>
      </c>
      <c r="H2729" s="10" t="b">
        <v>1</v>
      </c>
    </row>
    <row r="2730" spans="1:8" ht="16.5" customHeight="1" x14ac:dyDescent="0.25">
      <c r="A2730" s="10">
        <v>2729</v>
      </c>
      <c r="B2730" s="10">
        <v>2567</v>
      </c>
      <c r="C2730" s="10">
        <v>128</v>
      </c>
      <c r="D2730" s="10">
        <v>1</v>
      </c>
      <c r="E2730" s="10">
        <v>196</v>
      </c>
      <c r="F2730" s="10">
        <v>35</v>
      </c>
      <c r="G2730" s="11">
        <v>43605</v>
      </c>
      <c r="H2730" s="10" t="b">
        <v>1</v>
      </c>
    </row>
    <row r="2731" spans="1:8" ht="16.5" customHeight="1" x14ac:dyDescent="0.25">
      <c r="A2731" s="10">
        <v>2730</v>
      </c>
      <c r="B2731" s="10">
        <v>2319</v>
      </c>
      <c r="C2731" s="10">
        <v>340</v>
      </c>
      <c r="D2731" s="10">
        <v>1</v>
      </c>
      <c r="E2731" s="10">
        <v>261</v>
      </c>
      <c r="F2731" s="10">
        <v>90</v>
      </c>
      <c r="G2731" s="11">
        <v>43605</v>
      </c>
      <c r="H2731" s="10" t="b">
        <v>1</v>
      </c>
    </row>
    <row r="2732" spans="1:8" ht="16.5" customHeight="1" x14ac:dyDescent="0.25">
      <c r="A2732" s="10">
        <v>2731</v>
      </c>
      <c r="B2732" s="10">
        <v>2497</v>
      </c>
      <c r="C2732" s="10">
        <v>278</v>
      </c>
      <c r="D2732" s="10">
        <v>5</v>
      </c>
      <c r="E2732" s="10">
        <v>733</v>
      </c>
      <c r="F2732" s="10">
        <v>38</v>
      </c>
      <c r="G2732" s="11">
        <v>43605</v>
      </c>
      <c r="H2732" s="10" t="b">
        <v>1</v>
      </c>
    </row>
    <row r="2733" spans="1:8" ht="16.5" customHeight="1" x14ac:dyDescent="0.25">
      <c r="A2733" s="10">
        <v>2732</v>
      </c>
      <c r="B2733" s="10">
        <v>2901</v>
      </c>
      <c r="C2733" s="10">
        <v>319</v>
      </c>
      <c r="D2733" s="10">
        <v>3</v>
      </c>
      <c r="E2733" s="10">
        <v>606</v>
      </c>
      <c r="F2733" s="10">
        <v>38</v>
      </c>
      <c r="G2733" s="11">
        <v>43605</v>
      </c>
      <c r="H2733" s="10" t="b">
        <v>1</v>
      </c>
    </row>
    <row r="2734" spans="1:8" ht="16.5" customHeight="1" x14ac:dyDescent="0.25">
      <c r="A2734" s="10">
        <v>2733</v>
      </c>
      <c r="B2734" s="10">
        <v>2315</v>
      </c>
      <c r="C2734" s="10">
        <v>417</v>
      </c>
      <c r="D2734" s="10">
        <v>1</v>
      </c>
      <c r="E2734" s="10">
        <v>143</v>
      </c>
      <c r="F2734" s="10">
        <v>28</v>
      </c>
      <c r="G2734" s="11">
        <v>43605</v>
      </c>
      <c r="H2734" s="10" t="b">
        <v>1</v>
      </c>
    </row>
    <row r="2735" spans="1:8" ht="16.5" customHeight="1" x14ac:dyDescent="0.25">
      <c r="A2735" s="10">
        <v>2734</v>
      </c>
      <c r="B2735" s="10">
        <v>2628</v>
      </c>
      <c r="C2735" s="10">
        <v>171</v>
      </c>
      <c r="D2735" s="10">
        <v>3</v>
      </c>
      <c r="E2735" s="10">
        <v>733</v>
      </c>
      <c r="F2735" s="10">
        <v>55</v>
      </c>
      <c r="G2735" s="11">
        <v>43606</v>
      </c>
      <c r="H2735" s="10" t="b">
        <v>1</v>
      </c>
    </row>
    <row r="2736" spans="1:8" ht="16.5" customHeight="1" x14ac:dyDescent="0.25">
      <c r="A2736" s="10">
        <v>2735</v>
      </c>
      <c r="B2736" s="10">
        <v>2266</v>
      </c>
      <c r="C2736" s="10">
        <v>367</v>
      </c>
      <c r="D2736" s="10">
        <v>2</v>
      </c>
      <c r="E2736" s="10">
        <v>319</v>
      </c>
      <c r="F2736" s="10">
        <v>15</v>
      </c>
      <c r="G2736" s="11">
        <v>43607</v>
      </c>
      <c r="H2736" s="10" t="b">
        <v>1</v>
      </c>
    </row>
    <row r="2737" spans="1:8" ht="16.5" customHeight="1" x14ac:dyDescent="0.25">
      <c r="A2737" s="10">
        <v>2736</v>
      </c>
      <c r="B2737" s="10">
        <v>2499</v>
      </c>
      <c r="C2737" s="10">
        <v>308</v>
      </c>
      <c r="D2737" s="10">
        <v>2</v>
      </c>
      <c r="E2737" s="10">
        <v>558</v>
      </c>
      <c r="F2737" s="10">
        <v>38</v>
      </c>
      <c r="G2737" s="11">
        <v>43608</v>
      </c>
      <c r="H2737" s="10" t="b">
        <v>1</v>
      </c>
    </row>
    <row r="2738" spans="1:8" ht="16.5" customHeight="1" x14ac:dyDescent="0.25">
      <c r="A2738" s="10">
        <v>2737</v>
      </c>
      <c r="B2738" s="10">
        <v>2764</v>
      </c>
      <c r="C2738" s="10">
        <v>438</v>
      </c>
      <c r="D2738" s="10">
        <v>1</v>
      </c>
      <c r="E2738" s="10">
        <v>196</v>
      </c>
      <c r="F2738" s="10">
        <v>35</v>
      </c>
      <c r="G2738" s="11">
        <v>43608</v>
      </c>
      <c r="H2738" s="10" t="b">
        <v>1</v>
      </c>
    </row>
    <row r="2739" spans="1:8" ht="16.5" customHeight="1" x14ac:dyDescent="0.25">
      <c r="A2739" s="10">
        <v>2738</v>
      </c>
      <c r="B2739" s="10">
        <v>2002</v>
      </c>
      <c r="C2739" s="10">
        <v>488</v>
      </c>
      <c r="D2739" s="10">
        <v>1</v>
      </c>
      <c r="E2739" s="10">
        <v>46</v>
      </c>
      <c r="F2739" s="10">
        <v>95</v>
      </c>
      <c r="G2739" s="11">
        <v>43608</v>
      </c>
      <c r="H2739" s="10" t="b">
        <v>0</v>
      </c>
    </row>
    <row r="2740" spans="1:8" ht="16.5" customHeight="1" x14ac:dyDescent="0.25">
      <c r="A2740" s="10">
        <v>2739</v>
      </c>
      <c r="B2740" s="10">
        <v>2396</v>
      </c>
      <c r="C2740" s="10">
        <v>348</v>
      </c>
      <c r="D2740" s="10">
        <v>2</v>
      </c>
      <c r="E2740" s="10">
        <v>558</v>
      </c>
      <c r="F2740" s="10">
        <v>85</v>
      </c>
      <c r="G2740" s="11">
        <v>43608</v>
      </c>
      <c r="H2740" s="10" t="b">
        <v>0</v>
      </c>
    </row>
    <row r="2741" spans="1:8" ht="16.5" customHeight="1" x14ac:dyDescent="0.25">
      <c r="A2741" s="10">
        <v>2740</v>
      </c>
      <c r="B2741" s="10">
        <v>2402</v>
      </c>
      <c r="C2741" s="10">
        <v>395</v>
      </c>
      <c r="D2741" s="10">
        <v>2</v>
      </c>
      <c r="E2741" s="10">
        <v>128</v>
      </c>
      <c r="F2741" s="10">
        <v>28</v>
      </c>
      <c r="G2741" s="11">
        <v>43608</v>
      </c>
      <c r="H2741" s="10" t="b">
        <v>1</v>
      </c>
    </row>
    <row r="2742" spans="1:8" ht="16.5" customHeight="1" x14ac:dyDescent="0.25">
      <c r="A2742" s="10">
        <v>2741</v>
      </c>
      <c r="B2742" s="10">
        <v>2756</v>
      </c>
      <c r="C2742" s="10">
        <v>138</v>
      </c>
      <c r="D2742" s="10">
        <v>1</v>
      </c>
      <c r="E2742" s="10">
        <v>57</v>
      </c>
      <c r="F2742" s="10">
        <v>20</v>
      </c>
      <c r="G2742" s="11">
        <v>43608</v>
      </c>
      <c r="H2742" s="10" t="b">
        <v>1</v>
      </c>
    </row>
    <row r="2743" spans="1:8" ht="16.5" customHeight="1" x14ac:dyDescent="0.25">
      <c r="A2743" s="10">
        <v>2742</v>
      </c>
      <c r="B2743" s="10">
        <v>2359</v>
      </c>
      <c r="C2743" s="10">
        <v>165</v>
      </c>
      <c r="D2743" s="10">
        <v>2</v>
      </c>
      <c r="E2743" s="10">
        <v>526</v>
      </c>
      <c r="F2743" s="10">
        <v>55</v>
      </c>
      <c r="G2743" s="11">
        <v>43608</v>
      </c>
      <c r="H2743" s="10" t="b">
        <v>1</v>
      </c>
    </row>
    <row r="2744" spans="1:8" ht="16.5" customHeight="1" x14ac:dyDescent="0.25">
      <c r="A2744" s="10">
        <v>2743</v>
      </c>
      <c r="B2744" s="10">
        <v>2717</v>
      </c>
      <c r="C2744" s="10">
        <v>153</v>
      </c>
      <c r="D2744" s="10">
        <v>1</v>
      </c>
      <c r="E2744" s="10">
        <v>71</v>
      </c>
      <c r="F2744" s="10">
        <v>25</v>
      </c>
      <c r="G2744" s="11">
        <v>43609</v>
      </c>
      <c r="H2744" s="10" t="b">
        <v>1</v>
      </c>
    </row>
    <row r="2745" spans="1:8" ht="16.5" customHeight="1" x14ac:dyDescent="0.25">
      <c r="A2745" s="10">
        <v>2744</v>
      </c>
      <c r="B2745" s="10">
        <v>2532</v>
      </c>
      <c r="C2745" s="10">
        <v>281</v>
      </c>
      <c r="D2745" s="10">
        <v>3</v>
      </c>
      <c r="E2745" s="10">
        <v>143</v>
      </c>
      <c r="F2745" s="10">
        <v>38</v>
      </c>
      <c r="G2745" s="11">
        <v>43609</v>
      </c>
      <c r="H2745" s="10" t="b">
        <v>1</v>
      </c>
    </row>
    <row r="2746" spans="1:8" ht="16.5" customHeight="1" x14ac:dyDescent="0.25">
      <c r="A2746" s="10">
        <v>2745</v>
      </c>
      <c r="B2746" s="10">
        <v>2732</v>
      </c>
      <c r="C2746" s="10">
        <v>457</v>
      </c>
      <c r="D2746" s="10">
        <v>2</v>
      </c>
      <c r="E2746" s="10">
        <v>615</v>
      </c>
      <c r="F2746" s="10">
        <v>35</v>
      </c>
      <c r="G2746" s="11">
        <v>43609</v>
      </c>
      <c r="H2746" s="10" t="b">
        <v>1</v>
      </c>
    </row>
    <row r="2747" spans="1:8" ht="16.5" customHeight="1" x14ac:dyDescent="0.25">
      <c r="A2747" s="10">
        <v>2746</v>
      </c>
      <c r="B2747" s="10">
        <v>2271</v>
      </c>
      <c r="C2747" s="10">
        <v>484</v>
      </c>
      <c r="D2747" s="10">
        <v>1</v>
      </c>
      <c r="E2747" s="10">
        <v>233</v>
      </c>
      <c r="F2747" s="10">
        <v>95</v>
      </c>
      <c r="G2747" s="11">
        <v>43609</v>
      </c>
      <c r="H2747" s="10" t="b">
        <v>0</v>
      </c>
    </row>
    <row r="2748" spans="1:8" ht="16.5" customHeight="1" x14ac:dyDescent="0.25">
      <c r="A2748" s="10">
        <v>2747</v>
      </c>
      <c r="B2748" s="10">
        <v>2831</v>
      </c>
      <c r="C2748" s="10">
        <v>162</v>
      </c>
      <c r="D2748" s="10">
        <v>5</v>
      </c>
      <c r="E2748" s="10">
        <v>692</v>
      </c>
      <c r="F2748" s="10">
        <v>25</v>
      </c>
      <c r="G2748" s="11">
        <v>43610</v>
      </c>
      <c r="H2748" s="10" t="b">
        <v>1</v>
      </c>
    </row>
    <row r="2749" spans="1:8" ht="16.5" customHeight="1" x14ac:dyDescent="0.25">
      <c r="A2749" s="10">
        <v>2748</v>
      </c>
      <c r="B2749" s="10">
        <v>2630</v>
      </c>
      <c r="C2749" s="10">
        <v>296</v>
      </c>
      <c r="D2749" s="10">
        <v>1</v>
      </c>
      <c r="E2749" s="10">
        <v>196</v>
      </c>
      <c r="F2749" s="10">
        <v>38</v>
      </c>
      <c r="G2749" s="11">
        <v>43610</v>
      </c>
      <c r="H2749" s="10" t="b">
        <v>1</v>
      </c>
    </row>
    <row r="2750" spans="1:8" ht="16.5" customHeight="1" x14ac:dyDescent="0.25">
      <c r="A2750" s="10">
        <v>2749</v>
      </c>
      <c r="B2750" s="10">
        <v>2264</v>
      </c>
      <c r="C2750" s="10">
        <v>354</v>
      </c>
      <c r="D2750" s="10">
        <v>2</v>
      </c>
      <c r="E2750" s="10">
        <v>558</v>
      </c>
      <c r="F2750" s="10">
        <v>85</v>
      </c>
      <c r="G2750" s="11">
        <v>43610</v>
      </c>
      <c r="H2750" s="10" t="b">
        <v>1</v>
      </c>
    </row>
    <row r="2751" spans="1:8" ht="16.5" customHeight="1" x14ac:dyDescent="0.25">
      <c r="A2751" s="10">
        <v>2750</v>
      </c>
      <c r="B2751" s="10">
        <v>2482</v>
      </c>
      <c r="C2751" s="10">
        <v>372</v>
      </c>
      <c r="D2751" s="10">
        <v>1</v>
      </c>
      <c r="E2751" s="10">
        <v>733</v>
      </c>
      <c r="F2751" s="10">
        <v>15</v>
      </c>
      <c r="G2751" s="11">
        <v>43610</v>
      </c>
      <c r="H2751" s="10" t="b">
        <v>1</v>
      </c>
    </row>
    <row r="2752" spans="1:8" ht="16.5" customHeight="1" x14ac:dyDescent="0.25">
      <c r="A2752" s="10">
        <v>2751</v>
      </c>
      <c r="B2752" s="10">
        <v>2407</v>
      </c>
      <c r="C2752" s="10">
        <v>115</v>
      </c>
      <c r="D2752" s="10">
        <v>4</v>
      </c>
      <c r="E2752" s="10">
        <v>71</v>
      </c>
      <c r="F2752" s="10">
        <v>35</v>
      </c>
      <c r="G2752" s="11">
        <v>43610</v>
      </c>
      <c r="H2752" s="10" t="b">
        <v>1</v>
      </c>
    </row>
    <row r="2753" spans="1:8" ht="16.5" customHeight="1" x14ac:dyDescent="0.25">
      <c r="A2753" s="10">
        <v>2752</v>
      </c>
      <c r="B2753" s="10">
        <v>2179</v>
      </c>
      <c r="C2753" s="10">
        <v>464</v>
      </c>
      <c r="D2753" s="10">
        <v>1</v>
      </c>
      <c r="E2753" s="10">
        <v>71</v>
      </c>
      <c r="F2753" s="10">
        <v>95</v>
      </c>
      <c r="G2753" s="11">
        <v>43610</v>
      </c>
      <c r="H2753" s="10" t="b">
        <v>1</v>
      </c>
    </row>
    <row r="2754" spans="1:8" ht="16.5" customHeight="1" x14ac:dyDescent="0.25">
      <c r="A2754" s="10">
        <v>2753</v>
      </c>
      <c r="B2754" s="10">
        <v>2232</v>
      </c>
      <c r="C2754" s="10">
        <v>162</v>
      </c>
      <c r="D2754" s="10">
        <v>3</v>
      </c>
      <c r="E2754" s="10">
        <v>261</v>
      </c>
      <c r="F2754" s="10">
        <v>25</v>
      </c>
      <c r="G2754" s="11">
        <v>43610</v>
      </c>
      <c r="H2754" s="10" t="b">
        <v>1</v>
      </c>
    </row>
    <row r="2755" spans="1:8" ht="16.5" customHeight="1" x14ac:dyDescent="0.25">
      <c r="A2755" s="10">
        <v>2754</v>
      </c>
      <c r="B2755" s="10">
        <v>2770</v>
      </c>
      <c r="C2755" s="10">
        <v>136</v>
      </c>
      <c r="D2755" s="10">
        <v>1</v>
      </c>
      <c r="E2755" s="10">
        <v>128</v>
      </c>
      <c r="F2755" s="10">
        <v>20</v>
      </c>
      <c r="G2755" s="11">
        <v>43610</v>
      </c>
      <c r="H2755" s="10" t="b">
        <v>1</v>
      </c>
    </row>
    <row r="2756" spans="1:8" ht="16.5" customHeight="1" x14ac:dyDescent="0.25">
      <c r="A2756" s="10">
        <v>2755</v>
      </c>
      <c r="B2756" s="10">
        <v>2704</v>
      </c>
      <c r="C2756" s="10">
        <v>204</v>
      </c>
      <c r="D2756" s="10">
        <v>4</v>
      </c>
      <c r="E2756" s="10">
        <v>606</v>
      </c>
      <c r="F2756" s="10">
        <v>26</v>
      </c>
      <c r="G2756" s="11">
        <v>43610</v>
      </c>
      <c r="H2756" s="10" t="b">
        <v>1</v>
      </c>
    </row>
    <row r="2757" spans="1:8" ht="16.5" customHeight="1" x14ac:dyDescent="0.25">
      <c r="A2757" s="10">
        <v>2756</v>
      </c>
      <c r="B2757" s="10">
        <v>2175</v>
      </c>
      <c r="C2757" s="10">
        <v>388</v>
      </c>
      <c r="D2757" s="10">
        <v>3</v>
      </c>
      <c r="E2757" s="10">
        <v>568</v>
      </c>
      <c r="F2757" s="10">
        <v>28</v>
      </c>
      <c r="G2757" s="11">
        <v>43611</v>
      </c>
      <c r="H2757" s="10" t="b">
        <v>1</v>
      </c>
    </row>
    <row r="2758" spans="1:8" ht="16.5" customHeight="1" x14ac:dyDescent="0.25">
      <c r="A2758" s="10">
        <v>2757</v>
      </c>
      <c r="B2758" s="10">
        <v>2912</v>
      </c>
      <c r="C2758" s="10">
        <v>359</v>
      </c>
      <c r="D2758" s="10">
        <v>5</v>
      </c>
      <c r="E2758" s="10">
        <v>558</v>
      </c>
      <c r="F2758" s="10">
        <v>15</v>
      </c>
      <c r="G2758" s="11">
        <v>43611</v>
      </c>
      <c r="H2758" s="10" t="b">
        <v>0</v>
      </c>
    </row>
    <row r="2759" spans="1:8" ht="16.5" customHeight="1" x14ac:dyDescent="0.25">
      <c r="A2759" s="10">
        <v>2758</v>
      </c>
      <c r="B2759" s="10">
        <v>2500</v>
      </c>
      <c r="C2759" s="10">
        <v>396</v>
      </c>
      <c r="D2759" s="10">
        <v>1</v>
      </c>
      <c r="E2759" s="10">
        <v>261</v>
      </c>
      <c r="F2759" s="10">
        <v>28</v>
      </c>
      <c r="G2759" s="11">
        <v>43611</v>
      </c>
      <c r="H2759" s="10" t="b">
        <v>1</v>
      </c>
    </row>
    <row r="2760" spans="1:8" ht="16.5" customHeight="1" x14ac:dyDescent="0.25">
      <c r="A2760" s="10">
        <v>2759</v>
      </c>
      <c r="B2760" s="10">
        <v>2183</v>
      </c>
      <c r="C2760" s="10">
        <v>213</v>
      </c>
      <c r="D2760" s="10">
        <v>1</v>
      </c>
      <c r="E2760" s="10">
        <v>196</v>
      </c>
      <c r="F2760" s="10">
        <v>26</v>
      </c>
      <c r="G2760" s="11">
        <v>43611</v>
      </c>
      <c r="H2760" s="10" t="b">
        <v>1</v>
      </c>
    </row>
    <row r="2761" spans="1:8" ht="16.5" customHeight="1" x14ac:dyDescent="0.25">
      <c r="A2761" s="10">
        <v>2760</v>
      </c>
      <c r="B2761" s="10">
        <v>2283</v>
      </c>
      <c r="C2761" s="10">
        <v>292</v>
      </c>
      <c r="D2761" s="10">
        <v>1</v>
      </c>
      <c r="E2761" s="10">
        <v>143</v>
      </c>
      <c r="F2761" s="10">
        <v>38</v>
      </c>
      <c r="G2761" s="11">
        <v>43611</v>
      </c>
      <c r="H2761" s="10" t="b">
        <v>1</v>
      </c>
    </row>
    <row r="2762" spans="1:8" ht="16.5" customHeight="1" x14ac:dyDescent="0.25">
      <c r="A2762" s="10">
        <v>2761</v>
      </c>
      <c r="B2762" s="10">
        <v>2429</v>
      </c>
      <c r="C2762" s="10">
        <v>474</v>
      </c>
      <c r="D2762" s="10">
        <v>3</v>
      </c>
      <c r="E2762" s="10">
        <v>71</v>
      </c>
      <c r="F2762" s="10">
        <v>95</v>
      </c>
      <c r="G2762" s="11">
        <v>43611</v>
      </c>
      <c r="H2762" s="10" t="b">
        <v>1</v>
      </c>
    </row>
    <row r="2763" spans="1:8" ht="16.5" customHeight="1" x14ac:dyDescent="0.25">
      <c r="A2763" s="10">
        <v>2762</v>
      </c>
      <c r="B2763" s="10">
        <v>2362</v>
      </c>
      <c r="C2763" s="10">
        <v>192</v>
      </c>
      <c r="D2763" s="10">
        <v>2</v>
      </c>
      <c r="E2763" s="10">
        <v>196</v>
      </c>
      <c r="F2763" s="10">
        <v>26</v>
      </c>
      <c r="G2763" s="11">
        <v>43611</v>
      </c>
      <c r="H2763" s="10" t="b">
        <v>0</v>
      </c>
    </row>
    <row r="2764" spans="1:8" ht="16.5" customHeight="1" x14ac:dyDescent="0.25">
      <c r="A2764" s="10">
        <v>2763</v>
      </c>
      <c r="B2764" s="10">
        <v>2274</v>
      </c>
      <c r="C2764" s="10">
        <v>384</v>
      </c>
      <c r="D2764" s="10">
        <v>2</v>
      </c>
      <c r="E2764" s="10">
        <v>128</v>
      </c>
      <c r="F2764" s="10">
        <v>28</v>
      </c>
      <c r="G2764" s="11">
        <v>43612</v>
      </c>
      <c r="H2764" s="10" t="b">
        <v>1</v>
      </c>
    </row>
    <row r="2765" spans="1:8" ht="16.5" customHeight="1" x14ac:dyDescent="0.25">
      <c r="A2765" s="10">
        <v>2764</v>
      </c>
      <c r="B2765" s="10">
        <v>2522</v>
      </c>
      <c r="C2765" s="10">
        <v>269</v>
      </c>
      <c r="D2765" s="10">
        <v>1</v>
      </c>
      <c r="E2765" s="10">
        <v>319</v>
      </c>
      <c r="F2765" s="10">
        <v>135</v>
      </c>
      <c r="G2765" s="11">
        <v>43612</v>
      </c>
      <c r="H2765" s="10" t="b">
        <v>1</v>
      </c>
    </row>
    <row r="2766" spans="1:8" ht="16.5" customHeight="1" x14ac:dyDescent="0.25">
      <c r="A2766" s="10">
        <v>2765</v>
      </c>
      <c r="B2766" s="10">
        <v>2691</v>
      </c>
      <c r="C2766" s="10">
        <v>235</v>
      </c>
      <c r="D2766" s="10">
        <v>3</v>
      </c>
      <c r="E2766" s="10">
        <v>568</v>
      </c>
      <c r="F2766" s="10">
        <v>26</v>
      </c>
      <c r="G2766" s="11">
        <v>43612</v>
      </c>
      <c r="H2766" s="10" t="b">
        <v>1</v>
      </c>
    </row>
    <row r="2767" spans="1:8" ht="16.5" customHeight="1" x14ac:dyDescent="0.25">
      <c r="A2767" s="10">
        <v>2766</v>
      </c>
      <c r="B2767" s="10">
        <v>2731</v>
      </c>
      <c r="C2767" s="10">
        <v>113</v>
      </c>
      <c r="D2767" s="10">
        <v>3</v>
      </c>
      <c r="E2767" s="10">
        <v>733</v>
      </c>
      <c r="F2767" s="10">
        <v>35</v>
      </c>
      <c r="G2767" s="11">
        <v>43612</v>
      </c>
      <c r="H2767" s="10" t="b">
        <v>1</v>
      </c>
    </row>
    <row r="2768" spans="1:8" ht="16.5" customHeight="1" x14ac:dyDescent="0.25">
      <c r="A2768" s="10">
        <v>2767</v>
      </c>
      <c r="B2768" s="10">
        <v>2775</v>
      </c>
      <c r="C2768" s="10">
        <v>296</v>
      </c>
      <c r="D2768" s="10">
        <v>3</v>
      </c>
      <c r="E2768" s="10">
        <v>196</v>
      </c>
      <c r="F2768" s="10">
        <v>38</v>
      </c>
      <c r="G2768" s="11">
        <v>43612</v>
      </c>
      <c r="H2768" s="10" t="b">
        <v>1</v>
      </c>
    </row>
    <row r="2769" spans="1:8" ht="16.5" customHeight="1" x14ac:dyDescent="0.25">
      <c r="A2769" s="10">
        <v>2768</v>
      </c>
      <c r="B2769" s="10">
        <v>2777</v>
      </c>
      <c r="C2769" s="10">
        <v>118</v>
      </c>
      <c r="D2769" s="10">
        <v>2</v>
      </c>
      <c r="E2769" s="10">
        <v>692</v>
      </c>
      <c r="F2769" s="10">
        <v>35</v>
      </c>
      <c r="G2769" s="11">
        <v>43612</v>
      </c>
      <c r="H2769" s="10" t="b">
        <v>1</v>
      </c>
    </row>
    <row r="2770" spans="1:8" ht="16.5" customHeight="1" x14ac:dyDescent="0.25">
      <c r="A2770" s="10">
        <v>2769</v>
      </c>
      <c r="B2770" s="10">
        <v>2090</v>
      </c>
      <c r="C2770" s="10">
        <v>335</v>
      </c>
      <c r="D2770" s="10">
        <v>1</v>
      </c>
      <c r="E2770" s="10">
        <v>71</v>
      </c>
      <c r="F2770" s="10">
        <v>90</v>
      </c>
      <c r="G2770" s="11">
        <v>43612</v>
      </c>
      <c r="H2770" s="10" t="b">
        <v>1</v>
      </c>
    </row>
    <row r="2771" spans="1:8" ht="16.5" customHeight="1" x14ac:dyDescent="0.25">
      <c r="A2771" s="10">
        <v>2770</v>
      </c>
      <c r="B2771" s="10">
        <v>2798</v>
      </c>
      <c r="C2771" s="10">
        <v>414</v>
      </c>
      <c r="D2771" s="10">
        <v>1</v>
      </c>
      <c r="E2771" s="10">
        <v>568</v>
      </c>
      <c r="F2771" s="10">
        <v>28</v>
      </c>
      <c r="G2771" s="11">
        <v>43612</v>
      </c>
      <c r="H2771" s="10" t="b">
        <v>1</v>
      </c>
    </row>
    <row r="2772" spans="1:8" ht="16.5" customHeight="1" x14ac:dyDescent="0.25">
      <c r="A2772" s="10">
        <v>2771</v>
      </c>
      <c r="B2772" s="10">
        <v>2957</v>
      </c>
      <c r="C2772" s="10">
        <v>483</v>
      </c>
      <c r="D2772" s="10">
        <v>5</v>
      </c>
      <c r="E2772" s="10">
        <v>526</v>
      </c>
      <c r="F2772" s="10">
        <v>95</v>
      </c>
      <c r="G2772" s="11">
        <v>43612</v>
      </c>
      <c r="H2772" s="10" t="b">
        <v>1</v>
      </c>
    </row>
    <row r="2773" spans="1:8" ht="16.5" customHeight="1" x14ac:dyDescent="0.25">
      <c r="A2773" s="10">
        <v>2772</v>
      </c>
      <c r="B2773" s="10">
        <v>2175</v>
      </c>
      <c r="C2773" s="10">
        <v>137</v>
      </c>
      <c r="D2773" s="10">
        <v>1</v>
      </c>
      <c r="E2773" s="10">
        <v>319</v>
      </c>
      <c r="F2773" s="10">
        <v>20</v>
      </c>
      <c r="G2773" s="11">
        <v>43612</v>
      </c>
      <c r="H2773" s="10" t="b">
        <v>1</v>
      </c>
    </row>
    <row r="2774" spans="1:8" ht="16.5" customHeight="1" x14ac:dyDescent="0.25">
      <c r="A2774" s="10">
        <v>2773</v>
      </c>
      <c r="B2774" s="10">
        <v>2184</v>
      </c>
      <c r="C2774" s="10">
        <v>404</v>
      </c>
      <c r="D2774" s="10">
        <v>1</v>
      </c>
      <c r="E2774" s="10">
        <v>128</v>
      </c>
      <c r="F2774" s="10">
        <v>28</v>
      </c>
      <c r="G2774" s="11">
        <v>43613</v>
      </c>
      <c r="H2774" s="10" t="b">
        <v>1</v>
      </c>
    </row>
    <row r="2775" spans="1:8" ht="16.5" customHeight="1" x14ac:dyDescent="0.25">
      <c r="A2775" s="10">
        <v>2774</v>
      </c>
      <c r="B2775" s="10">
        <v>2066</v>
      </c>
      <c r="C2775" s="10">
        <v>118</v>
      </c>
      <c r="D2775" s="10">
        <v>2</v>
      </c>
      <c r="E2775" s="10">
        <v>172</v>
      </c>
      <c r="F2775" s="10">
        <v>35</v>
      </c>
      <c r="G2775" s="11">
        <v>43613</v>
      </c>
      <c r="H2775" s="10" t="b">
        <v>1</v>
      </c>
    </row>
    <row r="2776" spans="1:8" ht="16.5" customHeight="1" x14ac:dyDescent="0.25">
      <c r="A2776" s="10">
        <v>2775</v>
      </c>
      <c r="B2776" s="10">
        <v>2913</v>
      </c>
      <c r="C2776" s="10">
        <v>253</v>
      </c>
      <c r="D2776" s="10">
        <v>5</v>
      </c>
      <c r="E2776" s="10">
        <v>71</v>
      </c>
      <c r="F2776" s="10">
        <v>135</v>
      </c>
      <c r="G2776" s="11">
        <v>43613</v>
      </c>
      <c r="H2776" s="10" t="b">
        <v>1</v>
      </c>
    </row>
    <row r="2777" spans="1:8" ht="16.5" customHeight="1" x14ac:dyDescent="0.25">
      <c r="A2777" s="10">
        <v>2776</v>
      </c>
      <c r="B2777" s="10">
        <v>2366</v>
      </c>
      <c r="C2777" s="10">
        <v>331</v>
      </c>
      <c r="D2777" s="10">
        <v>4</v>
      </c>
      <c r="E2777" s="10">
        <v>128</v>
      </c>
      <c r="F2777" s="10">
        <v>90</v>
      </c>
      <c r="G2777" s="11">
        <v>43613</v>
      </c>
      <c r="H2777" s="10" t="b">
        <v>1</v>
      </c>
    </row>
    <row r="2778" spans="1:8" ht="16.5" customHeight="1" x14ac:dyDescent="0.25">
      <c r="A2778" s="10">
        <v>2777</v>
      </c>
      <c r="B2778" s="10">
        <v>2220</v>
      </c>
      <c r="C2778" s="10">
        <v>228</v>
      </c>
      <c r="D2778" s="10">
        <v>3</v>
      </c>
      <c r="E2778" s="10">
        <v>692</v>
      </c>
      <c r="F2778" s="10">
        <v>26</v>
      </c>
      <c r="G2778" s="11">
        <v>43613</v>
      </c>
      <c r="H2778" s="10" t="b">
        <v>1</v>
      </c>
    </row>
    <row r="2779" spans="1:8" ht="16.5" customHeight="1" x14ac:dyDescent="0.25">
      <c r="A2779" s="10">
        <v>2778</v>
      </c>
      <c r="B2779" s="10">
        <v>2375</v>
      </c>
      <c r="C2779" s="10">
        <v>316</v>
      </c>
      <c r="D2779" s="10">
        <v>3</v>
      </c>
      <c r="E2779" s="10">
        <v>143</v>
      </c>
      <c r="F2779" s="10">
        <v>38</v>
      </c>
      <c r="G2779" s="11">
        <v>43613</v>
      </c>
      <c r="H2779" s="10" t="b">
        <v>1</v>
      </c>
    </row>
    <row r="2780" spans="1:8" ht="16.5" customHeight="1" x14ac:dyDescent="0.25">
      <c r="A2780" s="10">
        <v>2779</v>
      </c>
      <c r="B2780" s="10">
        <v>2771</v>
      </c>
      <c r="C2780" s="10">
        <v>260</v>
      </c>
      <c r="D2780" s="10">
        <v>1</v>
      </c>
      <c r="E2780" s="10">
        <v>568</v>
      </c>
      <c r="F2780" s="10">
        <v>135</v>
      </c>
      <c r="G2780" s="11">
        <v>43614</v>
      </c>
      <c r="H2780" s="10" t="b">
        <v>1</v>
      </c>
    </row>
    <row r="2781" spans="1:8" ht="16.5" customHeight="1" x14ac:dyDescent="0.25">
      <c r="A2781" s="10">
        <v>2780</v>
      </c>
      <c r="B2781" s="10">
        <v>2857</v>
      </c>
      <c r="C2781" s="10">
        <v>390</v>
      </c>
      <c r="D2781" s="10">
        <v>4</v>
      </c>
      <c r="E2781" s="10">
        <v>229</v>
      </c>
      <c r="F2781" s="10">
        <v>28</v>
      </c>
      <c r="G2781" s="11">
        <v>43614</v>
      </c>
      <c r="H2781" s="10" t="b">
        <v>1</v>
      </c>
    </row>
    <row r="2782" spans="1:8" ht="16.5" customHeight="1" x14ac:dyDescent="0.25">
      <c r="A2782" s="10">
        <v>2781</v>
      </c>
      <c r="B2782" s="10">
        <v>2854</v>
      </c>
      <c r="C2782" s="10">
        <v>279</v>
      </c>
      <c r="D2782" s="10">
        <v>3</v>
      </c>
      <c r="E2782" s="10">
        <v>558</v>
      </c>
      <c r="F2782" s="10">
        <v>38</v>
      </c>
      <c r="G2782" s="11">
        <v>43614</v>
      </c>
      <c r="H2782" s="10" t="b">
        <v>1</v>
      </c>
    </row>
    <row r="2783" spans="1:8" ht="16.5" customHeight="1" x14ac:dyDescent="0.25">
      <c r="A2783" s="10">
        <v>2782</v>
      </c>
      <c r="B2783" s="10">
        <v>2286</v>
      </c>
      <c r="C2783" s="10">
        <v>302</v>
      </c>
      <c r="D2783" s="10">
        <v>2</v>
      </c>
      <c r="E2783" s="10">
        <v>128</v>
      </c>
      <c r="F2783" s="10">
        <v>38</v>
      </c>
      <c r="G2783" s="11">
        <v>43614</v>
      </c>
      <c r="H2783" s="10" t="b">
        <v>1</v>
      </c>
    </row>
    <row r="2784" spans="1:8" ht="16.5" customHeight="1" x14ac:dyDescent="0.25">
      <c r="A2784" s="10">
        <v>2783</v>
      </c>
      <c r="B2784" s="10">
        <v>2839</v>
      </c>
      <c r="C2784" s="10">
        <v>178</v>
      </c>
      <c r="D2784" s="10">
        <v>3</v>
      </c>
      <c r="E2784" s="10">
        <v>46</v>
      </c>
      <c r="F2784" s="10">
        <v>55</v>
      </c>
      <c r="G2784" s="11">
        <v>43614</v>
      </c>
      <c r="H2784" s="10" t="b">
        <v>1</v>
      </c>
    </row>
    <row r="2785" spans="1:8" ht="16.5" customHeight="1" x14ac:dyDescent="0.25">
      <c r="A2785" s="10">
        <v>2784</v>
      </c>
      <c r="B2785" s="10">
        <v>2715</v>
      </c>
      <c r="C2785" s="10">
        <v>465</v>
      </c>
      <c r="D2785" s="10">
        <v>2</v>
      </c>
      <c r="E2785" s="10">
        <v>261</v>
      </c>
      <c r="F2785" s="10">
        <v>95</v>
      </c>
      <c r="G2785" s="11">
        <v>43614</v>
      </c>
      <c r="H2785" s="10" t="b">
        <v>1</v>
      </c>
    </row>
    <row r="2786" spans="1:8" ht="16.5" customHeight="1" x14ac:dyDescent="0.25">
      <c r="A2786" s="10">
        <v>2785</v>
      </c>
      <c r="B2786" s="10">
        <v>2234</v>
      </c>
      <c r="C2786" s="10">
        <v>390</v>
      </c>
      <c r="D2786" s="10">
        <v>3</v>
      </c>
      <c r="E2786" s="10">
        <v>733</v>
      </c>
      <c r="F2786" s="10">
        <v>28</v>
      </c>
      <c r="G2786" s="11">
        <v>43615</v>
      </c>
      <c r="H2786" s="10" t="b">
        <v>1</v>
      </c>
    </row>
    <row r="2787" spans="1:8" ht="16.5" customHeight="1" x14ac:dyDescent="0.25">
      <c r="A2787" s="10">
        <v>2786</v>
      </c>
      <c r="B2787" s="10">
        <v>2840</v>
      </c>
      <c r="C2787" s="10">
        <v>206</v>
      </c>
      <c r="D2787" s="10">
        <v>3</v>
      </c>
      <c r="E2787" s="10">
        <v>606</v>
      </c>
      <c r="F2787" s="10">
        <v>26</v>
      </c>
      <c r="G2787" s="11">
        <v>43615</v>
      </c>
      <c r="H2787" s="10" t="b">
        <v>1</v>
      </c>
    </row>
    <row r="2788" spans="1:8" ht="16.5" customHeight="1" x14ac:dyDescent="0.25">
      <c r="A2788" s="10">
        <v>2787</v>
      </c>
      <c r="B2788" s="10">
        <v>2622</v>
      </c>
      <c r="C2788" s="10">
        <v>312</v>
      </c>
      <c r="D2788" s="10">
        <v>2</v>
      </c>
      <c r="E2788" s="10">
        <v>172</v>
      </c>
      <c r="F2788" s="10">
        <v>38</v>
      </c>
      <c r="G2788" s="11">
        <v>43615</v>
      </c>
      <c r="H2788" s="10" t="b">
        <v>0</v>
      </c>
    </row>
    <row r="2789" spans="1:8" ht="16.5" customHeight="1" x14ac:dyDescent="0.25">
      <c r="A2789" s="10">
        <v>2788</v>
      </c>
      <c r="B2789" s="10">
        <v>2409</v>
      </c>
      <c r="C2789" s="10">
        <v>151</v>
      </c>
      <c r="D2789" s="10">
        <v>1</v>
      </c>
      <c r="E2789" s="10">
        <v>30</v>
      </c>
      <c r="F2789" s="10">
        <v>25</v>
      </c>
      <c r="G2789" s="11">
        <v>43615</v>
      </c>
      <c r="H2789" s="10" t="b">
        <v>1</v>
      </c>
    </row>
    <row r="2790" spans="1:8" ht="16.5" customHeight="1" x14ac:dyDescent="0.25">
      <c r="A2790" s="10">
        <v>2789</v>
      </c>
      <c r="B2790" s="10">
        <v>2327</v>
      </c>
      <c r="C2790" s="10">
        <v>452</v>
      </c>
      <c r="D2790" s="10">
        <v>1</v>
      </c>
      <c r="E2790" s="10">
        <v>30</v>
      </c>
      <c r="F2790" s="10">
        <v>35</v>
      </c>
      <c r="G2790" s="11">
        <v>43615</v>
      </c>
      <c r="H2790" s="10" t="b">
        <v>1</v>
      </c>
    </row>
    <row r="2791" spans="1:8" ht="16.5" customHeight="1" x14ac:dyDescent="0.25">
      <c r="A2791" s="10">
        <v>2790</v>
      </c>
      <c r="B2791" s="10">
        <v>2762</v>
      </c>
      <c r="C2791" s="10">
        <v>142</v>
      </c>
      <c r="D2791" s="10">
        <v>1</v>
      </c>
      <c r="E2791" s="10">
        <v>537</v>
      </c>
      <c r="F2791" s="10">
        <v>20</v>
      </c>
      <c r="G2791" s="11">
        <v>43615</v>
      </c>
      <c r="H2791" s="10" t="b">
        <v>1</v>
      </c>
    </row>
    <row r="2792" spans="1:8" ht="16.5" customHeight="1" x14ac:dyDescent="0.25">
      <c r="A2792" s="10">
        <v>2791</v>
      </c>
      <c r="B2792" s="10">
        <v>2594</v>
      </c>
      <c r="C2792" s="10">
        <v>196</v>
      </c>
      <c r="D2792" s="10">
        <v>1</v>
      </c>
      <c r="E2792" s="10">
        <v>128</v>
      </c>
      <c r="F2792" s="10">
        <v>26</v>
      </c>
      <c r="G2792" s="11">
        <v>43615</v>
      </c>
      <c r="H2792" s="10" t="b">
        <v>1</v>
      </c>
    </row>
    <row r="2793" spans="1:8" ht="16.5" customHeight="1" x14ac:dyDescent="0.25">
      <c r="A2793" s="10">
        <v>2792</v>
      </c>
      <c r="B2793" s="10">
        <v>2339</v>
      </c>
      <c r="C2793" s="10">
        <v>376</v>
      </c>
      <c r="D2793" s="10">
        <v>1</v>
      </c>
      <c r="E2793" s="10">
        <v>57</v>
      </c>
      <c r="F2793" s="10">
        <v>15</v>
      </c>
      <c r="G2793" s="11">
        <v>43615</v>
      </c>
      <c r="H2793" s="10" t="b">
        <v>0</v>
      </c>
    </row>
    <row r="2794" spans="1:8" ht="16.5" customHeight="1" x14ac:dyDescent="0.25">
      <c r="A2794" s="10">
        <v>2793</v>
      </c>
      <c r="B2794" s="10">
        <v>2156</v>
      </c>
      <c r="C2794" s="10">
        <v>272</v>
      </c>
      <c r="D2794" s="10">
        <v>2</v>
      </c>
      <c r="E2794" s="10">
        <v>261</v>
      </c>
      <c r="F2794" s="10">
        <v>135</v>
      </c>
      <c r="G2794" s="11">
        <v>43616</v>
      </c>
      <c r="H2794" s="10" t="b">
        <v>1</v>
      </c>
    </row>
    <row r="2795" spans="1:8" ht="16.5" customHeight="1" x14ac:dyDescent="0.25">
      <c r="A2795" s="10">
        <v>2794</v>
      </c>
      <c r="B2795" s="10">
        <v>2637</v>
      </c>
      <c r="C2795" s="10">
        <v>282</v>
      </c>
      <c r="D2795" s="10">
        <v>2</v>
      </c>
      <c r="E2795" s="10">
        <v>143</v>
      </c>
      <c r="F2795" s="10">
        <v>38</v>
      </c>
      <c r="G2795" s="11">
        <v>43616</v>
      </c>
      <c r="H2795" s="10" t="b">
        <v>1</v>
      </c>
    </row>
    <row r="2796" spans="1:8" ht="16.5" customHeight="1" x14ac:dyDescent="0.25">
      <c r="A2796" s="10">
        <v>2795</v>
      </c>
      <c r="B2796" s="10">
        <v>2878</v>
      </c>
      <c r="C2796" s="10">
        <v>285</v>
      </c>
      <c r="D2796" s="10">
        <v>3</v>
      </c>
      <c r="E2796" s="10">
        <v>30</v>
      </c>
      <c r="F2796" s="10">
        <v>38</v>
      </c>
      <c r="G2796" s="11">
        <v>43616</v>
      </c>
      <c r="H2796" s="10" t="b">
        <v>1</v>
      </c>
    </row>
    <row r="2797" spans="1:8" ht="16.5" customHeight="1" x14ac:dyDescent="0.25">
      <c r="A2797" s="10">
        <v>2796</v>
      </c>
      <c r="B2797" s="10">
        <v>2235</v>
      </c>
      <c r="C2797" s="10">
        <v>235</v>
      </c>
      <c r="D2797" s="10">
        <v>3</v>
      </c>
      <c r="E2797" s="10">
        <v>46</v>
      </c>
      <c r="F2797" s="10">
        <v>26</v>
      </c>
      <c r="G2797" s="11">
        <v>43616</v>
      </c>
      <c r="H2797" s="10" t="b">
        <v>1</v>
      </c>
    </row>
    <row r="2798" spans="1:8" ht="16.5" customHeight="1" x14ac:dyDescent="0.25">
      <c r="A2798" s="10">
        <v>2797</v>
      </c>
      <c r="B2798" s="10">
        <v>2037</v>
      </c>
      <c r="C2798" s="10">
        <v>106</v>
      </c>
      <c r="D2798" s="10">
        <v>1</v>
      </c>
      <c r="E2798" s="10">
        <v>526</v>
      </c>
      <c r="F2798" s="10">
        <v>35</v>
      </c>
      <c r="G2798" s="11">
        <v>43616</v>
      </c>
      <c r="H2798" s="10" t="b">
        <v>0</v>
      </c>
    </row>
    <row r="2799" spans="1:8" ht="16.5" customHeight="1" x14ac:dyDescent="0.25">
      <c r="A2799" s="10">
        <v>2798</v>
      </c>
      <c r="B2799" s="10">
        <v>2629</v>
      </c>
      <c r="C2799" s="10">
        <v>151</v>
      </c>
      <c r="D2799" s="10">
        <v>3</v>
      </c>
      <c r="E2799" s="10">
        <v>733</v>
      </c>
      <c r="F2799" s="10">
        <v>25</v>
      </c>
      <c r="G2799" s="11">
        <v>43616</v>
      </c>
      <c r="H2799" s="10" t="b">
        <v>1</v>
      </c>
    </row>
    <row r="2800" spans="1:8" ht="16.5" customHeight="1" x14ac:dyDescent="0.25">
      <c r="A2800" s="10">
        <v>2799</v>
      </c>
      <c r="B2800" s="10">
        <v>2830</v>
      </c>
      <c r="C2800" s="10">
        <v>227</v>
      </c>
      <c r="D2800" s="10">
        <v>2</v>
      </c>
      <c r="E2800" s="10">
        <v>733</v>
      </c>
      <c r="F2800" s="10">
        <v>26</v>
      </c>
      <c r="G2800" s="11">
        <v>43617</v>
      </c>
      <c r="H2800" s="10" t="b">
        <v>1</v>
      </c>
    </row>
    <row r="2801" spans="1:8" ht="16.5" customHeight="1" x14ac:dyDescent="0.25">
      <c r="A2801" s="10">
        <v>2800</v>
      </c>
      <c r="B2801" s="10">
        <v>2136</v>
      </c>
      <c r="C2801" s="10">
        <v>364</v>
      </c>
      <c r="D2801" s="10">
        <v>5</v>
      </c>
      <c r="E2801" s="10">
        <v>233</v>
      </c>
      <c r="F2801" s="10">
        <v>15</v>
      </c>
      <c r="G2801" s="11">
        <v>43617</v>
      </c>
      <c r="H2801" s="10" t="b">
        <v>1</v>
      </c>
    </row>
    <row r="2802" spans="1:8" ht="16.5" customHeight="1" x14ac:dyDescent="0.25">
      <c r="A2802" s="10">
        <v>2801</v>
      </c>
      <c r="B2802" s="10">
        <v>2176</v>
      </c>
      <c r="C2802" s="10">
        <v>472</v>
      </c>
      <c r="D2802" s="10">
        <v>4</v>
      </c>
      <c r="E2802" s="10">
        <v>568</v>
      </c>
      <c r="F2802" s="10">
        <v>95</v>
      </c>
      <c r="G2802" s="11">
        <v>43617</v>
      </c>
      <c r="H2802" s="10" t="b">
        <v>1</v>
      </c>
    </row>
    <row r="2803" spans="1:8" ht="16.5" customHeight="1" x14ac:dyDescent="0.25">
      <c r="A2803" s="10">
        <v>2802</v>
      </c>
      <c r="B2803" s="10">
        <v>2198</v>
      </c>
      <c r="C2803" s="10">
        <v>315</v>
      </c>
      <c r="D2803" s="10">
        <v>1</v>
      </c>
      <c r="E2803" s="10">
        <v>606</v>
      </c>
      <c r="F2803" s="10">
        <v>38</v>
      </c>
      <c r="G2803" s="11">
        <v>43617</v>
      </c>
      <c r="H2803" s="10" t="b">
        <v>1</v>
      </c>
    </row>
    <row r="2804" spans="1:8" ht="16.5" customHeight="1" x14ac:dyDescent="0.25">
      <c r="A2804" s="10">
        <v>2803</v>
      </c>
      <c r="B2804" s="10">
        <v>2092</v>
      </c>
      <c r="C2804" s="10">
        <v>462</v>
      </c>
      <c r="D2804" s="10">
        <v>2</v>
      </c>
      <c r="E2804" s="10">
        <v>558</v>
      </c>
      <c r="F2804" s="10">
        <v>95</v>
      </c>
      <c r="G2804" s="11">
        <v>43618</v>
      </c>
      <c r="H2804" s="10" t="b">
        <v>1</v>
      </c>
    </row>
    <row r="2805" spans="1:8" ht="16.5" customHeight="1" x14ac:dyDescent="0.25">
      <c r="A2805" s="10">
        <v>2804</v>
      </c>
      <c r="B2805" s="10">
        <v>2765</v>
      </c>
      <c r="C2805" s="10">
        <v>467</v>
      </c>
      <c r="D2805" s="10">
        <v>2</v>
      </c>
      <c r="E2805" s="10">
        <v>606</v>
      </c>
      <c r="F2805" s="10">
        <v>95</v>
      </c>
      <c r="G2805" s="11">
        <v>43618</v>
      </c>
      <c r="H2805" s="10" t="b">
        <v>0</v>
      </c>
    </row>
    <row r="2806" spans="1:8" ht="16.5" customHeight="1" x14ac:dyDescent="0.25">
      <c r="A2806" s="10">
        <v>2805</v>
      </c>
      <c r="B2806" s="10">
        <v>2571</v>
      </c>
      <c r="C2806" s="10">
        <v>355</v>
      </c>
      <c r="D2806" s="10">
        <v>1</v>
      </c>
      <c r="E2806" s="10">
        <v>71</v>
      </c>
      <c r="F2806" s="10">
        <v>85</v>
      </c>
      <c r="G2806" s="11">
        <v>43618</v>
      </c>
      <c r="H2806" s="10" t="b">
        <v>1</v>
      </c>
    </row>
    <row r="2807" spans="1:8" ht="16.5" customHeight="1" x14ac:dyDescent="0.25">
      <c r="A2807" s="10">
        <v>2806</v>
      </c>
      <c r="B2807" s="10">
        <v>2925</v>
      </c>
      <c r="C2807" s="10">
        <v>314</v>
      </c>
      <c r="D2807" s="10">
        <v>5</v>
      </c>
      <c r="E2807" s="10">
        <v>692</v>
      </c>
      <c r="F2807" s="10">
        <v>38</v>
      </c>
      <c r="G2807" s="11">
        <v>43618</v>
      </c>
      <c r="H2807" s="10" t="b">
        <v>1</v>
      </c>
    </row>
    <row r="2808" spans="1:8" ht="16.5" customHeight="1" x14ac:dyDescent="0.25">
      <c r="A2808" s="10">
        <v>2807</v>
      </c>
      <c r="B2808" s="10">
        <v>2742</v>
      </c>
      <c r="C2808" s="10">
        <v>331</v>
      </c>
      <c r="D2808" s="10">
        <v>1</v>
      </c>
      <c r="E2808" s="10">
        <v>172</v>
      </c>
      <c r="F2808" s="10">
        <v>90</v>
      </c>
      <c r="G2808" s="11">
        <v>43618</v>
      </c>
      <c r="H2808" s="10" t="b">
        <v>1</v>
      </c>
    </row>
    <row r="2809" spans="1:8" ht="16.5" customHeight="1" x14ac:dyDescent="0.25">
      <c r="A2809" s="10">
        <v>2808</v>
      </c>
      <c r="B2809" s="10">
        <v>2308</v>
      </c>
      <c r="C2809" s="10">
        <v>218</v>
      </c>
      <c r="D2809" s="10">
        <v>1</v>
      </c>
      <c r="E2809" s="10">
        <v>229</v>
      </c>
      <c r="F2809" s="10">
        <v>26</v>
      </c>
      <c r="G2809" s="11">
        <v>43618</v>
      </c>
      <c r="H2809" s="10" t="b">
        <v>1</v>
      </c>
    </row>
    <row r="2810" spans="1:8" ht="16.5" customHeight="1" x14ac:dyDescent="0.25">
      <c r="A2810" s="10">
        <v>2809</v>
      </c>
      <c r="B2810" s="10">
        <v>2210</v>
      </c>
      <c r="C2810" s="10">
        <v>343</v>
      </c>
      <c r="D2810" s="10">
        <v>1</v>
      </c>
      <c r="E2810" s="10">
        <v>712</v>
      </c>
      <c r="F2810" s="10">
        <v>85</v>
      </c>
      <c r="G2810" s="11">
        <v>43619</v>
      </c>
      <c r="H2810" s="10" t="b">
        <v>1</v>
      </c>
    </row>
    <row r="2811" spans="1:8" ht="16.5" customHeight="1" x14ac:dyDescent="0.25">
      <c r="A2811" s="10">
        <v>2810</v>
      </c>
      <c r="B2811" s="10">
        <v>2378</v>
      </c>
      <c r="C2811" s="10">
        <v>190</v>
      </c>
      <c r="D2811" s="10">
        <v>3</v>
      </c>
      <c r="E2811" s="10">
        <v>537</v>
      </c>
      <c r="F2811" s="10">
        <v>26</v>
      </c>
      <c r="G2811" s="11">
        <v>43619</v>
      </c>
      <c r="H2811" s="10" t="b">
        <v>1</v>
      </c>
    </row>
    <row r="2812" spans="1:8" ht="16.5" customHeight="1" x14ac:dyDescent="0.25">
      <c r="A2812" s="10">
        <v>2811</v>
      </c>
      <c r="B2812" s="10">
        <v>2914</v>
      </c>
      <c r="C2812" s="10">
        <v>294</v>
      </c>
      <c r="D2812" s="10">
        <v>1</v>
      </c>
      <c r="E2812" s="10">
        <v>692</v>
      </c>
      <c r="F2812" s="10">
        <v>38</v>
      </c>
      <c r="G2812" s="11">
        <v>43619</v>
      </c>
      <c r="H2812" s="10" t="b">
        <v>0</v>
      </c>
    </row>
    <row r="2813" spans="1:8" ht="16.5" customHeight="1" x14ac:dyDescent="0.25">
      <c r="A2813" s="10">
        <v>2812</v>
      </c>
      <c r="B2813" s="10">
        <v>2746</v>
      </c>
      <c r="C2813" s="10">
        <v>348</v>
      </c>
      <c r="D2813" s="10">
        <v>2</v>
      </c>
      <c r="E2813" s="10">
        <v>233</v>
      </c>
      <c r="F2813" s="10">
        <v>85</v>
      </c>
      <c r="G2813" s="11">
        <v>43619</v>
      </c>
      <c r="H2813" s="10" t="b">
        <v>1</v>
      </c>
    </row>
    <row r="2814" spans="1:8" ht="16.5" customHeight="1" x14ac:dyDescent="0.25">
      <c r="A2814" s="10">
        <v>2813</v>
      </c>
      <c r="B2814" s="10">
        <v>2374</v>
      </c>
      <c r="C2814" s="10">
        <v>199</v>
      </c>
      <c r="D2814" s="10">
        <v>2</v>
      </c>
      <c r="E2814" s="10">
        <v>172</v>
      </c>
      <c r="F2814" s="10">
        <v>26</v>
      </c>
      <c r="G2814" s="11">
        <v>43619</v>
      </c>
      <c r="H2814" s="10" t="b">
        <v>1</v>
      </c>
    </row>
    <row r="2815" spans="1:8" ht="16.5" customHeight="1" x14ac:dyDescent="0.25">
      <c r="A2815" s="10">
        <v>2814</v>
      </c>
      <c r="B2815" s="10">
        <v>2781</v>
      </c>
      <c r="C2815" s="10">
        <v>302</v>
      </c>
      <c r="D2815" s="10">
        <v>2</v>
      </c>
      <c r="E2815" s="10">
        <v>526</v>
      </c>
      <c r="F2815" s="10">
        <v>38</v>
      </c>
      <c r="G2815" s="11">
        <v>43620</v>
      </c>
      <c r="H2815" s="10" t="b">
        <v>1</v>
      </c>
    </row>
    <row r="2816" spans="1:8" ht="16.5" customHeight="1" x14ac:dyDescent="0.25">
      <c r="A2816" s="10">
        <v>2815</v>
      </c>
      <c r="B2816" s="10">
        <v>2289</v>
      </c>
      <c r="C2816" s="10">
        <v>115</v>
      </c>
      <c r="D2816" s="10">
        <v>5</v>
      </c>
      <c r="E2816" s="10">
        <v>229</v>
      </c>
      <c r="F2816" s="10">
        <v>35</v>
      </c>
      <c r="G2816" s="11">
        <v>43620</v>
      </c>
      <c r="H2816" s="10" t="b">
        <v>1</v>
      </c>
    </row>
    <row r="2817" spans="1:8" ht="16.5" customHeight="1" x14ac:dyDescent="0.25">
      <c r="A2817" s="10">
        <v>2816</v>
      </c>
      <c r="B2817" s="10">
        <v>2250</v>
      </c>
      <c r="C2817" s="10">
        <v>470</v>
      </c>
      <c r="D2817" s="10">
        <v>2</v>
      </c>
      <c r="E2817" s="10">
        <v>615</v>
      </c>
      <c r="F2817" s="10">
        <v>95</v>
      </c>
      <c r="G2817" s="11">
        <v>43620</v>
      </c>
      <c r="H2817" s="10" t="b">
        <v>1</v>
      </c>
    </row>
    <row r="2818" spans="1:8" ht="16.5" customHeight="1" x14ac:dyDescent="0.25">
      <c r="A2818" s="10">
        <v>2817</v>
      </c>
      <c r="B2818" s="10">
        <v>2583</v>
      </c>
      <c r="C2818" s="10">
        <v>340</v>
      </c>
      <c r="D2818" s="10">
        <v>1</v>
      </c>
      <c r="E2818" s="10">
        <v>196</v>
      </c>
      <c r="F2818" s="10">
        <v>90</v>
      </c>
      <c r="G2818" s="11">
        <v>43620</v>
      </c>
      <c r="H2818" s="10" t="b">
        <v>1</v>
      </c>
    </row>
    <row r="2819" spans="1:8" ht="16.5" customHeight="1" x14ac:dyDescent="0.25">
      <c r="A2819" s="10">
        <v>2818</v>
      </c>
      <c r="B2819" s="10">
        <v>2239</v>
      </c>
      <c r="C2819" s="10">
        <v>328</v>
      </c>
      <c r="D2819" s="10">
        <v>1</v>
      </c>
      <c r="E2819" s="10">
        <v>172</v>
      </c>
      <c r="F2819" s="10">
        <v>38</v>
      </c>
      <c r="G2819" s="11">
        <v>43620</v>
      </c>
      <c r="H2819" s="10" t="b">
        <v>1</v>
      </c>
    </row>
    <row r="2820" spans="1:8" ht="16.5" customHeight="1" x14ac:dyDescent="0.25">
      <c r="A2820" s="10">
        <v>2819</v>
      </c>
      <c r="B2820" s="10">
        <v>2478</v>
      </c>
      <c r="C2820" s="10">
        <v>284</v>
      </c>
      <c r="D2820" s="10">
        <v>1</v>
      </c>
      <c r="E2820" s="10">
        <v>196</v>
      </c>
      <c r="F2820" s="10">
        <v>38</v>
      </c>
      <c r="G2820" s="11">
        <v>43620</v>
      </c>
      <c r="H2820" s="10" t="b">
        <v>1</v>
      </c>
    </row>
    <row r="2821" spans="1:8" ht="16.5" customHeight="1" x14ac:dyDescent="0.25">
      <c r="A2821" s="10">
        <v>2820</v>
      </c>
      <c r="B2821" s="10">
        <v>2158</v>
      </c>
      <c r="C2821" s="10">
        <v>140</v>
      </c>
      <c r="D2821" s="10">
        <v>3</v>
      </c>
      <c r="E2821" s="10">
        <v>46</v>
      </c>
      <c r="F2821" s="10">
        <v>20</v>
      </c>
      <c r="G2821" s="11">
        <v>43621</v>
      </c>
      <c r="H2821" s="10" t="b">
        <v>1</v>
      </c>
    </row>
    <row r="2822" spans="1:8" ht="16.5" customHeight="1" x14ac:dyDescent="0.25">
      <c r="A2822" s="10">
        <v>2821</v>
      </c>
      <c r="B2822" s="10">
        <v>2589</v>
      </c>
      <c r="C2822" s="10">
        <v>341</v>
      </c>
      <c r="D2822" s="10">
        <v>2</v>
      </c>
      <c r="E2822" s="10">
        <v>537</v>
      </c>
      <c r="F2822" s="10">
        <v>85</v>
      </c>
      <c r="G2822" s="11">
        <v>43621</v>
      </c>
      <c r="H2822" s="10" t="b">
        <v>1</v>
      </c>
    </row>
    <row r="2823" spans="1:8" ht="16.5" customHeight="1" x14ac:dyDescent="0.25">
      <c r="A2823" s="10">
        <v>2822</v>
      </c>
      <c r="B2823" s="10">
        <v>2992</v>
      </c>
      <c r="C2823" s="10">
        <v>257</v>
      </c>
      <c r="D2823" s="10">
        <v>1</v>
      </c>
      <c r="E2823" s="10">
        <v>526</v>
      </c>
      <c r="F2823" s="10">
        <v>135</v>
      </c>
      <c r="G2823" s="11">
        <v>43621</v>
      </c>
      <c r="H2823" s="10" t="b">
        <v>1</v>
      </c>
    </row>
    <row r="2824" spans="1:8" ht="16.5" customHeight="1" x14ac:dyDescent="0.25">
      <c r="A2824" s="10">
        <v>2823</v>
      </c>
      <c r="B2824" s="10">
        <v>2919</v>
      </c>
      <c r="C2824" s="10">
        <v>425</v>
      </c>
      <c r="D2824" s="10">
        <v>3</v>
      </c>
      <c r="E2824" s="10">
        <v>319</v>
      </c>
      <c r="F2824" s="10">
        <v>28</v>
      </c>
      <c r="G2824" s="11">
        <v>43621</v>
      </c>
      <c r="H2824" s="10" t="b">
        <v>1</v>
      </c>
    </row>
    <row r="2825" spans="1:8" ht="16.5" customHeight="1" x14ac:dyDescent="0.25">
      <c r="A2825" s="10">
        <v>2824</v>
      </c>
      <c r="B2825" s="10">
        <v>2773</v>
      </c>
      <c r="C2825" s="10">
        <v>345</v>
      </c>
      <c r="D2825" s="10">
        <v>2</v>
      </c>
      <c r="E2825" s="10">
        <v>606</v>
      </c>
      <c r="F2825" s="10">
        <v>85</v>
      </c>
      <c r="G2825" s="11">
        <v>43622</v>
      </c>
      <c r="H2825" s="10" t="b">
        <v>1</v>
      </c>
    </row>
    <row r="2826" spans="1:8" ht="16.5" customHeight="1" x14ac:dyDescent="0.25">
      <c r="A2826" s="10">
        <v>2825</v>
      </c>
      <c r="B2826" s="10">
        <v>2914</v>
      </c>
      <c r="C2826" s="10">
        <v>308</v>
      </c>
      <c r="D2826" s="10">
        <v>1</v>
      </c>
      <c r="E2826" s="10">
        <v>71</v>
      </c>
      <c r="F2826" s="10">
        <v>38</v>
      </c>
      <c r="G2826" s="11">
        <v>43622</v>
      </c>
      <c r="H2826" s="10" t="b">
        <v>1</v>
      </c>
    </row>
    <row r="2827" spans="1:8" ht="16.5" customHeight="1" x14ac:dyDescent="0.25">
      <c r="A2827" s="10">
        <v>2826</v>
      </c>
      <c r="B2827" s="10">
        <v>2200</v>
      </c>
      <c r="C2827" s="10">
        <v>381</v>
      </c>
      <c r="D2827" s="10">
        <v>1</v>
      </c>
      <c r="E2827" s="10">
        <v>712</v>
      </c>
      <c r="F2827" s="10">
        <v>28</v>
      </c>
      <c r="G2827" s="11">
        <v>43623</v>
      </c>
      <c r="H2827" s="10" t="b">
        <v>1</v>
      </c>
    </row>
    <row r="2828" spans="1:8" ht="16.5" customHeight="1" x14ac:dyDescent="0.25">
      <c r="A2828" s="10">
        <v>2827</v>
      </c>
      <c r="B2828" s="10">
        <v>2929</v>
      </c>
      <c r="C2828" s="10">
        <v>418</v>
      </c>
      <c r="D2828" s="10">
        <v>3</v>
      </c>
      <c r="E2828" s="10">
        <v>57</v>
      </c>
      <c r="F2828" s="10">
        <v>28</v>
      </c>
      <c r="G2828" s="11">
        <v>43623</v>
      </c>
      <c r="H2828" s="10" t="b">
        <v>1</v>
      </c>
    </row>
    <row r="2829" spans="1:8" ht="16.5" customHeight="1" x14ac:dyDescent="0.25">
      <c r="A2829" s="10">
        <v>2828</v>
      </c>
      <c r="B2829" s="10">
        <v>2858</v>
      </c>
      <c r="C2829" s="10">
        <v>216</v>
      </c>
      <c r="D2829" s="10">
        <v>5</v>
      </c>
      <c r="E2829" s="10">
        <v>568</v>
      </c>
      <c r="F2829" s="10">
        <v>26</v>
      </c>
      <c r="G2829" s="11">
        <v>43623</v>
      </c>
      <c r="H2829" s="10" t="b">
        <v>0</v>
      </c>
    </row>
    <row r="2830" spans="1:8" ht="16.5" customHeight="1" x14ac:dyDescent="0.25">
      <c r="A2830" s="10">
        <v>2829</v>
      </c>
      <c r="B2830" s="10">
        <v>2312</v>
      </c>
      <c r="C2830" s="10">
        <v>187</v>
      </c>
      <c r="D2830" s="10">
        <v>3</v>
      </c>
      <c r="E2830" s="10">
        <v>261</v>
      </c>
      <c r="F2830" s="10">
        <v>55</v>
      </c>
      <c r="G2830" s="11">
        <v>43623</v>
      </c>
      <c r="H2830" s="10" t="b">
        <v>1</v>
      </c>
    </row>
    <row r="2831" spans="1:8" ht="16.5" customHeight="1" x14ac:dyDescent="0.25">
      <c r="A2831" s="10">
        <v>2830</v>
      </c>
      <c r="B2831" s="10">
        <v>2439</v>
      </c>
      <c r="C2831" s="10">
        <v>260</v>
      </c>
      <c r="D2831" s="10">
        <v>1</v>
      </c>
      <c r="E2831" s="10">
        <v>143</v>
      </c>
      <c r="F2831" s="10">
        <v>135</v>
      </c>
      <c r="G2831" s="11">
        <v>43624</v>
      </c>
      <c r="H2831" s="10" t="b">
        <v>0</v>
      </c>
    </row>
    <row r="2832" spans="1:8" ht="16.5" customHeight="1" x14ac:dyDescent="0.25">
      <c r="A2832" s="10">
        <v>2831</v>
      </c>
      <c r="B2832" s="10">
        <v>2298</v>
      </c>
      <c r="C2832" s="10">
        <v>365</v>
      </c>
      <c r="D2832" s="10">
        <v>1</v>
      </c>
      <c r="E2832" s="10">
        <v>46</v>
      </c>
      <c r="F2832" s="10">
        <v>15</v>
      </c>
      <c r="G2832" s="11">
        <v>43624</v>
      </c>
      <c r="H2832" s="10" t="b">
        <v>1</v>
      </c>
    </row>
    <row r="2833" spans="1:8" ht="16.5" customHeight="1" x14ac:dyDescent="0.25">
      <c r="A2833" s="10">
        <v>2832</v>
      </c>
      <c r="B2833" s="10">
        <v>2960</v>
      </c>
      <c r="C2833" s="10">
        <v>108</v>
      </c>
      <c r="D2833" s="10">
        <v>2</v>
      </c>
      <c r="E2833" s="10">
        <v>172</v>
      </c>
      <c r="F2833" s="10">
        <v>35</v>
      </c>
      <c r="G2833" s="11">
        <v>43624</v>
      </c>
      <c r="H2833" s="10" t="b">
        <v>1</v>
      </c>
    </row>
    <row r="2834" spans="1:8" ht="16.5" customHeight="1" x14ac:dyDescent="0.25">
      <c r="A2834" s="10">
        <v>2833</v>
      </c>
      <c r="B2834" s="10">
        <v>2567</v>
      </c>
      <c r="C2834" s="10">
        <v>121</v>
      </c>
      <c r="D2834" s="10">
        <v>1</v>
      </c>
      <c r="E2834" s="10">
        <v>143</v>
      </c>
      <c r="F2834" s="10">
        <v>35</v>
      </c>
      <c r="G2834" s="11">
        <v>43625</v>
      </c>
      <c r="H2834" s="10" t="b">
        <v>1</v>
      </c>
    </row>
    <row r="2835" spans="1:8" ht="16.5" customHeight="1" x14ac:dyDescent="0.25">
      <c r="A2835" s="10">
        <v>2834</v>
      </c>
      <c r="B2835" s="10">
        <v>2032</v>
      </c>
      <c r="C2835" s="10">
        <v>299</v>
      </c>
      <c r="D2835" s="10">
        <v>4</v>
      </c>
      <c r="E2835" s="10">
        <v>196</v>
      </c>
      <c r="F2835" s="10">
        <v>38</v>
      </c>
      <c r="G2835" s="11">
        <v>43625</v>
      </c>
      <c r="H2835" s="10" t="b">
        <v>1</v>
      </c>
    </row>
    <row r="2836" spans="1:8" ht="16.5" customHeight="1" x14ac:dyDescent="0.25">
      <c r="A2836" s="10">
        <v>2835</v>
      </c>
      <c r="B2836" s="10">
        <v>2105</v>
      </c>
      <c r="C2836" s="10">
        <v>293</v>
      </c>
      <c r="D2836" s="10">
        <v>5</v>
      </c>
      <c r="E2836" s="10">
        <v>537</v>
      </c>
      <c r="F2836" s="10">
        <v>38</v>
      </c>
      <c r="G2836" s="11">
        <v>43625</v>
      </c>
      <c r="H2836" s="10" t="b">
        <v>1</v>
      </c>
    </row>
    <row r="2837" spans="1:8" ht="16.5" customHeight="1" x14ac:dyDescent="0.25">
      <c r="A2837" s="10">
        <v>2836</v>
      </c>
      <c r="B2837" s="10">
        <v>2103</v>
      </c>
      <c r="C2837" s="10">
        <v>374</v>
      </c>
      <c r="D2837" s="10">
        <v>3</v>
      </c>
      <c r="E2837" s="10">
        <v>568</v>
      </c>
      <c r="F2837" s="10">
        <v>15</v>
      </c>
      <c r="G2837" s="11">
        <v>43625</v>
      </c>
      <c r="H2837" s="10" t="b">
        <v>1</v>
      </c>
    </row>
    <row r="2838" spans="1:8" ht="16.5" customHeight="1" x14ac:dyDescent="0.25">
      <c r="A2838" s="10">
        <v>2837</v>
      </c>
      <c r="B2838" s="10">
        <v>2485</v>
      </c>
      <c r="C2838" s="10">
        <v>234</v>
      </c>
      <c r="D2838" s="10">
        <v>2</v>
      </c>
      <c r="E2838" s="10">
        <v>537</v>
      </c>
      <c r="F2838" s="10">
        <v>26</v>
      </c>
      <c r="G2838" s="11">
        <v>43625</v>
      </c>
      <c r="H2838" s="10" t="b">
        <v>1</v>
      </c>
    </row>
    <row r="2839" spans="1:8" ht="16.5" customHeight="1" x14ac:dyDescent="0.25">
      <c r="A2839" s="10">
        <v>2838</v>
      </c>
      <c r="B2839" s="10">
        <v>2457</v>
      </c>
      <c r="C2839" s="10">
        <v>242</v>
      </c>
      <c r="D2839" s="10">
        <v>3</v>
      </c>
      <c r="E2839" s="10">
        <v>229</v>
      </c>
      <c r="F2839" s="10">
        <v>26</v>
      </c>
      <c r="G2839" s="11">
        <v>43625</v>
      </c>
      <c r="H2839" s="10" t="b">
        <v>1</v>
      </c>
    </row>
    <row r="2840" spans="1:8" ht="16.5" customHeight="1" x14ac:dyDescent="0.25">
      <c r="A2840" s="10">
        <v>2839</v>
      </c>
      <c r="B2840" s="10">
        <v>2978</v>
      </c>
      <c r="C2840" s="10">
        <v>127</v>
      </c>
      <c r="D2840" s="10">
        <v>2</v>
      </c>
      <c r="E2840" s="10">
        <v>143</v>
      </c>
      <c r="F2840" s="10">
        <v>35</v>
      </c>
      <c r="G2840" s="11">
        <v>43626</v>
      </c>
      <c r="H2840" s="10" t="b">
        <v>0</v>
      </c>
    </row>
    <row r="2841" spans="1:8" ht="16.5" customHeight="1" x14ac:dyDescent="0.25">
      <c r="A2841" s="10">
        <v>2840</v>
      </c>
      <c r="B2841" s="10">
        <v>2196</v>
      </c>
      <c r="C2841" s="10">
        <v>305</v>
      </c>
      <c r="D2841" s="10">
        <v>3</v>
      </c>
      <c r="E2841" s="10">
        <v>606</v>
      </c>
      <c r="F2841" s="10">
        <v>38</v>
      </c>
      <c r="G2841" s="11">
        <v>43626</v>
      </c>
      <c r="H2841" s="10" t="b">
        <v>1</v>
      </c>
    </row>
    <row r="2842" spans="1:8" ht="16.5" customHeight="1" x14ac:dyDescent="0.25">
      <c r="A2842" s="10">
        <v>2841</v>
      </c>
      <c r="B2842" s="10">
        <v>2151</v>
      </c>
      <c r="C2842" s="10">
        <v>123</v>
      </c>
      <c r="D2842" s="10">
        <v>2</v>
      </c>
      <c r="E2842" s="10">
        <v>229</v>
      </c>
      <c r="F2842" s="10">
        <v>35</v>
      </c>
      <c r="G2842" s="11">
        <v>43626</v>
      </c>
      <c r="H2842" s="10" t="b">
        <v>1</v>
      </c>
    </row>
    <row r="2843" spans="1:8" ht="16.5" customHeight="1" x14ac:dyDescent="0.25">
      <c r="A2843" s="10">
        <v>2842</v>
      </c>
      <c r="B2843" s="10">
        <v>2266</v>
      </c>
      <c r="C2843" s="10">
        <v>160</v>
      </c>
      <c r="D2843" s="10">
        <v>1</v>
      </c>
      <c r="E2843" s="10">
        <v>57</v>
      </c>
      <c r="F2843" s="10">
        <v>25</v>
      </c>
      <c r="G2843" s="11">
        <v>43626</v>
      </c>
      <c r="H2843" s="10" t="b">
        <v>1</v>
      </c>
    </row>
    <row r="2844" spans="1:8" ht="16.5" customHeight="1" x14ac:dyDescent="0.25">
      <c r="A2844" s="10">
        <v>2843</v>
      </c>
      <c r="B2844" s="10">
        <v>2503</v>
      </c>
      <c r="C2844" s="10">
        <v>151</v>
      </c>
      <c r="D2844" s="10">
        <v>4</v>
      </c>
      <c r="E2844" s="10">
        <v>733</v>
      </c>
      <c r="F2844" s="10">
        <v>25</v>
      </c>
      <c r="G2844" s="11">
        <v>43626</v>
      </c>
      <c r="H2844" s="10" t="b">
        <v>1</v>
      </c>
    </row>
    <row r="2845" spans="1:8" ht="16.5" customHeight="1" x14ac:dyDescent="0.25">
      <c r="A2845" s="10">
        <v>2844</v>
      </c>
      <c r="B2845" s="10">
        <v>2587</v>
      </c>
      <c r="C2845" s="10">
        <v>192</v>
      </c>
      <c r="D2845" s="10">
        <v>1</v>
      </c>
      <c r="E2845" s="10">
        <v>143</v>
      </c>
      <c r="F2845" s="10">
        <v>26</v>
      </c>
      <c r="G2845" s="11">
        <v>43626</v>
      </c>
      <c r="H2845" s="10" t="b">
        <v>1</v>
      </c>
    </row>
    <row r="2846" spans="1:8" ht="16.5" customHeight="1" x14ac:dyDescent="0.25">
      <c r="A2846" s="10">
        <v>2845</v>
      </c>
      <c r="B2846" s="10">
        <v>2569</v>
      </c>
      <c r="C2846" s="10">
        <v>326</v>
      </c>
      <c r="D2846" s="10">
        <v>2</v>
      </c>
      <c r="E2846" s="10">
        <v>233</v>
      </c>
      <c r="F2846" s="10">
        <v>38</v>
      </c>
      <c r="G2846" s="11">
        <v>43626</v>
      </c>
      <c r="H2846" s="10" t="b">
        <v>1</v>
      </c>
    </row>
    <row r="2847" spans="1:8" ht="16.5" customHeight="1" x14ac:dyDescent="0.25">
      <c r="A2847" s="10">
        <v>2846</v>
      </c>
      <c r="B2847" s="10">
        <v>2722</v>
      </c>
      <c r="C2847" s="10">
        <v>379</v>
      </c>
      <c r="D2847" s="10">
        <v>1</v>
      </c>
      <c r="E2847" s="10">
        <v>537</v>
      </c>
      <c r="F2847" s="10">
        <v>15</v>
      </c>
      <c r="G2847" s="11">
        <v>43626</v>
      </c>
      <c r="H2847" s="10" t="b">
        <v>1</v>
      </c>
    </row>
    <row r="2848" spans="1:8" ht="16.5" customHeight="1" x14ac:dyDescent="0.25">
      <c r="A2848" s="10">
        <v>2847</v>
      </c>
      <c r="B2848" s="10">
        <v>2111</v>
      </c>
      <c r="C2848" s="10">
        <v>433</v>
      </c>
      <c r="D2848" s="10">
        <v>3</v>
      </c>
      <c r="E2848" s="10">
        <v>172</v>
      </c>
      <c r="F2848" s="10">
        <v>75</v>
      </c>
      <c r="G2848" s="11">
        <v>43626</v>
      </c>
      <c r="H2848" s="10" t="b">
        <v>1</v>
      </c>
    </row>
    <row r="2849" spans="1:8" ht="16.5" customHeight="1" x14ac:dyDescent="0.25">
      <c r="A2849" s="10">
        <v>2848</v>
      </c>
      <c r="B2849" s="10">
        <v>2508</v>
      </c>
      <c r="C2849" s="10">
        <v>389</v>
      </c>
      <c r="D2849" s="10">
        <v>1</v>
      </c>
      <c r="E2849" s="10">
        <v>568</v>
      </c>
      <c r="F2849" s="10">
        <v>28</v>
      </c>
      <c r="G2849" s="11">
        <v>43626</v>
      </c>
      <c r="H2849" s="10" t="b">
        <v>1</v>
      </c>
    </row>
    <row r="2850" spans="1:8" ht="16.5" customHeight="1" x14ac:dyDescent="0.25">
      <c r="A2850" s="10">
        <v>2849</v>
      </c>
      <c r="B2850" s="10">
        <v>2914</v>
      </c>
      <c r="C2850" s="10">
        <v>482</v>
      </c>
      <c r="D2850" s="10">
        <v>1</v>
      </c>
      <c r="E2850" s="10">
        <v>172</v>
      </c>
      <c r="F2850" s="10">
        <v>95</v>
      </c>
      <c r="G2850" s="11">
        <v>43627</v>
      </c>
      <c r="H2850" s="10" t="b">
        <v>1</v>
      </c>
    </row>
    <row r="2851" spans="1:8" ht="16.5" customHeight="1" x14ac:dyDescent="0.25">
      <c r="A2851" s="10">
        <v>2850</v>
      </c>
      <c r="B2851" s="10">
        <v>2311</v>
      </c>
      <c r="C2851" s="10">
        <v>258</v>
      </c>
      <c r="D2851" s="10">
        <v>3</v>
      </c>
      <c r="E2851" s="10">
        <v>568</v>
      </c>
      <c r="F2851" s="10">
        <v>135</v>
      </c>
      <c r="G2851" s="11">
        <v>43627</v>
      </c>
      <c r="H2851" s="10" t="b">
        <v>1</v>
      </c>
    </row>
    <row r="2852" spans="1:8" ht="16.5" customHeight="1" x14ac:dyDescent="0.25">
      <c r="A2852" s="10">
        <v>2851</v>
      </c>
      <c r="B2852" s="10">
        <v>2315</v>
      </c>
      <c r="C2852" s="10">
        <v>222</v>
      </c>
      <c r="D2852" s="10">
        <v>2</v>
      </c>
      <c r="E2852" s="10">
        <v>712</v>
      </c>
      <c r="F2852" s="10">
        <v>26</v>
      </c>
      <c r="G2852" s="11">
        <v>43627</v>
      </c>
      <c r="H2852" s="10" t="b">
        <v>1</v>
      </c>
    </row>
    <row r="2853" spans="1:8" ht="16.5" customHeight="1" x14ac:dyDescent="0.25">
      <c r="A2853" s="10">
        <v>2852</v>
      </c>
      <c r="B2853" s="10">
        <v>2697</v>
      </c>
      <c r="C2853" s="10">
        <v>189</v>
      </c>
      <c r="D2853" s="10">
        <v>5</v>
      </c>
      <c r="E2853" s="10">
        <v>233</v>
      </c>
      <c r="F2853" s="10">
        <v>26</v>
      </c>
      <c r="G2853" s="11">
        <v>43627</v>
      </c>
      <c r="H2853" s="10" t="b">
        <v>1</v>
      </c>
    </row>
    <row r="2854" spans="1:8" ht="16.5" customHeight="1" x14ac:dyDescent="0.25">
      <c r="A2854" s="10">
        <v>2853</v>
      </c>
      <c r="B2854" s="10">
        <v>2183</v>
      </c>
      <c r="C2854" s="10">
        <v>219</v>
      </c>
      <c r="D2854" s="10">
        <v>3</v>
      </c>
      <c r="E2854" s="10">
        <v>261</v>
      </c>
      <c r="F2854" s="10">
        <v>26</v>
      </c>
      <c r="G2854" s="11">
        <v>43627</v>
      </c>
      <c r="H2854" s="10" t="b">
        <v>1</v>
      </c>
    </row>
    <row r="2855" spans="1:8" ht="16.5" customHeight="1" x14ac:dyDescent="0.25">
      <c r="A2855" s="10">
        <v>2854</v>
      </c>
      <c r="B2855" s="10">
        <v>2494</v>
      </c>
      <c r="C2855" s="10">
        <v>129</v>
      </c>
      <c r="D2855" s="10">
        <v>5</v>
      </c>
      <c r="E2855" s="10">
        <v>568</v>
      </c>
      <c r="F2855" s="10">
        <v>35</v>
      </c>
      <c r="G2855" s="11">
        <v>43627</v>
      </c>
      <c r="H2855" s="10" t="b">
        <v>1</v>
      </c>
    </row>
    <row r="2856" spans="1:8" ht="16.5" customHeight="1" x14ac:dyDescent="0.25">
      <c r="A2856" s="10">
        <v>2855</v>
      </c>
      <c r="B2856" s="10">
        <v>2126</v>
      </c>
      <c r="C2856" s="10">
        <v>325</v>
      </c>
      <c r="D2856" s="10">
        <v>1</v>
      </c>
      <c r="E2856" s="10">
        <v>615</v>
      </c>
      <c r="F2856" s="10">
        <v>38</v>
      </c>
      <c r="G2856" s="11">
        <v>43627</v>
      </c>
      <c r="H2856" s="10" t="b">
        <v>1</v>
      </c>
    </row>
    <row r="2857" spans="1:8" ht="16.5" customHeight="1" x14ac:dyDescent="0.25">
      <c r="A2857" s="10">
        <v>2856</v>
      </c>
      <c r="B2857" s="10">
        <v>2892</v>
      </c>
      <c r="C2857" s="10">
        <v>216</v>
      </c>
      <c r="D2857" s="10">
        <v>2</v>
      </c>
      <c r="E2857" s="10">
        <v>526</v>
      </c>
      <c r="F2857" s="10">
        <v>26</v>
      </c>
      <c r="G2857" s="11">
        <v>43627</v>
      </c>
      <c r="H2857" s="10" t="b">
        <v>1</v>
      </c>
    </row>
    <row r="2858" spans="1:8" ht="16.5" customHeight="1" x14ac:dyDescent="0.25">
      <c r="A2858" s="10">
        <v>2857</v>
      </c>
      <c r="B2858" s="10">
        <v>2987</v>
      </c>
      <c r="C2858" s="10">
        <v>303</v>
      </c>
      <c r="D2858" s="10">
        <v>2</v>
      </c>
      <c r="E2858" s="10">
        <v>229</v>
      </c>
      <c r="F2858" s="10">
        <v>38</v>
      </c>
      <c r="G2858" s="11">
        <v>43628</v>
      </c>
      <c r="H2858" s="10" t="b">
        <v>1</v>
      </c>
    </row>
    <row r="2859" spans="1:8" ht="16.5" customHeight="1" x14ac:dyDescent="0.25">
      <c r="A2859" s="10">
        <v>2858</v>
      </c>
      <c r="B2859" s="10">
        <v>2286</v>
      </c>
      <c r="C2859" s="10">
        <v>197</v>
      </c>
      <c r="D2859" s="10">
        <v>5</v>
      </c>
      <c r="E2859" s="10">
        <v>229</v>
      </c>
      <c r="F2859" s="10">
        <v>26</v>
      </c>
      <c r="G2859" s="11">
        <v>43628</v>
      </c>
      <c r="H2859" s="10" t="b">
        <v>1</v>
      </c>
    </row>
    <row r="2860" spans="1:8" ht="16.5" customHeight="1" x14ac:dyDescent="0.25">
      <c r="A2860" s="10">
        <v>2859</v>
      </c>
      <c r="B2860" s="10">
        <v>2829</v>
      </c>
      <c r="C2860" s="10">
        <v>118</v>
      </c>
      <c r="D2860" s="10">
        <v>2</v>
      </c>
      <c r="E2860" s="10">
        <v>261</v>
      </c>
      <c r="F2860" s="10">
        <v>35</v>
      </c>
      <c r="G2860" s="11">
        <v>43628</v>
      </c>
      <c r="H2860" s="10" t="b">
        <v>1</v>
      </c>
    </row>
    <row r="2861" spans="1:8" ht="16.5" customHeight="1" x14ac:dyDescent="0.25">
      <c r="A2861" s="10">
        <v>2860</v>
      </c>
      <c r="B2861" s="10">
        <v>2154</v>
      </c>
      <c r="C2861" s="10">
        <v>233</v>
      </c>
      <c r="D2861" s="10">
        <v>5</v>
      </c>
      <c r="E2861" s="10">
        <v>615</v>
      </c>
      <c r="F2861" s="10">
        <v>26</v>
      </c>
      <c r="G2861" s="11">
        <v>43628</v>
      </c>
      <c r="H2861" s="10" t="b">
        <v>0</v>
      </c>
    </row>
    <row r="2862" spans="1:8" ht="16.5" customHeight="1" x14ac:dyDescent="0.25">
      <c r="A2862" s="10">
        <v>2861</v>
      </c>
      <c r="B2862" s="10">
        <v>2095</v>
      </c>
      <c r="C2862" s="10">
        <v>350</v>
      </c>
      <c r="D2862" s="10">
        <v>2</v>
      </c>
      <c r="E2862" s="10">
        <v>712</v>
      </c>
      <c r="F2862" s="10">
        <v>85</v>
      </c>
      <c r="G2862" s="11">
        <v>43629</v>
      </c>
      <c r="H2862" s="10" t="b">
        <v>1</v>
      </c>
    </row>
    <row r="2863" spans="1:8" ht="16.5" customHeight="1" x14ac:dyDescent="0.25">
      <c r="A2863" s="10">
        <v>2862</v>
      </c>
      <c r="B2863" s="10">
        <v>2183</v>
      </c>
      <c r="C2863" s="10">
        <v>283</v>
      </c>
      <c r="D2863" s="10">
        <v>2</v>
      </c>
      <c r="E2863" s="10">
        <v>233</v>
      </c>
      <c r="F2863" s="10">
        <v>38</v>
      </c>
      <c r="G2863" s="11">
        <v>43629</v>
      </c>
      <c r="H2863" s="10" t="b">
        <v>0</v>
      </c>
    </row>
    <row r="2864" spans="1:8" ht="16.5" customHeight="1" x14ac:dyDescent="0.25">
      <c r="A2864" s="10">
        <v>2863</v>
      </c>
      <c r="B2864" s="10">
        <v>2046</v>
      </c>
      <c r="C2864" s="10">
        <v>354</v>
      </c>
      <c r="D2864" s="10">
        <v>3</v>
      </c>
      <c r="E2864" s="10">
        <v>733</v>
      </c>
      <c r="F2864" s="10">
        <v>85</v>
      </c>
      <c r="G2864" s="11">
        <v>43629</v>
      </c>
      <c r="H2864" s="10" t="b">
        <v>1</v>
      </c>
    </row>
    <row r="2865" spans="1:8" ht="16.5" customHeight="1" x14ac:dyDescent="0.25">
      <c r="A2865" s="10">
        <v>2864</v>
      </c>
      <c r="B2865" s="10">
        <v>2043</v>
      </c>
      <c r="C2865" s="10">
        <v>217</v>
      </c>
      <c r="D2865" s="10">
        <v>2</v>
      </c>
      <c r="E2865" s="10">
        <v>71</v>
      </c>
      <c r="F2865" s="10">
        <v>26</v>
      </c>
      <c r="G2865" s="11">
        <v>43629</v>
      </c>
      <c r="H2865" s="10" t="b">
        <v>1</v>
      </c>
    </row>
    <row r="2866" spans="1:8" ht="16.5" customHeight="1" x14ac:dyDescent="0.25">
      <c r="A2866" s="10">
        <v>2865</v>
      </c>
      <c r="B2866" s="10">
        <v>2825</v>
      </c>
      <c r="C2866" s="10">
        <v>294</v>
      </c>
      <c r="D2866" s="10">
        <v>5</v>
      </c>
      <c r="E2866" s="10">
        <v>143</v>
      </c>
      <c r="F2866" s="10">
        <v>38</v>
      </c>
      <c r="G2866" s="11">
        <v>43629</v>
      </c>
      <c r="H2866" s="10" t="b">
        <v>1</v>
      </c>
    </row>
    <row r="2867" spans="1:8" ht="16.5" customHeight="1" x14ac:dyDescent="0.25">
      <c r="A2867" s="10">
        <v>2866</v>
      </c>
      <c r="B2867" s="10">
        <v>2933</v>
      </c>
      <c r="C2867" s="10">
        <v>437</v>
      </c>
      <c r="D2867" s="10">
        <v>1</v>
      </c>
      <c r="E2867" s="10">
        <v>615</v>
      </c>
      <c r="F2867" s="10">
        <v>35</v>
      </c>
      <c r="G2867" s="11">
        <v>43629</v>
      </c>
      <c r="H2867" s="10" t="b">
        <v>0</v>
      </c>
    </row>
    <row r="2868" spans="1:8" ht="16.5" customHeight="1" x14ac:dyDescent="0.25">
      <c r="A2868" s="10">
        <v>2867</v>
      </c>
      <c r="B2868" s="10">
        <v>2185</v>
      </c>
      <c r="C2868" s="10">
        <v>193</v>
      </c>
      <c r="D2868" s="10">
        <v>1</v>
      </c>
      <c r="E2868" s="10">
        <v>57</v>
      </c>
      <c r="F2868" s="10">
        <v>26</v>
      </c>
      <c r="G2868" s="11">
        <v>43629</v>
      </c>
      <c r="H2868" s="10" t="b">
        <v>1</v>
      </c>
    </row>
    <row r="2869" spans="1:8" ht="16.5" customHeight="1" x14ac:dyDescent="0.25">
      <c r="A2869" s="10">
        <v>2868</v>
      </c>
      <c r="B2869" s="10">
        <v>2208</v>
      </c>
      <c r="C2869" s="10">
        <v>335</v>
      </c>
      <c r="D2869" s="10">
        <v>1</v>
      </c>
      <c r="E2869" s="10">
        <v>319</v>
      </c>
      <c r="F2869" s="10">
        <v>90</v>
      </c>
      <c r="G2869" s="11">
        <v>43630</v>
      </c>
      <c r="H2869" s="10" t="b">
        <v>1</v>
      </c>
    </row>
    <row r="2870" spans="1:8" ht="16.5" customHeight="1" x14ac:dyDescent="0.25">
      <c r="A2870" s="10">
        <v>2869</v>
      </c>
      <c r="B2870" s="10">
        <v>2352</v>
      </c>
      <c r="C2870" s="10">
        <v>101</v>
      </c>
      <c r="D2870" s="10">
        <v>4</v>
      </c>
      <c r="E2870" s="10">
        <v>526</v>
      </c>
      <c r="F2870" s="10">
        <v>35</v>
      </c>
      <c r="G2870" s="11">
        <v>43630</v>
      </c>
      <c r="H2870" s="10" t="b">
        <v>1</v>
      </c>
    </row>
    <row r="2871" spans="1:8" ht="16.5" customHeight="1" x14ac:dyDescent="0.25">
      <c r="A2871" s="10">
        <v>2870</v>
      </c>
      <c r="B2871" s="10">
        <v>2229</v>
      </c>
      <c r="C2871" s="10">
        <v>405</v>
      </c>
      <c r="D2871" s="10">
        <v>1</v>
      </c>
      <c r="E2871" s="10">
        <v>568</v>
      </c>
      <c r="F2871" s="10">
        <v>28</v>
      </c>
      <c r="G2871" s="11">
        <v>43631</v>
      </c>
      <c r="H2871" s="10" t="b">
        <v>1</v>
      </c>
    </row>
    <row r="2872" spans="1:8" ht="16.5" customHeight="1" x14ac:dyDescent="0.25">
      <c r="A2872" s="10">
        <v>2871</v>
      </c>
      <c r="B2872" s="10">
        <v>2307</v>
      </c>
      <c r="C2872" s="10">
        <v>121</v>
      </c>
      <c r="D2872" s="10">
        <v>2</v>
      </c>
      <c r="E2872" s="10">
        <v>526</v>
      </c>
      <c r="F2872" s="10">
        <v>35</v>
      </c>
      <c r="G2872" s="11">
        <v>43631</v>
      </c>
      <c r="H2872" s="10" t="b">
        <v>1</v>
      </c>
    </row>
    <row r="2873" spans="1:8" ht="16.5" customHeight="1" x14ac:dyDescent="0.25">
      <c r="A2873" s="10">
        <v>2872</v>
      </c>
      <c r="B2873" s="10">
        <v>2830</v>
      </c>
      <c r="C2873" s="10">
        <v>280</v>
      </c>
      <c r="D2873" s="10">
        <v>4</v>
      </c>
      <c r="E2873" s="10">
        <v>172</v>
      </c>
      <c r="F2873" s="10">
        <v>38</v>
      </c>
      <c r="G2873" s="11">
        <v>43631</v>
      </c>
      <c r="H2873" s="10" t="b">
        <v>1</v>
      </c>
    </row>
    <row r="2874" spans="1:8" ht="16.5" customHeight="1" x14ac:dyDescent="0.25">
      <c r="A2874" s="10">
        <v>2873</v>
      </c>
      <c r="B2874" s="10">
        <v>2913</v>
      </c>
      <c r="C2874" s="10">
        <v>111</v>
      </c>
      <c r="D2874" s="10">
        <v>2</v>
      </c>
      <c r="E2874" s="10">
        <v>143</v>
      </c>
      <c r="F2874" s="10">
        <v>35</v>
      </c>
      <c r="G2874" s="11">
        <v>43632</v>
      </c>
      <c r="H2874" s="10" t="b">
        <v>1</v>
      </c>
    </row>
    <row r="2875" spans="1:8" ht="16.5" customHeight="1" x14ac:dyDescent="0.25">
      <c r="A2875" s="10">
        <v>2874</v>
      </c>
      <c r="B2875" s="10">
        <v>2380</v>
      </c>
      <c r="C2875" s="10">
        <v>307</v>
      </c>
      <c r="D2875" s="10">
        <v>1</v>
      </c>
      <c r="E2875" s="10">
        <v>733</v>
      </c>
      <c r="F2875" s="10">
        <v>38</v>
      </c>
      <c r="G2875" s="11">
        <v>43632</v>
      </c>
      <c r="H2875" s="10" t="b">
        <v>1</v>
      </c>
    </row>
    <row r="2876" spans="1:8" ht="16.5" customHeight="1" x14ac:dyDescent="0.25">
      <c r="A2876" s="10">
        <v>2875</v>
      </c>
      <c r="B2876" s="10">
        <v>2758</v>
      </c>
      <c r="C2876" s="10">
        <v>339</v>
      </c>
      <c r="D2876" s="10">
        <v>2</v>
      </c>
      <c r="E2876" s="10">
        <v>196</v>
      </c>
      <c r="F2876" s="10">
        <v>90</v>
      </c>
      <c r="G2876" s="11">
        <v>43632</v>
      </c>
      <c r="H2876" s="10" t="b">
        <v>1</v>
      </c>
    </row>
    <row r="2877" spans="1:8" ht="16.5" customHeight="1" x14ac:dyDescent="0.25">
      <c r="A2877" s="10">
        <v>2876</v>
      </c>
      <c r="B2877" s="10">
        <v>2419</v>
      </c>
      <c r="C2877" s="10">
        <v>239</v>
      </c>
      <c r="D2877" s="10">
        <v>1</v>
      </c>
      <c r="E2877" s="10">
        <v>526</v>
      </c>
      <c r="F2877" s="10">
        <v>26</v>
      </c>
      <c r="G2877" s="11">
        <v>43632</v>
      </c>
      <c r="H2877" s="10" t="b">
        <v>1</v>
      </c>
    </row>
    <row r="2878" spans="1:8" ht="16.5" customHeight="1" x14ac:dyDescent="0.25">
      <c r="A2878" s="10">
        <v>2877</v>
      </c>
      <c r="B2878" s="10">
        <v>2220</v>
      </c>
      <c r="C2878" s="10">
        <v>201</v>
      </c>
      <c r="D2878" s="10">
        <v>1</v>
      </c>
      <c r="E2878" s="10">
        <v>229</v>
      </c>
      <c r="F2878" s="10">
        <v>26</v>
      </c>
      <c r="G2878" s="11">
        <v>43632</v>
      </c>
      <c r="H2878" s="10" t="b">
        <v>1</v>
      </c>
    </row>
    <row r="2879" spans="1:8" ht="16.5" customHeight="1" x14ac:dyDescent="0.25">
      <c r="A2879" s="10">
        <v>2878</v>
      </c>
      <c r="B2879" s="10">
        <v>2779</v>
      </c>
      <c r="C2879" s="10">
        <v>296</v>
      </c>
      <c r="D2879" s="10">
        <v>5</v>
      </c>
      <c r="E2879" s="10">
        <v>143</v>
      </c>
      <c r="F2879" s="10">
        <v>38</v>
      </c>
      <c r="G2879" s="11">
        <v>43632</v>
      </c>
      <c r="H2879" s="10" t="b">
        <v>1</v>
      </c>
    </row>
    <row r="2880" spans="1:8" ht="16.5" customHeight="1" x14ac:dyDescent="0.25">
      <c r="A2880" s="10">
        <v>2879</v>
      </c>
      <c r="B2880" s="10">
        <v>2779</v>
      </c>
      <c r="C2880" s="10">
        <v>273</v>
      </c>
      <c r="D2880" s="10">
        <v>1</v>
      </c>
      <c r="E2880" s="10">
        <v>233</v>
      </c>
      <c r="F2880" s="10">
        <v>135</v>
      </c>
      <c r="G2880" s="11">
        <v>43632</v>
      </c>
      <c r="H2880" s="10" t="b">
        <v>1</v>
      </c>
    </row>
    <row r="2881" spans="1:8" ht="16.5" customHeight="1" x14ac:dyDescent="0.25">
      <c r="A2881" s="10">
        <v>2880</v>
      </c>
      <c r="B2881" s="10">
        <v>2147</v>
      </c>
      <c r="C2881" s="10">
        <v>190</v>
      </c>
      <c r="D2881" s="10">
        <v>1</v>
      </c>
      <c r="E2881" s="10">
        <v>261</v>
      </c>
      <c r="F2881" s="10">
        <v>26</v>
      </c>
      <c r="G2881" s="11">
        <v>43632</v>
      </c>
      <c r="H2881" s="10" t="b">
        <v>1</v>
      </c>
    </row>
    <row r="2882" spans="1:8" ht="16.5" customHeight="1" x14ac:dyDescent="0.25">
      <c r="A2882" s="10">
        <v>2881</v>
      </c>
      <c r="B2882" s="10">
        <v>2002</v>
      </c>
      <c r="C2882" s="10">
        <v>290</v>
      </c>
      <c r="D2882" s="10">
        <v>1</v>
      </c>
      <c r="E2882" s="10">
        <v>537</v>
      </c>
      <c r="F2882" s="10">
        <v>38</v>
      </c>
      <c r="G2882" s="11">
        <v>43632</v>
      </c>
      <c r="H2882" s="10" t="b">
        <v>1</v>
      </c>
    </row>
    <row r="2883" spans="1:8" ht="16.5" customHeight="1" x14ac:dyDescent="0.25">
      <c r="A2883" s="10">
        <v>2882</v>
      </c>
      <c r="B2883" s="10">
        <v>2475</v>
      </c>
      <c r="C2883" s="10">
        <v>164</v>
      </c>
      <c r="D2883" s="10">
        <v>4</v>
      </c>
      <c r="E2883" s="10">
        <v>172</v>
      </c>
      <c r="F2883" s="10">
        <v>25</v>
      </c>
      <c r="G2883" s="11">
        <v>43632</v>
      </c>
      <c r="H2883" s="10" t="b">
        <v>1</v>
      </c>
    </row>
    <row r="2884" spans="1:8" ht="16.5" customHeight="1" x14ac:dyDescent="0.25">
      <c r="A2884" s="10">
        <v>2883</v>
      </c>
      <c r="B2884" s="10">
        <v>2210</v>
      </c>
      <c r="C2884" s="10">
        <v>123</v>
      </c>
      <c r="D2884" s="10">
        <v>1</v>
      </c>
      <c r="E2884" s="10">
        <v>57</v>
      </c>
      <c r="F2884" s="10">
        <v>35</v>
      </c>
      <c r="G2884" s="11">
        <v>43632</v>
      </c>
      <c r="H2884" s="10" t="b">
        <v>1</v>
      </c>
    </row>
    <row r="2885" spans="1:8" ht="16.5" customHeight="1" x14ac:dyDescent="0.25">
      <c r="A2885" s="10">
        <v>2884</v>
      </c>
      <c r="B2885" s="10">
        <v>2814</v>
      </c>
      <c r="C2885" s="10">
        <v>396</v>
      </c>
      <c r="D2885" s="10">
        <v>1</v>
      </c>
      <c r="E2885" s="10">
        <v>319</v>
      </c>
      <c r="F2885" s="10">
        <v>28</v>
      </c>
      <c r="G2885" s="11">
        <v>43632</v>
      </c>
      <c r="H2885" s="10" t="b">
        <v>1</v>
      </c>
    </row>
    <row r="2886" spans="1:8" ht="16.5" customHeight="1" x14ac:dyDescent="0.25">
      <c r="A2886" s="10">
        <v>2885</v>
      </c>
      <c r="B2886" s="10">
        <v>2745</v>
      </c>
      <c r="C2886" s="10">
        <v>325</v>
      </c>
      <c r="D2886" s="10">
        <v>1</v>
      </c>
      <c r="E2886" s="10">
        <v>615</v>
      </c>
      <c r="F2886" s="10">
        <v>38</v>
      </c>
      <c r="G2886" s="11">
        <v>43632</v>
      </c>
      <c r="H2886" s="10" t="b">
        <v>1</v>
      </c>
    </row>
    <row r="2887" spans="1:8" ht="16.5" customHeight="1" x14ac:dyDescent="0.25">
      <c r="A2887" s="10">
        <v>2886</v>
      </c>
      <c r="B2887" s="10">
        <v>2761</v>
      </c>
      <c r="C2887" s="10">
        <v>331</v>
      </c>
      <c r="D2887" s="10">
        <v>2</v>
      </c>
      <c r="E2887" s="10">
        <v>319</v>
      </c>
      <c r="F2887" s="10">
        <v>90</v>
      </c>
      <c r="G2887" s="11">
        <v>43632</v>
      </c>
      <c r="H2887" s="10" t="b">
        <v>0</v>
      </c>
    </row>
    <row r="2888" spans="1:8" ht="16.5" customHeight="1" x14ac:dyDescent="0.25">
      <c r="A2888" s="10">
        <v>2887</v>
      </c>
      <c r="B2888" s="10">
        <v>2392</v>
      </c>
      <c r="C2888" s="10">
        <v>485</v>
      </c>
      <c r="D2888" s="10">
        <v>1</v>
      </c>
      <c r="E2888" s="10">
        <v>128</v>
      </c>
      <c r="F2888" s="10">
        <v>95</v>
      </c>
      <c r="G2888" s="11">
        <v>43632</v>
      </c>
      <c r="H2888" s="10" t="b">
        <v>1</v>
      </c>
    </row>
    <row r="2889" spans="1:8" ht="16.5" customHeight="1" x14ac:dyDescent="0.25">
      <c r="A2889" s="10">
        <v>2888</v>
      </c>
      <c r="B2889" s="10">
        <v>2394</v>
      </c>
      <c r="C2889" s="10">
        <v>389</v>
      </c>
      <c r="D2889" s="10">
        <v>3</v>
      </c>
      <c r="E2889" s="10">
        <v>71</v>
      </c>
      <c r="F2889" s="10">
        <v>28</v>
      </c>
      <c r="G2889" s="11">
        <v>43632</v>
      </c>
      <c r="H2889" s="10" t="b">
        <v>1</v>
      </c>
    </row>
    <row r="2890" spans="1:8" ht="16.5" customHeight="1" x14ac:dyDescent="0.25">
      <c r="A2890" s="10">
        <v>2889</v>
      </c>
      <c r="B2890" s="10">
        <v>2891</v>
      </c>
      <c r="C2890" s="10">
        <v>224</v>
      </c>
      <c r="D2890" s="10">
        <v>2</v>
      </c>
      <c r="E2890" s="10">
        <v>71</v>
      </c>
      <c r="F2890" s="10">
        <v>26</v>
      </c>
      <c r="G2890" s="11">
        <v>43632</v>
      </c>
      <c r="H2890" s="10" t="b">
        <v>1</v>
      </c>
    </row>
    <row r="2891" spans="1:8" ht="16.5" customHeight="1" x14ac:dyDescent="0.25">
      <c r="A2891" s="10">
        <v>2890</v>
      </c>
      <c r="B2891" s="10">
        <v>2135</v>
      </c>
      <c r="C2891" s="10">
        <v>177</v>
      </c>
      <c r="D2891" s="10">
        <v>3</v>
      </c>
      <c r="E2891" s="10">
        <v>143</v>
      </c>
      <c r="F2891" s="10">
        <v>55</v>
      </c>
      <c r="G2891" s="11">
        <v>43633</v>
      </c>
      <c r="H2891" s="10" t="b">
        <v>1</v>
      </c>
    </row>
    <row r="2892" spans="1:8" ht="16.5" customHeight="1" x14ac:dyDescent="0.25">
      <c r="A2892" s="10">
        <v>2891</v>
      </c>
      <c r="B2892" s="10">
        <v>2952</v>
      </c>
      <c r="C2892" s="10">
        <v>314</v>
      </c>
      <c r="D2892" s="10">
        <v>4</v>
      </c>
      <c r="E2892" s="10">
        <v>537</v>
      </c>
      <c r="F2892" s="10">
        <v>38</v>
      </c>
      <c r="G2892" s="11">
        <v>43633</v>
      </c>
      <c r="H2892" s="10" t="b">
        <v>1</v>
      </c>
    </row>
    <row r="2893" spans="1:8" ht="16.5" customHeight="1" x14ac:dyDescent="0.25">
      <c r="A2893" s="10">
        <v>2892</v>
      </c>
      <c r="B2893" s="10">
        <v>2773</v>
      </c>
      <c r="C2893" s="10">
        <v>132</v>
      </c>
      <c r="D2893" s="10">
        <v>1</v>
      </c>
      <c r="E2893" s="10">
        <v>57</v>
      </c>
      <c r="F2893" s="10">
        <v>35</v>
      </c>
      <c r="G2893" s="11">
        <v>43633</v>
      </c>
      <c r="H2893" s="10" t="b">
        <v>1</v>
      </c>
    </row>
    <row r="2894" spans="1:8" ht="16.5" customHeight="1" x14ac:dyDescent="0.25">
      <c r="A2894" s="10">
        <v>2893</v>
      </c>
      <c r="B2894" s="10">
        <v>2554</v>
      </c>
      <c r="C2894" s="10">
        <v>488</v>
      </c>
      <c r="D2894" s="10">
        <v>1</v>
      </c>
      <c r="E2894" s="10">
        <v>30</v>
      </c>
      <c r="F2894" s="10">
        <v>95</v>
      </c>
      <c r="G2894" s="11">
        <v>43633</v>
      </c>
      <c r="H2894" s="10" t="b">
        <v>0</v>
      </c>
    </row>
    <row r="2895" spans="1:8" ht="16.5" customHeight="1" x14ac:dyDescent="0.25">
      <c r="A2895" s="10">
        <v>2894</v>
      </c>
      <c r="B2895" s="10">
        <v>2497</v>
      </c>
      <c r="C2895" s="10">
        <v>378</v>
      </c>
      <c r="D2895" s="10">
        <v>5</v>
      </c>
      <c r="E2895" s="10">
        <v>30</v>
      </c>
      <c r="F2895" s="10">
        <v>15</v>
      </c>
      <c r="G2895" s="11">
        <v>43634</v>
      </c>
      <c r="H2895" s="10" t="b">
        <v>1</v>
      </c>
    </row>
    <row r="2896" spans="1:8" ht="16.5" customHeight="1" x14ac:dyDescent="0.25">
      <c r="A2896" s="10">
        <v>2895</v>
      </c>
      <c r="B2896" s="10">
        <v>2848</v>
      </c>
      <c r="C2896" s="10">
        <v>102</v>
      </c>
      <c r="D2896" s="10">
        <v>2</v>
      </c>
      <c r="E2896" s="10">
        <v>733</v>
      </c>
      <c r="F2896" s="10">
        <v>35</v>
      </c>
      <c r="G2896" s="11">
        <v>43634</v>
      </c>
      <c r="H2896" s="10" t="b">
        <v>1</v>
      </c>
    </row>
    <row r="2897" spans="1:8" ht="16.5" customHeight="1" x14ac:dyDescent="0.25">
      <c r="A2897" s="10">
        <v>2896</v>
      </c>
      <c r="B2897" s="10">
        <v>2150</v>
      </c>
      <c r="C2897" s="10">
        <v>408</v>
      </c>
      <c r="D2897" s="10">
        <v>1</v>
      </c>
      <c r="E2897" s="10">
        <v>30</v>
      </c>
      <c r="F2897" s="10">
        <v>28</v>
      </c>
      <c r="G2897" s="11">
        <v>43634</v>
      </c>
      <c r="H2897" s="10" t="b">
        <v>1</v>
      </c>
    </row>
    <row r="2898" spans="1:8" ht="16.5" customHeight="1" x14ac:dyDescent="0.25">
      <c r="A2898" s="10">
        <v>2897</v>
      </c>
      <c r="B2898" s="10">
        <v>2129</v>
      </c>
      <c r="C2898" s="10">
        <v>307</v>
      </c>
      <c r="D2898" s="10">
        <v>2</v>
      </c>
      <c r="E2898" s="10">
        <v>606</v>
      </c>
      <c r="F2898" s="10">
        <v>38</v>
      </c>
      <c r="G2898" s="11">
        <v>43634</v>
      </c>
      <c r="H2898" s="10" t="b">
        <v>1</v>
      </c>
    </row>
    <row r="2899" spans="1:8" ht="16.5" customHeight="1" x14ac:dyDescent="0.25">
      <c r="A2899" s="10">
        <v>2898</v>
      </c>
      <c r="B2899" s="10">
        <v>2822</v>
      </c>
      <c r="C2899" s="10">
        <v>110</v>
      </c>
      <c r="D2899" s="10">
        <v>4</v>
      </c>
      <c r="E2899" s="10">
        <v>692</v>
      </c>
      <c r="F2899" s="10">
        <v>35</v>
      </c>
      <c r="G2899" s="11">
        <v>43634</v>
      </c>
      <c r="H2899" s="10" t="b">
        <v>0</v>
      </c>
    </row>
    <row r="2900" spans="1:8" ht="16.5" customHeight="1" x14ac:dyDescent="0.25">
      <c r="A2900" s="10">
        <v>2899</v>
      </c>
      <c r="B2900" s="10">
        <v>2603</v>
      </c>
      <c r="C2900" s="10">
        <v>361</v>
      </c>
      <c r="D2900" s="10">
        <v>2</v>
      </c>
      <c r="E2900" s="10">
        <v>143</v>
      </c>
      <c r="F2900" s="10">
        <v>15</v>
      </c>
      <c r="G2900" s="11">
        <v>43635</v>
      </c>
      <c r="H2900" s="10" t="b">
        <v>1</v>
      </c>
    </row>
    <row r="2901" spans="1:8" ht="16.5" customHeight="1" x14ac:dyDescent="0.25">
      <c r="A2901" s="10">
        <v>2900</v>
      </c>
      <c r="B2901" s="10">
        <v>2018</v>
      </c>
      <c r="C2901" s="10">
        <v>397</v>
      </c>
      <c r="D2901" s="10">
        <v>2</v>
      </c>
      <c r="E2901" s="10">
        <v>30</v>
      </c>
      <c r="F2901" s="10">
        <v>28</v>
      </c>
      <c r="G2901" s="11">
        <v>43635</v>
      </c>
      <c r="H2901" s="10" t="b">
        <v>1</v>
      </c>
    </row>
    <row r="2902" spans="1:8" ht="16.5" customHeight="1" x14ac:dyDescent="0.25">
      <c r="A2902" s="10">
        <v>2901</v>
      </c>
      <c r="B2902" s="10">
        <v>2164</v>
      </c>
      <c r="C2902" s="10">
        <v>262</v>
      </c>
      <c r="D2902" s="10">
        <v>1</v>
      </c>
      <c r="E2902" s="10">
        <v>229</v>
      </c>
      <c r="F2902" s="10">
        <v>135</v>
      </c>
      <c r="G2902" s="11">
        <v>43635</v>
      </c>
      <c r="H2902" s="10" t="b">
        <v>1</v>
      </c>
    </row>
    <row r="2903" spans="1:8" ht="16.5" customHeight="1" x14ac:dyDescent="0.25">
      <c r="A2903" s="10">
        <v>2902</v>
      </c>
      <c r="B2903" s="10">
        <v>2572</v>
      </c>
      <c r="C2903" s="10">
        <v>253</v>
      </c>
      <c r="D2903" s="10">
        <v>1</v>
      </c>
      <c r="E2903" s="10">
        <v>537</v>
      </c>
      <c r="F2903" s="10">
        <v>135</v>
      </c>
      <c r="G2903" s="11">
        <v>43635</v>
      </c>
      <c r="H2903" s="10" t="b">
        <v>1</v>
      </c>
    </row>
    <row r="2904" spans="1:8" ht="16.5" customHeight="1" x14ac:dyDescent="0.25">
      <c r="A2904" s="10">
        <v>2903</v>
      </c>
      <c r="B2904" s="10">
        <v>2008</v>
      </c>
      <c r="C2904" s="10">
        <v>451</v>
      </c>
      <c r="D2904" s="10">
        <v>1</v>
      </c>
      <c r="E2904" s="10">
        <v>57</v>
      </c>
      <c r="F2904" s="10">
        <v>35</v>
      </c>
      <c r="G2904" s="11">
        <v>43635</v>
      </c>
      <c r="H2904" s="10" t="b">
        <v>1</v>
      </c>
    </row>
    <row r="2905" spans="1:8" ht="16.5" customHeight="1" x14ac:dyDescent="0.25">
      <c r="A2905" s="10">
        <v>2904</v>
      </c>
      <c r="B2905" s="10">
        <v>2484</v>
      </c>
      <c r="C2905" s="10">
        <v>437</v>
      </c>
      <c r="D2905" s="10">
        <v>3</v>
      </c>
      <c r="E2905" s="10">
        <v>537</v>
      </c>
      <c r="F2905" s="10">
        <v>35</v>
      </c>
      <c r="G2905" s="11">
        <v>43635</v>
      </c>
      <c r="H2905" s="10" t="b">
        <v>1</v>
      </c>
    </row>
    <row r="2906" spans="1:8" ht="16.5" customHeight="1" x14ac:dyDescent="0.25">
      <c r="A2906" s="10">
        <v>2905</v>
      </c>
      <c r="B2906" s="10">
        <v>2045</v>
      </c>
      <c r="C2906" s="10">
        <v>233</v>
      </c>
      <c r="D2906" s="10">
        <v>2</v>
      </c>
      <c r="E2906" s="10">
        <v>196</v>
      </c>
      <c r="F2906" s="10">
        <v>26</v>
      </c>
      <c r="G2906" s="11">
        <v>43635</v>
      </c>
      <c r="H2906" s="10" t="b">
        <v>1</v>
      </c>
    </row>
    <row r="2907" spans="1:8" ht="16.5" customHeight="1" x14ac:dyDescent="0.25">
      <c r="A2907" s="10">
        <v>2906</v>
      </c>
      <c r="B2907" s="10">
        <v>2929</v>
      </c>
      <c r="C2907" s="10">
        <v>246</v>
      </c>
      <c r="D2907" s="10">
        <v>1</v>
      </c>
      <c r="E2907" s="10">
        <v>143</v>
      </c>
      <c r="F2907" s="10">
        <v>26</v>
      </c>
      <c r="G2907" s="11">
        <v>43636</v>
      </c>
      <c r="H2907" s="10" t="b">
        <v>1</v>
      </c>
    </row>
    <row r="2908" spans="1:8" ht="16.5" customHeight="1" x14ac:dyDescent="0.25">
      <c r="A2908" s="10">
        <v>2907</v>
      </c>
      <c r="B2908" s="10">
        <v>2674</v>
      </c>
      <c r="C2908" s="10">
        <v>119</v>
      </c>
      <c r="D2908" s="10">
        <v>1</v>
      </c>
      <c r="E2908" s="10">
        <v>128</v>
      </c>
      <c r="F2908" s="10">
        <v>35</v>
      </c>
      <c r="G2908" s="11">
        <v>43636</v>
      </c>
      <c r="H2908" s="10" t="b">
        <v>1</v>
      </c>
    </row>
    <row r="2909" spans="1:8" ht="16.5" customHeight="1" x14ac:dyDescent="0.25">
      <c r="A2909" s="10">
        <v>2908</v>
      </c>
      <c r="B2909" s="10">
        <v>2149</v>
      </c>
      <c r="C2909" s="10">
        <v>323</v>
      </c>
      <c r="D2909" s="10">
        <v>1</v>
      </c>
      <c r="E2909" s="10">
        <v>233</v>
      </c>
      <c r="F2909" s="10">
        <v>38</v>
      </c>
      <c r="G2909" s="11">
        <v>43637</v>
      </c>
      <c r="H2909" s="10" t="b">
        <v>1</v>
      </c>
    </row>
    <row r="2910" spans="1:8" ht="16.5" customHeight="1" x14ac:dyDescent="0.25">
      <c r="A2910" s="10">
        <v>2909</v>
      </c>
      <c r="B2910" s="10">
        <v>2180</v>
      </c>
      <c r="C2910" s="10">
        <v>186</v>
      </c>
      <c r="D2910" s="10">
        <v>2</v>
      </c>
      <c r="E2910" s="10">
        <v>537</v>
      </c>
      <c r="F2910" s="10">
        <v>55</v>
      </c>
      <c r="G2910" s="11">
        <v>43637</v>
      </c>
      <c r="H2910" s="10" t="b">
        <v>1</v>
      </c>
    </row>
    <row r="2911" spans="1:8" ht="16.5" customHeight="1" x14ac:dyDescent="0.25">
      <c r="A2911" s="10">
        <v>2910</v>
      </c>
      <c r="B2911" s="10">
        <v>2259</v>
      </c>
      <c r="C2911" s="10">
        <v>460</v>
      </c>
      <c r="D2911" s="10">
        <v>4</v>
      </c>
      <c r="E2911" s="10">
        <v>233</v>
      </c>
      <c r="F2911" s="10">
        <v>35</v>
      </c>
      <c r="G2911" s="11">
        <v>43637</v>
      </c>
      <c r="H2911" s="10" t="b">
        <v>1</v>
      </c>
    </row>
    <row r="2912" spans="1:8" ht="16.5" customHeight="1" x14ac:dyDescent="0.25">
      <c r="A2912" s="10">
        <v>2911</v>
      </c>
      <c r="B2912" s="10">
        <v>2109</v>
      </c>
      <c r="C2912" s="10">
        <v>181</v>
      </c>
      <c r="D2912" s="10">
        <v>3</v>
      </c>
      <c r="E2912" s="10">
        <v>319</v>
      </c>
      <c r="F2912" s="10">
        <v>55</v>
      </c>
      <c r="G2912" s="11">
        <v>43637</v>
      </c>
      <c r="H2912" s="10" t="b">
        <v>1</v>
      </c>
    </row>
    <row r="2913" spans="1:8" ht="16.5" customHeight="1" x14ac:dyDescent="0.25">
      <c r="A2913" s="10">
        <v>2912</v>
      </c>
      <c r="B2913" s="10">
        <v>2674</v>
      </c>
      <c r="C2913" s="10">
        <v>333</v>
      </c>
      <c r="D2913" s="10">
        <v>2</v>
      </c>
      <c r="E2913" s="10">
        <v>57</v>
      </c>
      <c r="F2913" s="10">
        <v>90</v>
      </c>
      <c r="G2913" s="11">
        <v>43637</v>
      </c>
      <c r="H2913" s="10" t="b">
        <v>1</v>
      </c>
    </row>
    <row r="2914" spans="1:8" ht="16.5" customHeight="1" x14ac:dyDescent="0.25">
      <c r="A2914" s="10">
        <v>2913</v>
      </c>
      <c r="B2914" s="10">
        <v>2748</v>
      </c>
      <c r="C2914" s="10">
        <v>271</v>
      </c>
      <c r="D2914" s="10">
        <v>3</v>
      </c>
      <c r="E2914" s="10">
        <v>568</v>
      </c>
      <c r="F2914" s="10">
        <v>135</v>
      </c>
      <c r="G2914" s="11">
        <v>43637</v>
      </c>
      <c r="H2914" s="10" t="b">
        <v>1</v>
      </c>
    </row>
    <row r="2915" spans="1:8" ht="16.5" customHeight="1" x14ac:dyDescent="0.25">
      <c r="A2915" s="10">
        <v>2914</v>
      </c>
      <c r="B2915" s="10">
        <v>2785</v>
      </c>
      <c r="C2915" s="10">
        <v>317</v>
      </c>
      <c r="D2915" s="10">
        <v>1</v>
      </c>
      <c r="E2915" s="10">
        <v>526</v>
      </c>
      <c r="F2915" s="10">
        <v>38</v>
      </c>
      <c r="G2915" s="11">
        <v>43637</v>
      </c>
      <c r="H2915" s="10" t="b">
        <v>1</v>
      </c>
    </row>
    <row r="2916" spans="1:8" ht="16.5" customHeight="1" x14ac:dyDescent="0.25">
      <c r="A2916" s="10">
        <v>2915</v>
      </c>
      <c r="B2916" s="10">
        <v>2183</v>
      </c>
      <c r="C2916" s="10">
        <v>372</v>
      </c>
      <c r="D2916" s="10">
        <v>5</v>
      </c>
      <c r="E2916" s="10">
        <v>196</v>
      </c>
      <c r="F2916" s="10">
        <v>15</v>
      </c>
      <c r="G2916" s="11">
        <v>43638</v>
      </c>
      <c r="H2916" s="10" t="b">
        <v>1</v>
      </c>
    </row>
    <row r="2917" spans="1:8" ht="16.5" customHeight="1" x14ac:dyDescent="0.25">
      <c r="A2917" s="10">
        <v>2916</v>
      </c>
      <c r="B2917" s="10">
        <v>2894</v>
      </c>
      <c r="C2917" s="10">
        <v>412</v>
      </c>
      <c r="D2917" s="10">
        <v>1</v>
      </c>
      <c r="E2917" s="10">
        <v>71</v>
      </c>
      <c r="F2917" s="10">
        <v>28</v>
      </c>
      <c r="G2917" s="11">
        <v>43638</v>
      </c>
      <c r="H2917" s="10" t="b">
        <v>1</v>
      </c>
    </row>
    <row r="2918" spans="1:8" ht="16.5" customHeight="1" x14ac:dyDescent="0.25">
      <c r="A2918" s="10">
        <v>2917</v>
      </c>
      <c r="B2918" s="10">
        <v>2810</v>
      </c>
      <c r="C2918" s="10">
        <v>454</v>
      </c>
      <c r="D2918" s="10">
        <v>4</v>
      </c>
      <c r="E2918" s="10">
        <v>692</v>
      </c>
      <c r="F2918" s="10">
        <v>35</v>
      </c>
      <c r="G2918" s="11">
        <v>43638</v>
      </c>
      <c r="H2918" s="10" t="b">
        <v>1</v>
      </c>
    </row>
    <row r="2919" spans="1:8" ht="16.5" customHeight="1" x14ac:dyDescent="0.25">
      <c r="A2919" s="10">
        <v>2918</v>
      </c>
      <c r="B2919" s="10">
        <v>2724</v>
      </c>
      <c r="C2919" s="10">
        <v>140</v>
      </c>
      <c r="D2919" s="10">
        <v>3</v>
      </c>
      <c r="E2919" s="10">
        <v>537</v>
      </c>
      <c r="F2919" s="10">
        <v>20</v>
      </c>
      <c r="G2919" s="11">
        <v>43638</v>
      </c>
      <c r="H2919" s="10" t="b">
        <v>1</v>
      </c>
    </row>
    <row r="2920" spans="1:8" ht="16.5" customHeight="1" x14ac:dyDescent="0.25">
      <c r="A2920" s="10">
        <v>2919</v>
      </c>
      <c r="B2920" s="10">
        <v>2612</v>
      </c>
      <c r="C2920" s="10">
        <v>475</v>
      </c>
      <c r="D2920" s="10">
        <v>1</v>
      </c>
      <c r="E2920" s="10">
        <v>606</v>
      </c>
      <c r="F2920" s="10">
        <v>95</v>
      </c>
      <c r="G2920" s="11">
        <v>43639</v>
      </c>
      <c r="H2920" s="10" t="b">
        <v>1</v>
      </c>
    </row>
    <row r="2921" spans="1:8" ht="16.5" customHeight="1" x14ac:dyDescent="0.25">
      <c r="A2921" s="10">
        <v>2920</v>
      </c>
      <c r="B2921" s="10">
        <v>2317</v>
      </c>
      <c r="C2921" s="10">
        <v>450</v>
      </c>
      <c r="D2921" s="10">
        <v>1</v>
      </c>
      <c r="E2921" s="10">
        <v>615</v>
      </c>
      <c r="F2921" s="10">
        <v>35</v>
      </c>
      <c r="G2921" s="11">
        <v>43639</v>
      </c>
      <c r="H2921" s="10" t="b">
        <v>1</v>
      </c>
    </row>
    <row r="2922" spans="1:8" ht="16.5" customHeight="1" x14ac:dyDescent="0.25">
      <c r="A2922" s="10">
        <v>2921</v>
      </c>
      <c r="B2922" s="10">
        <v>2415</v>
      </c>
      <c r="C2922" s="10">
        <v>148</v>
      </c>
      <c r="D2922" s="10">
        <v>1</v>
      </c>
      <c r="E2922" s="10">
        <v>568</v>
      </c>
      <c r="F2922" s="10">
        <v>20</v>
      </c>
      <c r="G2922" s="11">
        <v>43639</v>
      </c>
      <c r="H2922" s="10" t="b">
        <v>1</v>
      </c>
    </row>
    <row r="2923" spans="1:8" ht="16.5" customHeight="1" x14ac:dyDescent="0.25">
      <c r="A2923" s="10">
        <v>2922</v>
      </c>
      <c r="B2923" s="10">
        <v>2172</v>
      </c>
      <c r="C2923" s="10">
        <v>334</v>
      </c>
      <c r="D2923" s="10">
        <v>2</v>
      </c>
      <c r="E2923" s="10">
        <v>71</v>
      </c>
      <c r="F2923" s="10">
        <v>90</v>
      </c>
      <c r="G2923" s="11">
        <v>43639</v>
      </c>
      <c r="H2923" s="10" t="b">
        <v>1</v>
      </c>
    </row>
    <row r="2924" spans="1:8" ht="16.5" customHeight="1" x14ac:dyDescent="0.25">
      <c r="A2924" s="10">
        <v>2923</v>
      </c>
      <c r="B2924" s="10">
        <v>2714</v>
      </c>
      <c r="C2924" s="10">
        <v>173</v>
      </c>
      <c r="D2924" s="10">
        <v>3</v>
      </c>
      <c r="E2924" s="10">
        <v>172</v>
      </c>
      <c r="F2924" s="10">
        <v>55</v>
      </c>
      <c r="G2924" s="11">
        <v>43639</v>
      </c>
      <c r="H2924" s="10" t="b">
        <v>1</v>
      </c>
    </row>
    <row r="2925" spans="1:8" ht="16.5" customHeight="1" x14ac:dyDescent="0.25">
      <c r="A2925" s="10">
        <v>2924</v>
      </c>
      <c r="B2925" s="10">
        <v>2129</v>
      </c>
      <c r="C2925" s="10">
        <v>301</v>
      </c>
      <c r="D2925" s="10">
        <v>3</v>
      </c>
      <c r="E2925" s="10">
        <v>57</v>
      </c>
      <c r="F2925" s="10">
        <v>38</v>
      </c>
      <c r="G2925" s="11">
        <v>43639</v>
      </c>
      <c r="H2925" s="10" t="b">
        <v>1</v>
      </c>
    </row>
    <row r="2926" spans="1:8" ht="16.5" customHeight="1" x14ac:dyDescent="0.25">
      <c r="A2926" s="10">
        <v>2925</v>
      </c>
      <c r="B2926" s="10">
        <v>2305</v>
      </c>
      <c r="C2926" s="10">
        <v>136</v>
      </c>
      <c r="D2926" s="10">
        <v>3</v>
      </c>
      <c r="E2926" s="10">
        <v>46</v>
      </c>
      <c r="F2926" s="10">
        <v>20</v>
      </c>
      <c r="G2926" s="11">
        <v>43639</v>
      </c>
      <c r="H2926" s="10" t="b">
        <v>1</v>
      </c>
    </row>
    <row r="2927" spans="1:8" ht="16.5" customHeight="1" x14ac:dyDescent="0.25">
      <c r="A2927" s="10">
        <v>2926</v>
      </c>
      <c r="B2927" s="10">
        <v>2480</v>
      </c>
      <c r="C2927" s="10">
        <v>231</v>
      </c>
      <c r="D2927" s="10">
        <v>1</v>
      </c>
      <c r="E2927" s="10">
        <v>712</v>
      </c>
      <c r="F2927" s="10">
        <v>26</v>
      </c>
      <c r="G2927" s="11">
        <v>43639</v>
      </c>
      <c r="H2927" s="10" t="b">
        <v>0</v>
      </c>
    </row>
    <row r="2928" spans="1:8" ht="16.5" customHeight="1" x14ac:dyDescent="0.25">
      <c r="A2928" s="10">
        <v>2927</v>
      </c>
      <c r="B2928" s="10">
        <v>2218</v>
      </c>
      <c r="C2928" s="10">
        <v>231</v>
      </c>
      <c r="D2928" s="10">
        <v>3</v>
      </c>
      <c r="E2928" s="10">
        <v>46</v>
      </c>
      <c r="F2928" s="10">
        <v>26</v>
      </c>
      <c r="G2928" s="11">
        <v>43640</v>
      </c>
      <c r="H2928" s="10" t="b">
        <v>1</v>
      </c>
    </row>
    <row r="2929" spans="1:8" ht="16.5" customHeight="1" x14ac:dyDescent="0.25">
      <c r="A2929" s="10">
        <v>2928</v>
      </c>
      <c r="B2929" s="10">
        <v>2818</v>
      </c>
      <c r="C2929" s="10">
        <v>473</v>
      </c>
      <c r="D2929" s="10">
        <v>2</v>
      </c>
      <c r="E2929" s="10">
        <v>71</v>
      </c>
      <c r="F2929" s="10">
        <v>95</v>
      </c>
      <c r="G2929" s="11">
        <v>43640</v>
      </c>
      <c r="H2929" s="10" t="b">
        <v>1</v>
      </c>
    </row>
    <row r="2930" spans="1:8" ht="16.5" customHeight="1" x14ac:dyDescent="0.25">
      <c r="A2930" s="10">
        <v>2929</v>
      </c>
      <c r="B2930" s="10">
        <v>2540</v>
      </c>
      <c r="C2930" s="10">
        <v>232</v>
      </c>
      <c r="D2930" s="10">
        <v>1</v>
      </c>
      <c r="E2930" s="10">
        <v>229</v>
      </c>
      <c r="F2930" s="10">
        <v>26</v>
      </c>
      <c r="G2930" s="11">
        <v>43640</v>
      </c>
      <c r="H2930" s="10" t="b">
        <v>0</v>
      </c>
    </row>
    <row r="2931" spans="1:8" ht="16.5" customHeight="1" x14ac:dyDescent="0.25">
      <c r="A2931" s="10">
        <v>2930</v>
      </c>
      <c r="B2931" s="10">
        <v>2158</v>
      </c>
      <c r="C2931" s="10">
        <v>137</v>
      </c>
      <c r="D2931" s="10">
        <v>1</v>
      </c>
      <c r="E2931" s="10">
        <v>712</v>
      </c>
      <c r="F2931" s="10">
        <v>20</v>
      </c>
      <c r="G2931" s="11">
        <v>43640</v>
      </c>
      <c r="H2931" s="10" t="b">
        <v>1</v>
      </c>
    </row>
    <row r="2932" spans="1:8" ht="16.5" customHeight="1" x14ac:dyDescent="0.25">
      <c r="A2932" s="10">
        <v>2931</v>
      </c>
      <c r="B2932" s="10">
        <v>2079</v>
      </c>
      <c r="C2932" s="10">
        <v>320</v>
      </c>
      <c r="D2932" s="10">
        <v>1</v>
      </c>
      <c r="E2932" s="10">
        <v>172</v>
      </c>
      <c r="F2932" s="10">
        <v>38</v>
      </c>
      <c r="G2932" s="11">
        <v>43640</v>
      </c>
      <c r="H2932" s="10" t="b">
        <v>1</v>
      </c>
    </row>
    <row r="2933" spans="1:8" ht="16.5" customHeight="1" x14ac:dyDescent="0.25">
      <c r="A2933" s="10">
        <v>2932</v>
      </c>
      <c r="B2933" s="10">
        <v>2941</v>
      </c>
      <c r="C2933" s="10">
        <v>410</v>
      </c>
      <c r="D2933" s="10">
        <v>2</v>
      </c>
      <c r="E2933" s="10">
        <v>537</v>
      </c>
      <c r="F2933" s="10">
        <v>28</v>
      </c>
      <c r="G2933" s="11">
        <v>43640</v>
      </c>
      <c r="H2933" s="10" t="b">
        <v>1</v>
      </c>
    </row>
    <row r="2934" spans="1:8" ht="16.5" customHeight="1" x14ac:dyDescent="0.25">
      <c r="A2934" s="10">
        <v>2933</v>
      </c>
      <c r="B2934" s="10">
        <v>2242</v>
      </c>
      <c r="C2934" s="10">
        <v>452</v>
      </c>
      <c r="D2934" s="10">
        <v>4</v>
      </c>
      <c r="E2934" s="10">
        <v>172</v>
      </c>
      <c r="F2934" s="10">
        <v>35</v>
      </c>
      <c r="G2934" s="11">
        <v>43640</v>
      </c>
      <c r="H2934" s="10" t="b">
        <v>1</v>
      </c>
    </row>
    <row r="2935" spans="1:8" ht="16.5" customHeight="1" x14ac:dyDescent="0.25">
      <c r="A2935" s="10">
        <v>2934</v>
      </c>
      <c r="B2935" s="10">
        <v>2137</v>
      </c>
      <c r="C2935" s="10">
        <v>268</v>
      </c>
      <c r="D2935" s="10">
        <v>1</v>
      </c>
      <c r="E2935" s="10">
        <v>526</v>
      </c>
      <c r="F2935" s="10">
        <v>135</v>
      </c>
      <c r="G2935" s="11">
        <v>43641</v>
      </c>
      <c r="H2935" s="10" t="b">
        <v>1</v>
      </c>
    </row>
    <row r="2936" spans="1:8" ht="16.5" customHeight="1" x14ac:dyDescent="0.25">
      <c r="A2936" s="10">
        <v>2935</v>
      </c>
      <c r="B2936" s="10">
        <v>2057</v>
      </c>
      <c r="C2936" s="10">
        <v>250</v>
      </c>
      <c r="D2936" s="10">
        <v>2</v>
      </c>
      <c r="E2936" s="10">
        <v>46</v>
      </c>
      <c r="F2936" s="10">
        <v>135</v>
      </c>
      <c r="G2936" s="11">
        <v>43641</v>
      </c>
      <c r="H2936" s="10" t="b">
        <v>1</v>
      </c>
    </row>
    <row r="2937" spans="1:8" ht="16.5" customHeight="1" x14ac:dyDescent="0.25">
      <c r="A2937" s="10">
        <v>2936</v>
      </c>
      <c r="B2937" s="10">
        <v>2027</v>
      </c>
      <c r="C2937" s="10">
        <v>153</v>
      </c>
      <c r="D2937" s="10">
        <v>2</v>
      </c>
      <c r="E2937" s="10">
        <v>606</v>
      </c>
      <c r="F2937" s="10">
        <v>25</v>
      </c>
      <c r="G2937" s="11">
        <v>43641</v>
      </c>
      <c r="H2937" s="10" t="b">
        <v>1</v>
      </c>
    </row>
    <row r="2938" spans="1:8" ht="16.5" customHeight="1" x14ac:dyDescent="0.25">
      <c r="A2938" s="10">
        <v>2937</v>
      </c>
      <c r="B2938" s="10">
        <v>2971</v>
      </c>
      <c r="C2938" s="10">
        <v>146</v>
      </c>
      <c r="D2938" s="10">
        <v>1</v>
      </c>
      <c r="E2938" s="10">
        <v>319</v>
      </c>
      <c r="F2938" s="10">
        <v>20</v>
      </c>
      <c r="G2938" s="11">
        <v>43641</v>
      </c>
      <c r="H2938" s="10" t="b">
        <v>1</v>
      </c>
    </row>
    <row r="2939" spans="1:8" ht="16.5" customHeight="1" x14ac:dyDescent="0.25">
      <c r="A2939" s="10">
        <v>2938</v>
      </c>
      <c r="B2939" s="10">
        <v>2404</v>
      </c>
      <c r="C2939" s="10">
        <v>256</v>
      </c>
      <c r="D2939" s="10">
        <v>5</v>
      </c>
      <c r="E2939" s="10">
        <v>568</v>
      </c>
      <c r="F2939" s="10">
        <v>135</v>
      </c>
      <c r="G2939" s="11">
        <v>43641</v>
      </c>
      <c r="H2939" s="10" t="b">
        <v>1</v>
      </c>
    </row>
    <row r="2940" spans="1:8" ht="16.5" customHeight="1" x14ac:dyDescent="0.25">
      <c r="A2940" s="10">
        <v>2939</v>
      </c>
      <c r="B2940" s="10">
        <v>2140</v>
      </c>
      <c r="C2940" s="10">
        <v>268</v>
      </c>
      <c r="D2940" s="10">
        <v>5</v>
      </c>
      <c r="E2940" s="10">
        <v>229</v>
      </c>
      <c r="F2940" s="10">
        <v>135</v>
      </c>
      <c r="G2940" s="11">
        <v>43641</v>
      </c>
      <c r="H2940" s="10" t="b">
        <v>1</v>
      </c>
    </row>
    <row r="2941" spans="1:8" ht="16.5" customHeight="1" x14ac:dyDescent="0.25">
      <c r="A2941" s="10">
        <v>2940</v>
      </c>
      <c r="B2941" s="10">
        <v>2490</v>
      </c>
      <c r="C2941" s="10">
        <v>416</v>
      </c>
      <c r="D2941" s="10">
        <v>2</v>
      </c>
      <c r="E2941" s="10">
        <v>57</v>
      </c>
      <c r="F2941" s="10">
        <v>28</v>
      </c>
      <c r="G2941" s="11">
        <v>43642</v>
      </c>
      <c r="H2941" s="10" t="b">
        <v>1</v>
      </c>
    </row>
    <row r="2942" spans="1:8" ht="16.5" customHeight="1" x14ac:dyDescent="0.25">
      <c r="A2942" s="10">
        <v>2941</v>
      </c>
      <c r="B2942" s="10">
        <v>2906</v>
      </c>
      <c r="C2942" s="10">
        <v>187</v>
      </c>
      <c r="D2942" s="10">
        <v>5</v>
      </c>
      <c r="E2942" s="10">
        <v>46</v>
      </c>
      <c r="F2942" s="10">
        <v>55</v>
      </c>
      <c r="G2942" s="11">
        <v>43642</v>
      </c>
      <c r="H2942" s="10" t="b">
        <v>1</v>
      </c>
    </row>
    <row r="2943" spans="1:8" ht="16.5" customHeight="1" x14ac:dyDescent="0.25">
      <c r="A2943" s="10">
        <v>2942</v>
      </c>
      <c r="B2943" s="10">
        <v>2618</v>
      </c>
      <c r="C2943" s="10">
        <v>431</v>
      </c>
      <c r="D2943" s="10">
        <v>4</v>
      </c>
      <c r="E2943" s="10">
        <v>261</v>
      </c>
      <c r="F2943" s="10">
        <v>28</v>
      </c>
      <c r="G2943" s="11">
        <v>43642</v>
      </c>
      <c r="H2943" s="10" t="b">
        <v>1</v>
      </c>
    </row>
    <row r="2944" spans="1:8" ht="16.5" customHeight="1" x14ac:dyDescent="0.25">
      <c r="A2944" s="10">
        <v>2943</v>
      </c>
      <c r="B2944" s="10">
        <v>2063</v>
      </c>
      <c r="C2944" s="10">
        <v>308</v>
      </c>
      <c r="D2944" s="10">
        <v>1</v>
      </c>
      <c r="E2944" s="10">
        <v>526</v>
      </c>
      <c r="F2944" s="10">
        <v>38</v>
      </c>
      <c r="G2944" s="11">
        <v>43642</v>
      </c>
      <c r="H2944" s="10" t="b">
        <v>1</v>
      </c>
    </row>
    <row r="2945" spans="1:8" ht="16.5" customHeight="1" x14ac:dyDescent="0.25">
      <c r="A2945" s="10">
        <v>2944</v>
      </c>
      <c r="B2945" s="10">
        <v>2460</v>
      </c>
      <c r="C2945" s="10">
        <v>232</v>
      </c>
      <c r="D2945" s="10">
        <v>2</v>
      </c>
      <c r="E2945" s="10">
        <v>233</v>
      </c>
      <c r="F2945" s="10">
        <v>26</v>
      </c>
      <c r="G2945" s="11">
        <v>43642</v>
      </c>
      <c r="H2945" s="10" t="b">
        <v>1</v>
      </c>
    </row>
    <row r="2946" spans="1:8" ht="16.5" customHeight="1" x14ac:dyDescent="0.25">
      <c r="A2946" s="10">
        <v>2945</v>
      </c>
      <c r="B2946" s="10">
        <v>2545</v>
      </c>
      <c r="C2946" s="10">
        <v>338</v>
      </c>
      <c r="D2946" s="10">
        <v>2</v>
      </c>
      <c r="E2946" s="10">
        <v>30</v>
      </c>
      <c r="F2946" s="10">
        <v>90</v>
      </c>
      <c r="G2946" s="11">
        <v>43642</v>
      </c>
      <c r="H2946" s="10" t="b">
        <v>1</v>
      </c>
    </row>
    <row r="2947" spans="1:8" ht="16.5" customHeight="1" x14ac:dyDescent="0.25">
      <c r="A2947" s="10">
        <v>2946</v>
      </c>
      <c r="B2947" s="10">
        <v>2010</v>
      </c>
      <c r="C2947" s="10">
        <v>243</v>
      </c>
      <c r="D2947" s="10">
        <v>2</v>
      </c>
      <c r="E2947" s="10">
        <v>319</v>
      </c>
      <c r="F2947" s="10">
        <v>26</v>
      </c>
      <c r="G2947" s="11">
        <v>43642</v>
      </c>
      <c r="H2947" s="10" t="b">
        <v>1</v>
      </c>
    </row>
    <row r="2948" spans="1:8" ht="16.5" customHeight="1" x14ac:dyDescent="0.25">
      <c r="A2948" s="10">
        <v>2947</v>
      </c>
      <c r="B2948" s="10">
        <v>2407</v>
      </c>
      <c r="C2948" s="10">
        <v>232</v>
      </c>
      <c r="D2948" s="10">
        <v>2</v>
      </c>
      <c r="E2948" s="10">
        <v>229</v>
      </c>
      <c r="F2948" s="10">
        <v>26</v>
      </c>
      <c r="G2948" s="11">
        <v>43642</v>
      </c>
      <c r="H2948" s="10" t="b">
        <v>0</v>
      </c>
    </row>
    <row r="2949" spans="1:8" ht="16.5" customHeight="1" x14ac:dyDescent="0.25">
      <c r="A2949" s="10">
        <v>2948</v>
      </c>
      <c r="B2949" s="10">
        <v>2903</v>
      </c>
      <c r="C2949" s="10">
        <v>148</v>
      </c>
      <c r="D2949" s="10">
        <v>2</v>
      </c>
      <c r="E2949" s="10">
        <v>143</v>
      </c>
      <c r="F2949" s="10">
        <v>20</v>
      </c>
      <c r="G2949" s="11">
        <v>43643</v>
      </c>
      <c r="H2949" s="10" t="b">
        <v>1</v>
      </c>
    </row>
    <row r="2950" spans="1:8" ht="16.5" customHeight="1" x14ac:dyDescent="0.25">
      <c r="A2950" s="10">
        <v>2949</v>
      </c>
      <c r="B2950" s="10">
        <v>2095</v>
      </c>
      <c r="C2950" s="10">
        <v>434</v>
      </c>
      <c r="D2950" s="10">
        <v>1</v>
      </c>
      <c r="E2950" s="10">
        <v>233</v>
      </c>
      <c r="F2950" s="10">
        <v>75</v>
      </c>
      <c r="G2950" s="11">
        <v>43643</v>
      </c>
      <c r="H2950" s="10" t="b">
        <v>1</v>
      </c>
    </row>
    <row r="2951" spans="1:8" ht="16.5" customHeight="1" x14ac:dyDescent="0.25">
      <c r="A2951" s="10">
        <v>2950</v>
      </c>
      <c r="B2951" s="10">
        <v>2386</v>
      </c>
      <c r="C2951" s="10">
        <v>280</v>
      </c>
      <c r="D2951" s="10">
        <v>5</v>
      </c>
      <c r="E2951" s="10">
        <v>568</v>
      </c>
      <c r="F2951" s="10">
        <v>38</v>
      </c>
      <c r="G2951" s="11">
        <v>43643</v>
      </c>
      <c r="H2951" s="10" t="b">
        <v>1</v>
      </c>
    </row>
    <row r="2952" spans="1:8" ht="16.5" customHeight="1" x14ac:dyDescent="0.25">
      <c r="A2952" s="10">
        <v>2951</v>
      </c>
      <c r="B2952" s="10">
        <v>2656</v>
      </c>
      <c r="C2952" s="10">
        <v>311</v>
      </c>
      <c r="D2952" s="10">
        <v>2</v>
      </c>
      <c r="E2952" s="10">
        <v>71</v>
      </c>
      <c r="F2952" s="10">
        <v>38</v>
      </c>
      <c r="G2952" s="11">
        <v>43644</v>
      </c>
      <c r="H2952" s="10" t="b">
        <v>1</v>
      </c>
    </row>
    <row r="2953" spans="1:8" ht="16.5" customHeight="1" x14ac:dyDescent="0.25">
      <c r="A2953" s="10">
        <v>2952</v>
      </c>
      <c r="B2953" s="10">
        <v>2669</v>
      </c>
      <c r="C2953" s="10">
        <v>300</v>
      </c>
      <c r="D2953" s="10">
        <v>2</v>
      </c>
      <c r="E2953" s="10">
        <v>261</v>
      </c>
      <c r="F2953" s="10">
        <v>38</v>
      </c>
      <c r="G2953" s="11">
        <v>43644</v>
      </c>
      <c r="H2953" s="10" t="b">
        <v>1</v>
      </c>
    </row>
    <row r="2954" spans="1:8" ht="16.5" customHeight="1" x14ac:dyDescent="0.25">
      <c r="A2954" s="10">
        <v>2953</v>
      </c>
      <c r="B2954" s="10">
        <v>2133</v>
      </c>
      <c r="C2954" s="10">
        <v>282</v>
      </c>
      <c r="D2954" s="10">
        <v>3</v>
      </c>
      <c r="E2954" s="10">
        <v>229</v>
      </c>
      <c r="F2954" s="10">
        <v>38</v>
      </c>
      <c r="G2954" s="11">
        <v>43644</v>
      </c>
      <c r="H2954" s="10" t="b">
        <v>1</v>
      </c>
    </row>
    <row r="2955" spans="1:8" ht="16.5" customHeight="1" x14ac:dyDescent="0.25">
      <c r="A2955" s="10">
        <v>2954</v>
      </c>
      <c r="B2955" s="10">
        <v>2303</v>
      </c>
      <c r="C2955" s="10">
        <v>452</v>
      </c>
      <c r="D2955" s="10">
        <v>2</v>
      </c>
      <c r="E2955" s="10">
        <v>526</v>
      </c>
      <c r="F2955" s="10">
        <v>35</v>
      </c>
      <c r="G2955" s="11">
        <v>43644</v>
      </c>
      <c r="H2955" s="10" t="b">
        <v>1</v>
      </c>
    </row>
    <row r="2956" spans="1:8" ht="16.5" customHeight="1" x14ac:dyDescent="0.25">
      <c r="A2956" s="10">
        <v>2955</v>
      </c>
      <c r="B2956" s="10">
        <v>2869</v>
      </c>
      <c r="C2956" s="10">
        <v>113</v>
      </c>
      <c r="D2956" s="10">
        <v>1</v>
      </c>
      <c r="E2956" s="10">
        <v>558</v>
      </c>
      <c r="F2956" s="10">
        <v>35</v>
      </c>
      <c r="G2956" s="11">
        <v>43645</v>
      </c>
      <c r="H2956" s="10" t="b">
        <v>1</v>
      </c>
    </row>
    <row r="2957" spans="1:8" ht="16.5" customHeight="1" x14ac:dyDescent="0.25">
      <c r="A2957" s="10">
        <v>2956</v>
      </c>
      <c r="B2957" s="10">
        <v>2451</v>
      </c>
      <c r="C2957" s="10">
        <v>319</v>
      </c>
      <c r="D2957" s="10">
        <v>4</v>
      </c>
      <c r="E2957" s="10">
        <v>606</v>
      </c>
      <c r="F2957" s="10">
        <v>38</v>
      </c>
      <c r="G2957" s="11">
        <v>43645</v>
      </c>
      <c r="H2957" s="10" t="b">
        <v>1</v>
      </c>
    </row>
    <row r="2958" spans="1:8" ht="16.5" customHeight="1" x14ac:dyDescent="0.25">
      <c r="A2958" s="10">
        <v>2957</v>
      </c>
      <c r="B2958" s="10">
        <v>2364</v>
      </c>
      <c r="C2958" s="10">
        <v>408</v>
      </c>
      <c r="D2958" s="10">
        <v>3</v>
      </c>
      <c r="E2958" s="10">
        <v>172</v>
      </c>
      <c r="F2958" s="10">
        <v>28</v>
      </c>
      <c r="G2958" s="11">
        <v>43645</v>
      </c>
      <c r="H2958" s="10" t="b">
        <v>1</v>
      </c>
    </row>
    <row r="2959" spans="1:8" ht="16.5" customHeight="1" x14ac:dyDescent="0.25">
      <c r="A2959" s="10">
        <v>2958</v>
      </c>
      <c r="B2959" s="10">
        <v>2457</v>
      </c>
      <c r="C2959" s="10">
        <v>139</v>
      </c>
      <c r="D2959" s="10">
        <v>1</v>
      </c>
      <c r="E2959" s="10">
        <v>128</v>
      </c>
      <c r="F2959" s="10">
        <v>20</v>
      </c>
      <c r="G2959" s="11">
        <v>43645</v>
      </c>
      <c r="H2959" s="10" t="b">
        <v>1</v>
      </c>
    </row>
    <row r="2960" spans="1:8" ht="16.5" customHeight="1" x14ac:dyDescent="0.25">
      <c r="A2960" s="10">
        <v>2959</v>
      </c>
      <c r="B2960" s="10">
        <v>2387</v>
      </c>
      <c r="C2960" s="10">
        <v>455</v>
      </c>
      <c r="D2960" s="10">
        <v>2</v>
      </c>
      <c r="E2960" s="10">
        <v>261</v>
      </c>
      <c r="F2960" s="10">
        <v>35</v>
      </c>
      <c r="G2960" s="11">
        <v>43645</v>
      </c>
      <c r="H2960" s="10" t="b">
        <v>1</v>
      </c>
    </row>
    <row r="2961" spans="1:8" ht="16.5" customHeight="1" x14ac:dyDescent="0.25">
      <c r="A2961" s="10">
        <v>2960</v>
      </c>
      <c r="B2961" s="10">
        <v>2520</v>
      </c>
      <c r="C2961" s="10">
        <v>427</v>
      </c>
      <c r="D2961" s="10">
        <v>3</v>
      </c>
      <c r="E2961" s="10">
        <v>233</v>
      </c>
      <c r="F2961" s="10">
        <v>28</v>
      </c>
      <c r="G2961" s="11">
        <v>43645</v>
      </c>
      <c r="H2961" s="10" t="b">
        <v>1</v>
      </c>
    </row>
    <row r="2962" spans="1:8" ht="16.5" customHeight="1" x14ac:dyDescent="0.25">
      <c r="A2962" s="10">
        <v>2961</v>
      </c>
      <c r="B2962" s="10">
        <v>2578</v>
      </c>
      <c r="C2962" s="10">
        <v>392</v>
      </c>
      <c r="D2962" s="10">
        <v>3</v>
      </c>
      <c r="E2962" s="10">
        <v>46</v>
      </c>
      <c r="F2962" s="10">
        <v>28</v>
      </c>
      <c r="G2962" s="11">
        <v>43646</v>
      </c>
      <c r="H2962" s="10" t="b">
        <v>1</v>
      </c>
    </row>
    <row r="2963" spans="1:8" ht="16.5" customHeight="1" x14ac:dyDescent="0.25">
      <c r="A2963" s="10">
        <v>2962</v>
      </c>
      <c r="B2963" s="10">
        <v>2434</v>
      </c>
      <c r="C2963" s="10">
        <v>359</v>
      </c>
      <c r="D2963" s="10">
        <v>1</v>
      </c>
      <c r="E2963" s="10">
        <v>261</v>
      </c>
      <c r="F2963" s="10">
        <v>15</v>
      </c>
      <c r="G2963" s="11">
        <v>43646</v>
      </c>
      <c r="H2963" s="10" t="b">
        <v>1</v>
      </c>
    </row>
    <row r="2964" spans="1:8" ht="16.5" customHeight="1" x14ac:dyDescent="0.25">
      <c r="A2964" s="10">
        <v>2963</v>
      </c>
      <c r="B2964" s="10">
        <v>2881</v>
      </c>
      <c r="C2964" s="10">
        <v>487</v>
      </c>
      <c r="D2964" s="10">
        <v>5</v>
      </c>
      <c r="E2964" s="10">
        <v>526</v>
      </c>
      <c r="F2964" s="10">
        <v>95</v>
      </c>
      <c r="G2964" s="11">
        <v>43646</v>
      </c>
      <c r="H2964" s="10" t="b">
        <v>1</v>
      </c>
    </row>
    <row r="2965" spans="1:8" ht="16.5" customHeight="1" x14ac:dyDescent="0.25">
      <c r="A2965" s="10">
        <v>2964</v>
      </c>
      <c r="B2965" s="10">
        <v>2852</v>
      </c>
      <c r="C2965" s="10">
        <v>233</v>
      </c>
      <c r="D2965" s="10">
        <v>1</v>
      </c>
      <c r="E2965" s="10">
        <v>319</v>
      </c>
      <c r="F2965" s="10">
        <v>26</v>
      </c>
      <c r="G2965" s="11">
        <v>43646</v>
      </c>
      <c r="H2965" s="10" t="b">
        <v>1</v>
      </c>
    </row>
    <row r="2966" spans="1:8" ht="16.5" customHeight="1" x14ac:dyDescent="0.25">
      <c r="A2966" s="10">
        <v>2965</v>
      </c>
      <c r="B2966" s="10">
        <v>2775</v>
      </c>
      <c r="C2966" s="10">
        <v>387</v>
      </c>
      <c r="D2966" s="10">
        <v>2</v>
      </c>
      <c r="E2966" s="10">
        <v>568</v>
      </c>
      <c r="F2966" s="10">
        <v>28</v>
      </c>
      <c r="G2966" s="11">
        <v>43646</v>
      </c>
      <c r="H2966" s="10" t="b">
        <v>1</v>
      </c>
    </row>
    <row r="2967" spans="1:8" ht="16.5" customHeight="1" x14ac:dyDescent="0.25">
      <c r="A2967" s="10">
        <v>2966</v>
      </c>
      <c r="B2967" s="10">
        <v>2707</v>
      </c>
      <c r="C2967" s="10">
        <v>394</v>
      </c>
      <c r="D2967" s="10">
        <v>3</v>
      </c>
      <c r="E2967" s="10">
        <v>537</v>
      </c>
      <c r="F2967" s="10">
        <v>28</v>
      </c>
      <c r="G2967" s="11">
        <v>43646</v>
      </c>
      <c r="H2967" s="10" t="b">
        <v>1</v>
      </c>
    </row>
    <row r="2968" spans="1:8" ht="16.5" customHeight="1" x14ac:dyDescent="0.25">
      <c r="A2968" s="10">
        <v>2967</v>
      </c>
      <c r="B2968" s="10">
        <v>2135</v>
      </c>
      <c r="C2968" s="10">
        <v>363</v>
      </c>
      <c r="D2968" s="10">
        <v>2</v>
      </c>
      <c r="E2968" s="10">
        <v>537</v>
      </c>
      <c r="F2968" s="10">
        <v>15</v>
      </c>
      <c r="G2968" s="11">
        <v>43647</v>
      </c>
      <c r="H2968" s="10" t="b">
        <v>1</v>
      </c>
    </row>
    <row r="2969" spans="1:8" ht="16.5" customHeight="1" x14ac:dyDescent="0.25">
      <c r="A2969" s="10">
        <v>2968</v>
      </c>
      <c r="B2969" s="10">
        <v>2277</v>
      </c>
      <c r="C2969" s="10">
        <v>127</v>
      </c>
      <c r="D2969" s="10">
        <v>2</v>
      </c>
      <c r="E2969" s="10">
        <v>57</v>
      </c>
      <c r="F2969" s="10">
        <v>35</v>
      </c>
      <c r="G2969" s="11">
        <v>43647</v>
      </c>
      <c r="H2969" s="10" t="b">
        <v>1</v>
      </c>
    </row>
    <row r="2970" spans="1:8" ht="16.5" customHeight="1" x14ac:dyDescent="0.25">
      <c r="A2970" s="10">
        <v>2969</v>
      </c>
      <c r="B2970" s="10">
        <v>2875</v>
      </c>
      <c r="C2970" s="10">
        <v>171</v>
      </c>
      <c r="D2970" s="10">
        <v>3</v>
      </c>
      <c r="E2970" s="10">
        <v>558</v>
      </c>
      <c r="F2970" s="10">
        <v>55</v>
      </c>
      <c r="G2970" s="11">
        <v>43647</v>
      </c>
      <c r="H2970" s="10" t="b">
        <v>1</v>
      </c>
    </row>
    <row r="2971" spans="1:8" ht="16.5" customHeight="1" x14ac:dyDescent="0.25">
      <c r="A2971" s="10">
        <v>2970</v>
      </c>
      <c r="B2971" s="10">
        <v>2968</v>
      </c>
      <c r="C2971" s="10">
        <v>325</v>
      </c>
      <c r="D2971" s="10">
        <v>3</v>
      </c>
      <c r="E2971" s="10">
        <v>692</v>
      </c>
      <c r="F2971" s="10">
        <v>38</v>
      </c>
      <c r="G2971" s="11">
        <v>43647</v>
      </c>
      <c r="H2971" s="10" t="b">
        <v>0</v>
      </c>
    </row>
    <row r="2972" spans="1:8" ht="16.5" customHeight="1" x14ac:dyDescent="0.25">
      <c r="A2972" s="10">
        <v>2971</v>
      </c>
      <c r="B2972" s="10">
        <v>2524</v>
      </c>
      <c r="C2972" s="10">
        <v>366</v>
      </c>
      <c r="D2972" s="10">
        <v>2</v>
      </c>
      <c r="E2972" s="10">
        <v>172</v>
      </c>
      <c r="F2972" s="10">
        <v>15</v>
      </c>
      <c r="G2972" s="11">
        <v>43648</v>
      </c>
      <c r="H2972" s="10" t="b">
        <v>1</v>
      </c>
    </row>
    <row r="2973" spans="1:8" ht="16.5" customHeight="1" x14ac:dyDescent="0.25">
      <c r="A2973" s="10">
        <v>2972</v>
      </c>
      <c r="B2973" s="10">
        <v>2926</v>
      </c>
      <c r="C2973" s="10">
        <v>319</v>
      </c>
      <c r="D2973" s="10">
        <v>5</v>
      </c>
      <c r="E2973" s="10">
        <v>229</v>
      </c>
      <c r="F2973" s="10">
        <v>38</v>
      </c>
      <c r="G2973" s="11">
        <v>43648</v>
      </c>
      <c r="H2973" s="10" t="b">
        <v>1</v>
      </c>
    </row>
    <row r="2974" spans="1:8" ht="16.5" customHeight="1" x14ac:dyDescent="0.25">
      <c r="A2974" s="10">
        <v>2973</v>
      </c>
      <c r="B2974" s="10">
        <v>2627</v>
      </c>
      <c r="C2974" s="10">
        <v>207</v>
      </c>
      <c r="D2974" s="10">
        <v>1</v>
      </c>
      <c r="E2974" s="10">
        <v>196</v>
      </c>
      <c r="F2974" s="10">
        <v>26</v>
      </c>
      <c r="G2974" s="11">
        <v>43648</v>
      </c>
      <c r="H2974" s="10" t="b">
        <v>0</v>
      </c>
    </row>
    <row r="2975" spans="1:8" ht="16.5" customHeight="1" x14ac:dyDescent="0.25">
      <c r="A2975" s="10">
        <v>2974</v>
      </c>
      <c r="B2975" s="10">
        <v>2533</v>
      </c>
      <c r="C2975" s="10">
        <v>252</v>
      </c>
      <c r="D2975" s="10">
        <v>2</v>
      </c>
      <c r="E2975" s="10">
        <v>30</v>
      </c>
      <c r="F2975" s="10">
        <v>135</v>
      </c>
      <c r="G2975" s="11">
        <v>43648</v>
      </c>
      <c r="H2975" s="10" t="b">
        <v>1</v>
      </c>
    </row>
    <row r="2976" spans="1:8" ht="16.5" customHeight="1" x14ac:dyDescent="0.25">
      <c r="A2976" s="10">
        <v>2975</v>
      </c>
      <c r="B2976" s="10">
        <v>2258</v>
      </c>
      <c r="C2976" s="10">
        <v>259</v>
      </c>
      <c r="D2976" s="10">
        <v>3</v>
      </c>
      <c r="E2976" s="10">
        <v>692</v>
      </c>
      <c r="F2976" s="10">
        <v>135</v>
      </c>
      <c r="G2976" s="11">
        <v>43648</v>
      </c>
      <c r="H2976" s="10" t="b">
        <v>1</v>
      </c>
    </row>
    <row r="2977" spans="1:8" ht="16.5" customHeight="1" x14ac:dyDescent="0.25">
      <c r="A2977" s="10">
        <v>2976</v>
      </c>
      <c r="B2977" s="10">
        <v>2770</v>
      </c>
      <c r="C2977" s="10">
        <v>317</v>
      </c>
      <c r="D2977" s="10">
        <v>1</v>
      </c>
      <c r="E2977" s="10">
        <v>57</v>
      </c>
      <c r="F2977" s="10">
        <v>38</v>
      </c>
      <c r="G2977" s="11">
        <v>43648</v>
      </c>
      <c r="H2977" s="10" t="b">
        <v>1</v>
      </c>
    </row>
    <row r="2978" spans="1:8" ht="16.5" customHeight="1" x14ac:dyDescent="0.25">
      <c r="A2978" s="10">
        <v>2977</v>
      </c>
      <c r="B2978" s="10">
        <v>2335</v>
      </c>
      <c r="C2978" s="10">
        <v>200</v>
      </c>
      <c r="D2978" s="10">
        <v>3</v>
      </c>
      <c r="E2978" s="10">
        <v>57</v>
      </c>
      <c r="F2978" s="10">
        <v>26</v>
      </c>
      <c r="G2978" s="11">
        <v>43648</v>
      </c>
      <c r="H2978" s="10" t="b">
        <v>1</v>
      </c>
    </row>
    <row r="2979" spans="1:8" ht="16.5" customHeight="1" x14ac:dyDescent="0.25">
      <c r="A2979" s="10">
        <v>2978</v>
      </c>
      <c r="B2979" s="10">
        <v>2040</v>
      </c>
      <c r="C2979" s="10">
        <v>360</v>
      </c>
      <c r="D2979" s="10">
        <v>2</v>
      </c>
      <c r="E2979" s="10">
        <v>233</v>
      </c>
      <c r="F2979" s="10">
        <v>15</v>
      </c>
      <c r="G2979" s="11">
        <v>43648</v>
      </c>
      <c r="H2979" s="10" t="b">
        <v>1</v>
      </c>
    </row>
    <row r="2980" spans="1:8" ht="16.5" customHeight="1" x14ac:dyDescent="0.25">
      <c r="A2980" s="10">
        <v>2979</v>
      </c>
      <c r="B2980" s="10">
        <v>2828</v>
      </c>
      <c r="C2980" s="10">
        <v>218</v>
      </c>
      <c r="D2980" s="10">
        <v>1</v>
      </c>
      <c r="E2980" s="10">
        <v>692</v>
      </c>
      <c r="F2980" s="10">
        <v>26</v>
      </c>
      <c r="G2980" s="11">
        <v>43648</v>
      </c>
      <c r="H2980" s="10" t="b">
        <v>1</v>
      </c>
    </row>
    <row r="2981" spans="1:8" ht="16.5" customHeight="1" x14ac:dyDescent="0.25">
      <c r="A2981" s="10">
        <v>2980</v>
      </c>
      <c r="B2981" s="10">
        <v>2509</v>
      </c>
      <c r="C2981" s="10">
        <v>408</v>
      </c>
      <c r="D2981" s="10">
        <v>2</v>
      </c>
      <c r="E2981" s="10">
        <v>606</v>
      </c>
      <c r="F2981" s="10">
        <v>28</v>
      </c>
      <c r="G2981" s="11">
        <v>43649</v>
      </c>
      <c r="H2981" s="10" t="b">
        <v>1</v>
      </c>
    </row>
    <row r="2982" spans="1:8" ht="16.5" customHeight="1" x14ac:dyDescent="0.25">
      <c r="A2982" s="10">
        <v>2981</v>
      </c>
      <c r="B2982" s="10">
        <v>2486</v>
      </c>
      <c r="C2982" s="10">
        <v>478</v>
      </c>
      <c r="D2982" s="10">
        <v>2</v>
      </c>
      <c r="E2982" s="10">
        <v>606</v>
      </c>
      <c r="F2982" s="10">
        <v>95</v>
      </c>
      <c r="G2982" s="11">
        <v>43649</v>
      </c>
      <c r="H2982" s="10" t="b">
        <v>1</v>
      </c>
    </row>
    <row r="2983" spans="1:8" ht="16.5" customHeight="1" x14ac:dyDescent="0.25">
      <c r="A2983" s="10">
        <v>2982</v>
      </c>
      <c r="B2983" s="10">
        <v>2698</v>
      </c>
      <c r="C2983" s="10">
        <v>434</v>
      </c>
      <c r="D2983" s="10">
        <v>1</v>
      </c>
      <c r="E2983" s="10">
        <v>319</v>
      </c>
      <c r="F2983" s="10">
        <v>75</v>
      </c>
      <c r="G2983" s="11">
        <v>43649</v>
      </c>
      <c r="H2983" s="10" t="b">
        <v>1</v>
      </c>
    </row>
    <row r="2984" spans="1:8" ht="16.5" customHeight="1" x14ac:dyDescent="0.25">
      <c r="A2984" s="10">
        <v>2983</v>
      </c>
      <c r="B2984" s="10">
        <v>2505</v>
      </c>
      <c r="C2984" s="10">
        <v>250</v>
      </c>
      <c r="D2984" s="10">
        <v>3</v>
      </c>
      <c r="E2984" s="10">
        <v>526</v>
      </c>
      <c r="F2984" s="10">
        <v>135</v>
      </c>
      <c r="G2984" s="11">
        <v>43649</v>
      </c>
      <c r="H2984" s="10" t="b">
        <v>0</v>
      </c>
    </row>
    <row r="2985" spans="1:8" ht="16.5" customHeight="1" x14ac:dyDescent="0.25">
      <c r="A2985" s="10">
        <v>2984</v>
      </c>
      <c r="B2985" s="10">
        <v>2893</v>
      </c>
      <c r="C2985" s="10">
        <v>469</v>
      </c>
      <c r="D2985" s="10">
        <v>1</v>
      </c>
      <c r="E2985" s="10">
        <v>128</v>
      </c>
      <c r="F2985" s="10">
        <v>95</v>
      </c>
      <c r="G2985" s="11">
        <v>43650</v>
      </c>
      <c r="H2985" s="10" t="b">
        <v>1</v>
      </c>
    </row>
    <row r="2986" spans="1:8" ht="16.5" customHeight="1" x14ac:dyDescent="0.25">
      <c r="A2986" s="10">
        <v>2985</v>
      </c>
      <c r="B2986" s="10">
        <v>2235</v>
      </c>
      <c r="C2986" s="10">
        <v>232</v>
      </c>
      <c r="D2986" s="10">
        <v>1</v>
      </c>
      <c r="E2986" s="10">
        <v>537</v>
      </c>
      <c r="F2986" s="10">
        <v>26</v>
      </c>
      <c r="G2986" s="11">
        <v>43650</v>
      </c>
      <c r="H2986" s="10" t="b">
        <v>1</v>
      </c>
    </row>
    <row r="2987" spans="1:8" ht="16.5" customHeight="1" x14ac:dyDescent="0.25">
      <c r="A2987" s="10">
        <v>2986</v>
      </c>
      <c r="B2987" s="10">
        <v>2753</v>
      </c>
      <c r="C2987" s="10">
        <v>276</v>
      </c>
      <c r="D2987" s="10">
        <v>2</v>
      </c>
      <c r="E2987" s="10">
        <v>233</v>
      </c>
      <c r="F2987" s="10">
        <v>135</v>
      </c>
      <c r="G2987" s="11">
        <v>43650</v>
      </c>
      <c r="H2987" s="10" t="b">
        <v>1</v>
      </c>
    </row>
    <row r="2988" spans="1:8" ht="16.5" customHeight="1" x14ac:dyDescent="0.25">
      <c r="A2988" s="10">
        <v>2987</v>
      </c>
      <c r="B2988" s="10">
        <v>2757</v>
      </c>
      <c r="C2988" s="10">
        <v>403</v>
      </c>
      <c r="D2988" s="10">
        <v>4</v>
      </c>
      <c r="E2988" s="10">
        <v>233</v>
      </c>
      <c r="F2988" s="10">
        <v>28</v>
      </c>
      <c r="G2988" s="11">
        <v>43651</v>
      </c>
      <c r="H2988" s="10" t="b">
        <v>1</v>
      </c>
    </row>
    <row r="2989" spans="1:8" ht="16.5" customHeight="1" x14ac:dyDescent="0.25">
      <c r="A2989" s="10">
        <v>2988</v>
      </c>
      <c r="B2989" s="10">
        <v>2611</v>
      </c>
      <c r="C2989" s="10">
        <v>333</v>
      </c>
      <c r="D2989" s="10">
        <v>2</v>
      </c>
      <c r="E2989" s="10">
        <v>692</v>
      </c>
      <c r="F2989" s="10">
        <v>90</v>
      </c>
      <c r="G2989" s="11">
        <v>43651</v>
      </c>
      <c r="H2989" s="10" t="b">
        <v>1</v>
      </c>
    </row>
    <row r="2990" spans="1:8" ht="16.5" customHeight="1" x14ac:dyDescent="0.25">
      <c r="A2990" s="10">
        <v>2989</v>
      </c>
      <c r="B2990" s="10">
        <v>2214</v>
      </c>
      <c r="C2990" s="10">
        <v>159</v>
      </c>
      <c r="D2990" s="10">
        <v>1</v>
      </c>
      <c r="E2990" s="10">
        <v>128</v>
      </c>
      <c r="F2990" s="10">
        <v>25</v>
      </c>
      <c r="G2990" s="11">
        <v>43651</v>
      </c>
      <c r="H2990" s="10" t="b">
        <v>1</v>
      </c>
    </row>
    <row r="2991" spans="1:8" ht="16.5" customHeight="1" x14ac:dyDescent="0.25">
      <c r="A2991" s="10">
        <v>2990</v>
      </c>
      <c r="B2991" s="10">
        <v>2624</v>
      </c>
      <c r="C2991" s="10">
        <v>122</v>
      </c>
      <c r="D2991" s="10">
        <v>2</v>
      </c>
      <c r="E2991" s="10">
        <v>172</v>
      </c>
      <c r="F2991" s="10">
        <v>35</v>
      </c>
      <c r="G2991" s="11">
        <v>43651</v>
      </c>
      <c r="H2991" s="10" t="b">
        <v>1</v>
      </c>
    </row>
    <row r="2992" spans="1:8" ht="16.5" customHeight="1" x14ac:dyDescent="0.25">
      <c r="A2992" s="10">
        <v>2991</v>
      </c>
      <c r="B2992" s="10">
        <v>2805</v>
      </c>
      <c r="C2992" s="10">
        <v>249</v>
      </c>
      <c r="D2992" s="10">
        <v>1</v>
      </c>
      <c r="E2992" s="10">
        <v>558</v>
      </c>
      <c r="F2992" s="10">
        <v>135</v>
      </c>
      <c r="G2992" s="11">
        <v>43651</v>
      </c>
      <c r="H2992" s="10" t="b">
        <v>1</v>
      </c>
    </row>
    <row r="2993" spans="1:8" ht="16.5" customHeight="1" x14ac:dyDescent="0.25">
      <c r="A2993" s="10">
        <v>2992</v>
      </c>
      <c r="B2993" s="10">
        <v>2541</v>
      </c>
      <c r="C2993" s="10">
        <v>299</v>
      </c>
      <c r="D2993" s="10">
        <v>1</v>
      </c>
      <c r="E2993" s="10">
        <v>229</v>
      </c>
      <c r="F2993" s="10">
        <v>38</v>
      </c>
      <c r="G2993" s="11">
        <v>43651</v>
      </c>
      <c r="H2993" s="10" t="b">
        <v>1</v>
      </c>
    </row>
    <row r="2994" spans="1:8" ht="16.5" customHeight="1" x14ac:dyDescent="0.25">
      <c r="A2994" s="10">
        <v>2993</v>
      </c>
      <c r="B2994" s="10">
        <v>2913</v>
      </c>
      <c r="C2994" s="10">
        <v>342</v>
      </c>
      <c r="D2994" s="10">
        <v>2</v>
      </c>
      <c r="E2994" s="10">
        <v>537</v>
      </c>
      <c r="F2994" s="10">
        <v>85</v>
      </c>
      <c r="G2994" s="11">
        <v>43652</v>
      </c>
      <c r="H2994" s="10" t="b">
        <v>1</v>
      </c>
    </row>
    <row r="2995" spans="1:8" ht="16.5" customHeight="1" x14ac:dyDescent="0.25">
      <c r="A2995" s="10">
        <v>2994</v>
      </c>
      <c r="B2995" s="10">
        <v>2367</v>
      </c>
      <c r="C2995" s="10">
        <v>164</v>
      </c>
      <c r="D2995" s="10">
        <v>2</v>
      </c>
      <c r="E2995" s="10">
        <v>57</v>
      </c>
      <c r="F2995" s="10">
        <v>25</v>
      </c>
      <c r="G2995" s="11">
        <v>43652</v>
      </c>
      <c r="H2995" s="10" t="b">
        <v>1</v>
      </c>
    </row>
    <row r="2996" spans="1:8" ht="16.5" customHeight="1" x14ac:dyDescent="0.25">
      <c r="A2996" s="10">
        <v>2995</v>
      </c>
      <c r="B2996" s="10">
        <v>2503</v>
      </c>
      <c r="C2996" s="10">
        <v>165</v>
      </c>
      <c r="D2996" s="10">
        <v>2</v>
      </c>
      <c r="E2996" s="10">
        <v>172</v>
      </c>
      <c r="F2996" s="10">
        <v>55</v>
      </c>
      <c r="G2996" s="11">
        <v>43652</v>
      </c>
      <c r="H2996" s="10" t="b">
        <v>1</v>
      </c>
    </row>
    <row r="2997" spans="1:8" ht="16.5" customHeight="1" x14ac:dyDescent="0.25">
      <c r="A2997" s="10">
        <v>2996</v>
      </c>
      <c r="B2997" s="10">
        <v>2864</v>
      </c>
      <c r="C2997" s="10">
        <v>280</v>
      </c>
      <c r="D2997" s="10">
        <v>4</v>
      </c>
      <c r="E2997" s="10">
        <v>57</v>
      </c>
      <c r="F2997" s="10">
        <v>38</v>
      </c>
      <c r="G2997" s="11">
        <v>43652</v>
      </c>
      <c r="H2997" s="10" t="b">
        <v>0</v>
      </c>
    </row>
    <row r="2998" spans="1:8" ht="16.5" customHeight="1" x14ac:dyDescent="0.25">
      <c r="A2998" s="10">
        <v>2997</v>
      </c>
      <c r="B2998" s="10">
        <v>2159</v>
      </c>
      <c r="C2998" s="10">
        <v>266</v>
      </c>
      <c r="D2998" s="10">
        <v>1</v>
      </c>
      <c r="E2998" s="10">
        <v>712</v>
      </c>
      <c r="F2998" s="10">
        <v>135</v>
      </c>
      <c r="G2998" s="11">
        <v>43652</v>
      </c>
      <c r="H2998" s="10" t="b">
        <v>1</v>
      </c>
    </row>
    <row r="2999" spans="1:8" ht="16.5" customHeight="1" x14ac:dyDescent="0.25">
      <c r="A2999" s="10">
        <v>2998</v>
      </c>
      <c r="B2999" s="10">
        <v>2420</v>
      </c>
      <c r="C2999" s="10">
        <v>134</v>
      </c>
      <c r="D2999" s="10">
        <v>1</v>
      </c>
      <c r="E2999" s="10">
        <v>46</v>
      </c>
      <c r="F2999" s="10">
        <v>20</v>
      </c>
      <c r="G2999" s="11">
        <v>43652</v>
      </c>
      <c r="H2999" s="10" t="b">
        <v>1</v>
      </c>
    </row>
    <row r="3000" spans="1:8" ht="16.5" customHeight="1" x14ac:dyDescent="0.25">
      <c r="A3000" s="10">
        <v>2999</v>
      </c>
      <c r="B3000" s="10">
        <v>2189</v>
      </c>
      <c r="C3000" s="10">
        <v>177</v>
      </c>
      <c r="D3000" s="10">
        <v>1</v>
      </c>
      <c r="E3000" s="10">
        <v>57</v>
      </c>
      <c r="F3000" s="10">
        <v>55</v>
      </c>
      <c r="G3000" s="11">
        <v>43652</v>
      </c>
      <c r="H3000" s="10" t="b">
        <v>1</v>
      </c>
    </row>
    <row r="3001" spans="1:8" ht="16.5" customHeight="1" x14ac:dyDescent="0.25">
      <c r="A3001" s="10">
        <v>3000</v>
      </c>
      <c r="B3001" s="10">
        <v>2979</v>
      </c>
      <c r="C3001" s="10">
        <v>338</v>
      </c>
      <c r="D3001" s="10">
        <v>2</v>
      </c>
      <c r="E3001" s="10">
        <v>537</v>
      </c>
      <c r="F3001" s="10">
        <v>90</v>
      </c>
      <c r="G3001" s="11">
        <v>43653</v>
      </c>
      <c r="H3001" s="10" t="b">
        <v>1</v>
      </c>
    </row>
    <row r="3002" spans="1:8" ht="16.5" customHeight="1" x14ac:dyDescent="0.25">
      <c r="A3002" s="10">
        <v>3001</v>
      </c>
      <c r="B3002" s="10">
        <v>2721</v>
      </c>
      <c r="C3002" s="10">
        <v>224</v>
      </c>
      <c r="D3002" s="10">
        <v>2</v>
      </c>
      <c r="E3002" s="10">
        <v>261</v>
      </c>
      <c r="F3002" s="10">
        <v>26</v>
      </c>
      <c r="G3002" s="11">
        <v>43653</v>
      </c>
      <c r="H3002" s="10" t="b">
        <v>0</v>
      </c>
    </row>
    <row r="3003" spans="1:8" ht="16.5" customHeight="1" x14ac:dyDescent="0.25">
      <c r="A3003" s="10">
        <v>3002</v>
      </c>
      <c r="B3003" s="10">
        <v>2207</v>
      </c>
      <c r="C3003" s="10">
        <v>372</v>
      </c>
      <c r="D3003" s="10">
        <v>5</v>
      </c>
      <c r="E3003" s="10">
        <v>606</v>
      </c>
      <c r="F3003" s="10">
        <v>15</v>
      </c>
      <c r="G3003" s="11">
        <v>43653</v>
      </c>
      <c r="H3003" s="10" t="b">
        <v>1</v>
      </c>
    </row>
    <row r="3004" spans="1:8" ht="16.5" customHeight="1" x14ac:dyDescent="0.25">
      <c r="A3004" s="10">
        <v>3003</v>
      </c>
      <c r="B3004" s="10">
        <v>2194</v>
      </c>
      <c r="C3004" s="10">
        <v>421</v>
      </c>
      <c r="D3004" s="10">
        <v>2</v>
      </c>
      <c r="E3004" s="10">
        <v>143</v>
      </c>
      <c r="F3004" s="10">
        <v>28</v>
      </c>
      <c r="G3004" s="11">
        <v>43653</v>
      </c>
      <c r="H3004" s="10" t="b">
        <v>0</v>
      </c>
    </row>
    <row r="3005" spans="1:8" ht="16.5" customHeight="1" x14ac:dyDescent="0.25">
      <c r="A3005" s="10">
        <v>3004</v>
      </c>
      <c r="B3005" s="10">
        <v>2411</v>
      </c>
      <c r="C3005" s="10">
        <v>325</v>
      </c>
      <c r="D3005" s="10">
        <v>2</v>
      </c>
      <c r="E3005" s="10">
        <v>615</v>
      </c>
      <c r="F3005" s="10">
        <v>38</v>
      </c>
      <c r="G3005" s="11">
        <v>43653</v>
      </c>
      <c r="H3005" s="10" t="b">
        <v>0</v>
      </c>
    </row>
    <row r="3006" spans="1:8" ht="16.5" customHeight="1" x14ac:dyDescent="0.25">
      <c r="A3006" s="10">
        <v>3005</v>
      </c>
      <c r="B3006" s="10">
        <v>2047</v>
      </c>
      <c r="C3006" s="10">
        <v>122</v>
      </c>
      <c r="D3006" s="10">
        <v>2</v>
      </c>
      <c r="E3006" s="10">
        <v>30</v>
      </c>
      <c r="F3006" s="10">
        <v>35</v>
      </c>
      <c r="G3006" s="11">
        <v>43653</v>
      </c>
      <c r="H3006" s="10" t="b">
        <v>1</v>
      </c>
    </row>
    <row r="3007" spans="1:8" ht="16.5" customHeight="1" x14ac:dyDescent="0.25">
      <c r="A3007" s="10">
        <v>3006</v>
      </c>
      <c r="B3007" s="10">
        <v>2842</v>
      </c>
      <c r="C3007" s="10">
        <v>405</v>
      </c>
      <c r="D3007" s="10">
        <v>5</v>
      </c>
      <c r="E3007" s="10">
        <v>568</v>
      </c>
      <c r="F3007" s="10">
        <v>28</v>
      </c>
      <c r="G3007" s="11">
        <v>43654</v>
      </c>
      <c r="H3007" s="10" t="b">
        <v>1</v>
      </c>
    </row>
    <row r="3008" spans="1:8" ht="16.5" customHeight="1" x14ac:dyDescent="0.25">
      <c r="A3008" s="10">
        <v>3007</v>
      </c>
      <c r="B3008" s="10">
        <v>2890</v>
      </c>
      <c r="C3008" s="10">
        <v>304</v>
      </c>
      <c r="D3008" s="10">
        <v>3</v>
      </c>
      <c r="E3008" s="10">
        <v>733</v>
      </c>
      <c r="F3008" s="10">
        <v>38</v>
      </c>
      <c r="G3008" s="11">
        <v>43654</v>
      </c>
      <c r="H3008" s="10" t="b">
        <v>1</v>
      </c>
    </row>
    <row r="3009" spans="1:8" ht="16.5" customHeight="1" x14ac:dyDescent="0.25">
      <c r="A3009" s="10">
        <v>3008</v>
      </c>
      <c r="B3009" s="10">
        <v>2346</v>
      </c>
      <c r="C3009" s="10">
        <v>336</v>
      </c>
      <c r="D3009" s="10">
        <v>2</v>
      </c>
      <c r="E3009" s="10">
        <v>71</v>
      </c>
      <c r="F3009" s="10">
        <v>90</v>
      </c>
      <c r="G3009" s="11">
        <v>43654</v>
      </c>
      <c r="H3009" s="10" t="b">
        <v>1</v>
      </c>
    </row>
    <row r="3010" spans="1:8" ht="16.5" customHeight="1" x14ac:dyDescent="0.25">
      <c r="A3010" s="10">
        <v>3009</v>
      </c>
      <c r="B3010" s="10">
        <v>2043</v>
      </c>
      <c r="C3010" s="10">
        <v>286</v>
      </c>
      <c r="D3010" s="10">
        <v>1</v>
      </c>
      <c r="E3010" s="10">
        <v>568</v>
      </c>
      <c r="F3010" s="10">
        <v>38</v>
      </c>
      <c r="G3010" s="11">
        <v>43654</v>
      </c>
      <c r="H3010" s="10" t="b">
        <v>1</v>
      </c>
    </row>
    <row r="3011" spans="1:8" ht="16.5" customHeight="1" x14ac:dyDescent="0.25">
      <c r="A3011" s="10">
        <v>3010</v>
      </c>
      <c r="B3011" s="10">
        <v>2626</v>
      </c>
      <c r="C3011" s="10">
        <v>286</v>
      </c>
      <c r="D3011" s="10">
        <v>1</v>
      </c>
      <c r="E3011" s="10">
        <v>46</v>
      </c>
      <c r="F3011" s="10">
        <v>38</v>
      </c>
      <c r="G3011" s="11">
        <v>43655</v>
      </c>
      <c r="H3011" s="10" t="b">
        <v>1</v>
      </c>
    </row>
    <row r="3012" spans="1:8" ht="16.5" customHeight="1" x14ac:dyDescent="0.25">
      <c r="A3012" s="10">
        <v>3011</v>
      </c>
      <c r="B3012" s="10">
        <v>2222</v>
      </c>
      <c r="C3012" s="10">
        <v>341</v>
      </c>
      <c r="D3012" s="10">
        <v>1</v>
      </c>
      <c r="E3012" s="10">
        <v>615</v>
      </c>
      <c r="F3012" s="10">
        <v>85</v>
      </c>
      <c r="G3012" s="11">
        <v>43655</v>
      </c>
      <c r="H3012" s="10" t="b">
        <v>1</v>
      </c>
    </row>
    <row r="3013" spans="1:8" ht="16.5" customHeight="1" x14ac:dyDescent="0.25">
      <c r="A3013" s="10">
        <v>3012</v>
      </c>
      <c r="B3013" s="10">
        <v>2174</v>
      </c>
      <c r="C3013" s="10">
        <v>324</v>
      </c>
      <c r="D3013" s="10">
        <v>3</v>
      </c>
      <c r="E3013" s="10">
        <v>229</v>
      </c>
      <c r="F3013" s="10">
        <v>38</v>
      </c>
      <c r="G3013" s="11">
        <v>43655</v>
      </c>
      <c r="H3013" s="10" t="b">
        <v>1</v>
      </c>
    </row>
    <row r="3014" spans="1:8" ht="16.5" customHeight="1" x14ac:dyDescent="0.25">
      <c r="A3014" s="10">
        <v>3013</v>
      </c>
      <c r="B3014" s="10">
        <v>2245</v>
      </c>
      <c r="C3014" s="10">
        <v>335</v>
      </c>
      <c r="D3014" s="10">
        <v>3</v>
      </c>
      <c r="E3014" s="10">
        <v>606</v>
      </c>
      <c r="F3014" s="10">
        <v>90</v>
      </c>
      <c r="G3014" s="11">
        <v>43655</v>
      </c>
      <c r="H3014" s="10" t="b">
        <v>1</v>
      </c>
    </row>
    <row r="3015" spans="1:8" ht="16.5" customHeight="1" x14ac:dyDescent="0.25">
      <c r="A3015" s="10">
        <v>3014</v>
      </c>
      <c r="B3015" s="10">
        <v>2861</v>
      </c>
      <c r="C3015" s="10">
        <v>275</v>
      </c>
      <c r="D3015" s="10">
        <v>3</v>
      </c>
      <c r="E3015" s="10">
        <v>128</v>
      </c>
      <c r="F3015" s="10">
        <v>135</v>
      </c>
      <c r="G3015" s="11">
        <v>43655</v>
      </c>
      <c r="H3015" s="10" t="b">
        <v>1</v>
      </c>
    </row>
    <row r="3016" spans="1:8" ht="16.5" customHeight="1" x14ac:dyDescent="0.25">
      <c r="A3016" s="10">
        <v>3015</v>
      </c>
      <c r="B3016" s="10">
        <v>2289</v>
      </c>
      <c r="C3016" s="10">
        <v>285</v>
      </c>
      <c r="D3016" s="10">
        <v>1</v>
      </c>
      <c r="E3016" s="10">
        <v>229</v>
      </c>
      <c r="F3016" s="10">
        <v>38</v>
      </c>
      <c r="G3016" s="11">
        <v>43655</v>
      </c>
      <c r="H3016" s="10" t="b">
        <v>1</v>
      </c>
    </row>
    <row r="3017" spans="1:8" ht="16.5" customHeight="1" x14ac:dyDescent="0.25">
      <c r="A3017" s="10">
        <v>3016</v>
      </c>
      <c r="B3017" s="10">
        <v>2460</v>
      </c>
      <c r="C3017" s="10">
        <v>476</v>
      </c>
      <c r="D3017" s="10">
        <v>1</v>
      </c>
      <c r="E3017" s="10">
        <v>196</v>
      </c>
      <c r="F3017" s="10">
        <v>95</v>
      </c>
      <c r="G3017" s="11">
        <v>43655</v>
      </c>
      <c r="H3017" s="10" t="b">
        <v>1</v>
      </c>
    </row>
    <row r="3018" spans="1:8" ht="16.5" customHeight="1" x14ac:dyDescent="0.25">
      <c r="A3018" s="10">
        <v>3017</v>
      </c>
      <c r="B3018" s="10">
        <v>2112</v>
      </c>
      <c r="C3018" s="10">
        <v>118</v>
      </c>
      <c r="D3018" s="10">
        <v>3</v>
      </c>
      <c r="E3018" s="10">
        <v>733</v>
      </c>
      <c r="F3018" s="10">
        <v>35</v>
      </c>
      <c r="G3018" s="11">
        <v>43655</v>
      </c>
      <c r="H3018" s="10" t="b">
        <v>1</v>
      </c>
    </row>
    <row r="3019" spans="1:8" ht="16.5" customHeight="1" x14ac:dyDescent="0.25">
      <c r="A3019" s="10">
        <v>3018</v>
      </c>
      <c r="B3019" s="10">
        <v>2323</v>
      </c>
      <c r="C3019" s="10">
        <v>106</v>
      </c>
      <c r="D3019" s="10">
        <v>3</v>
      </c>
      <c r="E3019" s="10">
        <v>46</v>
      </c>
      <c r="F3019" s="10">
        <v>35</v>
      </c>
      <c r="G3019" s="11">
        <v>43656</v>
      </c>
      <c r="H3019" s="10" t="b">
        <v>0</v>
      </c>
    </row>
    <row r="3020" spans="1:8" ht="16.5" customHeight="1" x14ac:dyDescent="0.25">
      <c r="A3020" s="10">
        <v>3019</v>
      </c>
      <c r="B3020" s="10">
        <v>2344</v>
      </c>
      <c r="C3020" s="10">
        <v>126</v>
      </c>
      <c r="D3020" s="10">
        <v>1</v>
      </c>
      <c r="E3020" s="10">
        <v>733</v>
      </c>
      <c r="F3020" s="10">
        <v>35</v>
      </c>
      <c r="G3020" s="11">
        <v>43656</v>
      </c>
      <c r="H3020" s="10" t="b">
        <v>1</v>
      </c>
    </row>
    <row r="3021" spans="1:8" ht="16.5" customHeight="1" x14ac:dyDescent="0.25">
      <c r="A3021" s="10">
        <v>3020</v>
      </c>
      <c r="B3021" s="10">
        <v>2729</v>
      </c>
      <c r="C3021" s="10">
        <v>317</v>
      </c>
      <c r="D3021" s="10">
        <v>4</v>
      </c>
      <c r="E3021" s="10">
        <v>196</v>
      </c>
      <c r="F3021" s="10">
        <v>38</v>
      </c>
      <c r="G3021" s="11">
        <v>43656</v>
      </c>
      <c r="H3021" s="10" t="b">
        <v>1</v>
      </c>
    </row>
    <row r="3022" spans="1:8" ht="16.5" customHeight="1" x14ac:dyDescent="0.25">
      <c r="A3022" s="10">
        <v>3021</v>
      </c>
      <c r="B3022" s="10">
        <v>2805</v>
      </c>
      <c r="C3022" s="10">
        <v>435</v>
      </c>
      <c r="D3022" s="10">
        <v>3</v>
      </c>
      <c r="E3022" s="10">
        <v>558</v>
      </c>
      <c r="F3022" s="10">
        <v>75</v>
      </c>
      <c r="G3022" s="11">
        <v>43656</v>
      </c>
      <c r="H3022" s="10" t="b">
        <v>1</v>
      </c>
    </row>
    <row r="3023" spans="1:8" ht="16.5" customHeight="1" x14ac:dyDescent="0.25">
      <c r="A3023" s="10">
        <v>3022</v>
      </c>
      <c r="B3023" s="10">
        <v>2451</v>
      </c>
      <c r="C3023" s="10">
        <v>301</v>
      </c>
      <c r="D3023" s="10">
        <v>5</v>
      </c>
      <c r="E3023" s="10">
        <v>128</v>
      </c>
      <c r="F3023" s="10">
        <v>38</v>
      </c>
      <c r="G3023" s="11">
        <v>43656</v>
      </c>
      <c r="H3023" s="10" t="b">
        <v>0</v>
      </c>
    </row>
    <row r="3024" spans="1:8" ht="16.5" customHeight="1" x14ac:dyDescent="0.25">
      <c r="A3024" s="10">
        <v>3023</v>
      </c>
      <c r="B3024" s="10">
        <v>2081</v>
      </c>
      <c r="C3024" s="10">
        <v>263</v>
      </c>
      <c r="D3024" s="10">
        <v>1</v>
      </c>
      <c r="E3024" s="10">
        <v>143</v>
      </c>
      <c r="F3024" s="10">
        <v>135</v>
      </c>
      <c r="G3024" s="11">
        <v>43656</v>
      </c>
      <c r="H3024" s="10" t="b">
        <v>1</v>
      </c>
    </row>
    <row r="3025" spans="1:8" ht="16.5" customHeight="1" x14ac:dyDescent="0.25">
      <c r="A3025" s="10">
        <v>3024</v>
      </c>
      <c r="B3025" s="10">
        <v>2920</v>
      </c>
      <c r="C3025" s="10">
        <v>171</v>
      </c>
      <c r="D3025" s="10">
        <v>1</v>
      </c>
      <c r="E3025" s="10">
        <v>526</v>
      </c>
      <c r="F3025" s="10">
        <v>55</v>
      </c>
      <c r="G3025" s="11">
        <v>43656</v>
      </c>
      <c r="H3025" s="10" t="b">
        <v>1</v>
      </c>
    </row>
    <row r="3026" spans="1:8" ht="16.5" customHeight="1" x14ac:dyDescent="0.25">
      <c r="A3026" s="10">
        <v>3025</v>
      </c>
      <c r="B3026" s="10">
        <v>2545</v>
      </c>
      <c r="C3026" s="10">
        <v>483</v>
      </c>
      <c r="D3026" s="10">
        <v>3</v>
      </c>
      <c r="E3026" s="10">
        <v>172</v>
      </c>
      <c r="F3026" s="10">
        <v>95</v>
      </c>
      <c r="G3026" s="11">
        <v>43657</v>
      </c>
      <c r="H3026" s="10" t="b">
        <v>1</v>
      </c>
    </row>
    <row r="3027" spans="1:8" ht="16.5" customHeight="1" x14ac:dyDescent="0.25">
      <c r="A3027" s="10">
        <v>3026</v>
      </c>
      <c r="B3027" s="10">
        <v>2648</v>
      </c>
      <c r="C3027" s="10">
        <v>174</v>
      </c>
      <c r="D3027" s="10">
        <v>2</v>
      </c>
      <c r="E3027" s="10">
        <v>172</v>
      </c>
      <c r="F3027" s="10">
        <v>55</v>
      </c>
      <c r="G3027" s="11">
        <v>43657</v>
      </c>
      <c r="H3027" s="10" t="b">
        <v>1</v>
      </c>
    </row>
    <row r="3028" spans="1:8" ht="16.5" customHeight="1" x14ac:dyDescent="0.25">
      <c r="A3028" s="10">
        <v>3027</v>
      </c>
      <c r="B3028" s="10">
        <v>2034</v>
      </c>
      <c r="C3028" s="10">
        <v>318</v>
      </c>
      <c r="D3028" s="10">
        <v>3</v>
      </c>
      <c r="E3028" s="10">
        <v>229</v>
      </c>
      <c r="F3028" s="10">
        <v>38</v>
      </c>
      <c r="G3028" s="11">
        <v>43657</v>
      </c>
      <c r="H3028" s="10" t="b">
        <v>1</v>
      </c>
    </row>
    <row r="3029" spans="1:8" ht="16.5" customHeight="1" x14ac:dyDescent="0.25">
      <c r="A3029" s="10">
        <v>3028</v>
      </c>
      <c r="B3029" s="10">
        <v>2109</v>
      </c>
      <c r="C3029" s="10">
        <v>209</v>
      </c>
      <c r="D3029" s="10">
        <v>1</v>
      </c>
      <c r="E3029" s="10">
        <v>196</v>
      </c>
      <c r="F3029" s="10">
        <v>26</v>
      </c>
      <c r="G3029" s="11">
        <v>43657</v>
      </c>
      <c r="H3029" s="10" t="b">
        <v>1</v>
      </c>
    </row>
    <row r="3030" spans="1:8" ht="16.5" customHeight="1" x14ac:dyDescent="0.25">
      <c r="A3030" s="10">
        <v>3029</v>
      </c>
      <c r="B3030" s="10">
        <v>2352</v>
      </c>
      <c r="C3030" s="10">
        <v>149</v>
      </c>
      <c r="D3030" s="10">
        <v>2</v>
      </c>
      <c r="E3030" s="10">
        <v>733</v>
      </c>
      <c r="F3030" s="10">
        <v>25</v>
      </c>
      <c r="G3030" s="11">
        <v>43657</v>
      </c>
      <c r="H3030" s="10" t="b">
        <v>1</v>
      </c>
    </row>
    <row r="3031" spans="1:8" ht="16.5" customHeight="1" x14ac:dyDescent="0.25">
      <c r="A3031" s="10">
        <v>3030</v>
      </c>
      <c r="B3031" s="10">
        <v>2117</v>
      </c>
      <c r="C3031" s="10">
        <v>235</v>
      </c>
      <c r="D3031" s="10">
        <v>5</v>
      </c>
      <c r="E3031" s="10">
        <v>196</v>
      </c>
      <c r="F3031" s="10">
        <v>26</v>
      </c>
      <c r="G3031" s="11">
        <v>43657</v>
      </c>
      <c r="H3031" s="10" t="b">
        <v>1</v>
      </c>
    </row>
    <row r="3032" spans="1:8" ht="16.5" customHeight="1" x14ac:dyDescent="0.25">
      <c r="A3032" s="10">
        <v>3031</v>
      </c>
      <c r="B3032" s="10">
        <v>2584</v>
      </c>
      <c r="C3032" s="10">
        <v>331</v>
      </c>
      <c r="D3032" s="10">
        <v>4</v>
      </c>
      <c r="E3032" s="10">
        <v>172</v>
      </c>
      <c r="F3032" s="10">
        <v>90</v>
      </c>
      <c r="G3032" s="11">
        <v>43658</v>
      </c>
      <c r="H3032" s="10" t="b">
        <v>1</v>
      </c>
    </row>
    <row r="3033" spans="1:8" ht="16.5" customHeight="1" x14ac:dyDescent="0.25">
      <c r="A3033" s="10">
        <v>3032</v>
      </c>
      <c r="B3033" s="10">
        <v>2361</v>
      </c>
      <c r="C3033" s="10">
        <v>277</v>
      </c>
      <c r="D3033" s="10">
        <v>3</v>
      </c>
      <c r="E3033" s="10">
        <v>57</v>
      </c>
      <c r="F3033" s="10">
        <v>38</v>
      </c>
      <c r="G3033" s="11">
        <v>43658</v>
      </c>
      <c r="H3033" s="10" t="b">
        <v>1</v>
      </c>
    </row>
    <row r="3034" spans="1:8" ht="16.5" customHeight="1" x14ac:dyDescent="0.25">
      <c r="A3034" s="10">
        <v>3033</v>
      </c>
      <c r="B3034" s="10">
        <v>2436</v>
      </c>
      <c r="C3034" s="10">
        <v>288</v>
      </c>
      <c r="D3034" s="10">
        <v>3</v>
      </c>
      <c r="E3034" s="10">
        <v>71</v>
      </c>
      <c r="F3034" s="10">
        <v>38</v>
      </c>
      <c r="G3034" s="11">
        <v>43658</v>
      </c>
      <c r="H3034" s="10" t="b">
        <v>1</v>
      </c>
    </row>
    <row r="3035" spans="1:8" ht="16.5" customHeight="1" x14ac:dyDescent="0.25">
      <c r="A3035" s="10">
        <v>3034</v>
      </c>
      <c r="B3035" s="10">
        <v>2245</v>
      </c>
      <c r="C3035" s="10">
        <v>418</v>
      </c>
      <c r="D3035" s="10">
        <v>2</v>
      </c>
      <c r="E3035" s="10">
        <v>615</v>
      </c>
      <c r="F3035" s="10">
        <v>28</v>
      </c>
      <c r="G3035" s="11">
        <v>43658</v>
      </c>
      <c r="H3035" s="10" t="b">
        <v>1</v>
      </c>
    </row>
    <row r="3036" spans="1:8" ht="16.5" customHeight="1" x14ac:dyDescent="0.25">
      <c r="A3036" s="10">
        <v>3035</v>
      </c>
      <c r="B3036" s="10">
        <v>2749</v>
      </c>
      <c r="C3036" s="10">
        <v>488</v>
      </c>
      <c r="D3036" s="10">
        <v>3</v>
      </c>
      <c r="E3036" s="10">
        <v>558</v>
      </c>
      <c r="F3036" s="10">
        <v>95</v>
      </c>
      <c r="G3036" s="11">
        <v>43658</v>
      </c>
      <c r="H3036" s="10" t="b">
        <v>1</v>
      </c>
    </row>
    <row r="3037" spans="1:8" ht="16.5" customHeight="1" x14ac:dyDescent="0.25">
      <c r="A3037" s="10">
        <v>3036</v>
      </c>
      <c r="B3037" s="10">
        <v>2655</v>
      </c>
      <c r="C3037" s="10">
        <v>228</v>
      </c>
      <c r="D3037" s="10">
        <v>3</v>
      </c>
      <c r="E3037" s="10">
        <v>143</v>
      </c>
      <c r="F3037" s="10">
        <v>26</v>
      </c>
      <c r="G3037" s="11">
        <v>43659</v>
      </c>
      <c r="H3037" s="10" t="b">
        <v>1</v>
      </c>
    </row>
    <row r="3038" spans="1:8" ht="16.5" customHeight="1" x14ac:dyDescent="0.25">
      <c r="A3038" s="10">
        <v>3037</v>
      </c>
      <c r="B3038" s="10">
        <v>2634</v>
      </c>
      <c r="C3038" s="10">
        <v>137</v>
      </c>
      <c r="D3038" s="10">
        <v>1</v>
      </c>
      <c r="E3038" s="10">
        <v>526</v>
      </c>
      <c r="F3038" s="10">
        <v>20</v>
      </c>
      <c r="G3038" s="11">
        <v>43659</v>
      </c>
      <c r="H3038" s="10" t="b">
        <v>1</v>
      </c>
    </row>
    <row r="3039" spans="1:8" ht="16.5" customHeight="1" x14ac:dyDescent="0.25">
      <c r="A3039" s="10">
        <v>3038</v>
      </c>
      <c r="B3039" s="10">
        <v>2714</v>
      </c>
      <c r="C3039" s="10">
        <v>198</v>
      </c>
      <c r="D3039" s="10">
        <v>2</v>
      </c>
      <c r="E3039" s="10">
        <v>568</v>
      </c>
      <c r="F3039" s="10">
        <v>26</v>
      </c>
      <c r="G3039" s="11">
        <v>43659</v>
      </c>
      <c r="H3039" s="10" t="b">
        <v>1</v>
      </c>
    </row>
    <row r="3040" spans="1:8" ht="16.5" customHeight="1" x14ac:dyDescent="0.25">
      <c r="A3040" s="10">
        <v>3039</v>
      </c>
      <c r="B3040" s="10">
        <v>2504</v>
      </c>
      <c r="C3040" s="10">
        <v>429</v>
      </c>
      <c r="D3040" s="10">
        <v>1</v>
      </c>
      <c r="E3040" s="10">
        <v>233</v>
      </c>
      <c r="F3040" s="10">
        <v>28</v>
      </c>
      <c r="G3040" s="11">
        <v>43659</v>
      </c>
      <c r="H3040" s="10" t="b">
        <v>1</v>
      </c>
    </row>
    <row r="3041" spans="1:8" ht="16.5" customHeight="1" x14ac:dyDescent="0.25">
      <c r="A3041" s="10">
        <v>3040</v>
      </c>
      <c r="B3041" s="10">
        <v>2041</v>
      </c>
      <c r="C3041" s="10">
        <v>367</v>
      </c>
      <c r="D3041" s="10">
        <v>1</v>
      </c>
      <c r="E3041" s="10">
        <v>233</v>
      </c>
      <c r="F3041" s="10">
        <v>15</v>
      </c>
      <c r="G3041" s="11">
        <v>43659</v>
      </c>
      <c r="H3041" s="10" t="b">
        <v>1</v>
      </c>
    </row>
    <row r="3042" spans="1:8" ht="16.5" customHeight="1" x14ac:dyDescent="0.25">
      <c r="A3042" s="10">
        <v>3041</v>
      </c>
      <c r="B3042" s="10">
        <v>2143</v>
      </c>
      <c r="C3042" s="10">
        <v>262</v>
      </c>
      <c r="D3042" s="10">
        <v>1</v>
      </c>
      <c r="E3042" s="10">
        <v>30</v>
      </c>
      <c r="F3042" s="10">
        <v>135</v>
      </c>
      <c r="G3042" s="11">
        <v>43659</v>
      </c>
      <c r="H3042" s="10" t="b">
        <v>0</v>
      </c>
    </row>
    <row r="3043" spans="1:8" ht="16.5" customHeight="1" x14ac:dyDescent="0.25">
      <c r="A3043" s="10">
        <v>3042</v>
      </c>
      <c r="B3043" s="10">
        <v>2297</v>
      </c>
      <c r="C3043" s="10">
        <v>253</v>
      </c>
      <c r="D3043" s="10">
        <v>1</v>
      </c>
      <c r="E3043" s="10">
        <v>568</v>
      </c>
      <c r="F3043" s="10">
        <v>135</v>
      </c>
      <c r="G3043" s="11">
        <v>43659</v>
      </c>
      <c r="H3043" s="10" t="b">
        <v>1</v>
      </c>
    </row>
    <row r="3044" spans="1:8" ht="16.5" customHeight="1" x14ac:dyDescent="0.25">
      <c r="A3044" s="10">
        <v>3043</v>
      </c>
      <c r="B3044" s="10">
        <v>2040</v>
      </c>
      <c r="C3044" s="10">
        <v>251</v>
      </c>
      <c r="D3044" s="10">
        <v>3</v>
      </c>
      <c r="E3044" s="10">
        <v>615</v>
      </c>
      <c r="F3044" s="10">
        <v>135</v>
      </c>
      <c r="G3044" s="11">
        <v>43659</v>
      </c>
      <c r="H3044" s="10" t="b">
        <v>1</v>
      </c>
    </row>
    <row r="3045" spans="1:8" ht="16.5" customHeight="1" x14ac:dyDescent="0.25">
      <c r="A3045" s="10">
        <v>3044</v>
      </c>
      <c r="B3045" s="10">
        <v>2028</v>
      </c>
      <c r="C3045" s="10">
        <v>352</v>
      </c>
      <c r="D3045" s="10">
        <v>1</v>
      </c>
      <c r="E3045" s="10">
        <v>537</v>
      </c>
      <c r="F3045" s="10">
        <v>85</v>
      </c>
      <c r="G3045" s="11">
        <v>43659</v>
      </c>
      <c r="H3045" s="10" t="b">
        <v>1</v>
      </c>
    </row>
    <row r="3046" spans="1:8" ht="16.5" customHeight="1" x14ac:dyDescent="0.25">
      <c r="A3046" s="10">
        <v>3045</v>
      </c>
      <c r="B3046" s="10">
        <v>2762</v>
      </c>
      <c r="C3046" s="10">
        <v>163</v>
      </c>
      <c r="D3046" s="10">
        <v>5</v>
      </c>
      <c r="E3046" s="10">
        <v>526</v>
      </c>
      <c r="F3046" s="10">
        <v>25</v>
      </c>
      <c r="G3046" s="11">
        <v>43659</v>
      </c>
      <c r="H3046" s="10" t="b">
        <v>1</v>
      </c>
    </row>
    <row r="3047" spans="1:8" ht="16.5" customHeight="1" x14ac:dyDescent="0.25">
      <c r="A3047" s="10">
        <v>3046</v>
      </c>
      <c r="B3047" s="10">
        <v>2471</v>
      </c>
      <c r="C3047" s="10">
        <v>267</v>
      </c>
      <c r="D3047" s="10">
        <v>1</v>
      </c>
      <c r="E3047" s="10">
        <v>568</v>
      </c>
      <c r="F3047" s="10">
        <v>135</v>
      </c>
      <c r="G3047" s="11">
        <v>43659</v>
      </c>
      <c r="H3047" s="10" t="b">
        <v>1</v>
      </c>
    </row>
    <row r="3048" spans="1:8" ht="16.5" customHeight="1" x14ac:dyDescent="0.25">
      <c r="A3048" s="10">
        <v>3047</v>
      </c>
      <c r="B3048" s="10">
        <v>2831</v>
      </c>
      <c r="C3048" s="10">
        <v>363</v>
      </c>
      <c r="D3048" s="10">
        <v>2</v>
      </c>
      <c r="E3048" s="10">
        <v>537</v>
      </c>
      <c r="F3048" s="10">
        <v>15</v>
      </c>
      <c r="G3048" s="11">
        <v>43659</v>
      </c>
      <c r="H3048" s="10" t="b">
        <v>1</v>
      </c>
    </row>
    <row r="3049" spans="1:8" ht="16.5" customHeight="1" x14ac:dyDescent="0.25">
      <c r="A3049" s="10">
        <v>3048</v>
      </c>
      <c r="B3049" s="10">
        <v>2569</v>
      </c>
      <c r="C3049" s="10">
        <v>328</v>
      </c>
      <c r="D3049" s="10">
        <v>5</v>
      </c>
      <c r="E3049" s="10">
        <v>261</v>
      </c>
      <c r="F3049" s="10">
        <v>38</v>
      </c>
      <c r="G3049" s="11">
        <v>43659</v>
      </c>
      <c r="H3049" s="10" t="b">
        <v>1</v>
      </c>
    </row>
    <row r="3050" spans="1:8" ht="16.5" customHeight="1" x14ac:dyDescent="0.25">
      <c r="A3050" s="10">
        <v>3049</v>
      </c>
      <c r="B3050" s="10">
        <v>2083</v>
      </c>
      <c r="C3050" s="10">
        <v>242</v>
      </c>
      <c r="D3050" s="10">
        <v>2</v>
      </c>
      <c r="E3050" s="10">
        <v>558</v>
      </c>
      <c r="F3050" s="10">
        <v>26</v>
      </c>
      <c r="G3050" s="11">
        <v>43660</v>
      </c>
      <c r="H3050" s="10" t="b">
        <v>1</v>
      </c>
    </row>
    <row r="3051" spans="1:8" ht="16.5" customHeight="1" x14ac:dyDescent="0.25">
      <c r="A3051" s="10">
        <v>3050</v>
      </c>
      <c r="B3051" s="10">
        <v>2883</v>
      </c>
      <c r="C3051" s="10">
        <v>358</v>
      </c>
      <c r="D3051" s="10">
        <v>2</v>
      </c>
      <c r="E3051" s="10">
        <v>57</v>
      </c>
      <c r="F3051" s="10">
        <v>15</v>
      </c>
      <c r="G3051" s="11">
        <v>43660</v>
      </c>
      <c r="H3051" s="10" t="b">
        <v>1</v>
      </c>
    </row>
    <row r="3052" spans="1:8" ht="16.5" customHeight="1" x14ac:dyDescent="0.25">
      <c r="A3052" s="10">
        <v>3051</v>
      </c>
      <c r="B3052" s="10">
        <v>2826</v>
      </c>
      <c r="C3052" s="10">
        <v>108</v>
      </c>
      <c r="D3052" s="10">
        <v>1</v>
      </c>
      <c r="E3052" s="10">
        <v>196</v>
      </c>
      <c r="F3052" s="10">
        <v>35</v>
      </c>
      <c r="G3052" s="11">
        <v>43661</v>
      </c>
      <c r="H3052" s="10" t="b">
        <v>1</v>
      </c>
    </row>
    <row r="3053" spans="1:8" ht="16.5" customHeight="1" x14ac:dyDescent="0.25">
      <c r="A3053" s="10">
        <v>3052</v>
      </c>
      <c r="B3053" s="10">
        <v>2253</v>
      </c>
      <c r="C3053" s="10">
        <v>459</v>
      </c>
      <c r="D3053" s="10">
        <v>5</v>
      </c>
      <c r="E3053" s="10">
        <v>46</v>
      </c>
      <c r="F3053" s="10">
        <v>35</v>
      </c>
      <c r="G3053" s="11">
        <v>43661</v>
      </c>
      <c r="H3053" s="10" t="b">
        <v>1</v>
      </c>
    </row>
    <row r="3054" spans="1:8" ht="16.5" customHeight="1" x14ac:dyDescent="0.25">
      <c r="A3054" s="10">
        <v>3053</v>
      </c>
      <c r="B3054" s="10">
        <v>2671</v>
      </c>
      <c r="C3054" s="10">
        <v>351</v>
      </c>
      <c r="D3054" s="10">
        <v>3</v>
      </c>
      <c r="E3054" s="10">
        <v>196</v>
      </c>
      <c r="F3054" s="10">
        <v>85</v>
      </c>
      <c r="G3054" s="11">
        <v>43661</v>
      </c>
      <c r="H3054" s="10" t="b">
        <v>1</v>
      </c>
    </row>
    <row r="3055" spans="1:8" ht="16.5" customHeight="1" x14ac:dyDescent="0.25">
      <c r="A3055" s="10">
        <v>3054</v>
      </c>
      <c r="B3055" s="10">
        <v>2616</v>
      </c>
      <c r="C3055" s="10">
        <v>303</v>
      </c>
      <c r="D3055" s="10">
        <v>3</v>
      </c>
      <c r="E3055" s="10">
        <v>196</v>
      </c>
      <c r="F3055" s="10">
        <v>38</v>
      </c>
      <c r="G3055" s="11">
        <v>43661</v>
      </c>
      <c r="H3055" s="10" t="b">
        <v>1</v>
      </c>
    </row>
    <row r="3056" spans="1:8" ht="16.5" customHeight="1" x14ac:dyDescent="0.25">
      <c r="A3056" s="10">
        <v>3055</v>
      </c>
      <c r="B3056" s="10">
        <v>2254</v>
      </c>
      <c r="C3056" s="10">
        <v>316</v>
      </c>
      <c r="D3056" s="10">
        <v>1</v>
      </c>
      <c r="E3056" s="10">
        <v>233</v>
      </c>
      <c r="F3056" s="10">
        <v>38</v>
      </c>
      <c r="G3056" s="11">
        <v>43661</v>
      </c>
      <c r="H3056" s="10" t="b">
        <v>1</v>
      </c>
    </row>
    <row r="3057" spans="1:8" ht="16.5" customHeight="1" x14ac:dyDescent="0.25">
      <c r="A3057" s="10">
        <v>3056</v>
      </c>
      <c r="B3057" s="10">
        <v>2630</v>
      </c>
      <c r="C3057" s="10">
        <v>219</v>
      </c>
      <c r="D3057" s="10">
        <v>1</v>
      </c>
      <c r="E3057" s="10">
        <v>229</v>
      </c>
      <c r="F3057" s="10">
        <v>26</v>
      </c>
      <c r="G3057" s="11">
        <v>43661</v>
      </c>
      <c r="H3057" s="10" t="b">
        <v>1</v>
      </c>
    </row>
    <row r="3058" spans="1:8" ht="16.5" customHeight="1" x14ac:dyDescent="0.25">
      <c r="A3058" s="10">
        <v>3057</v>
      </c>
      <c r="B3058" s="10">
        <v>2869</v>
      </c>
      <c r="C3058" s="10">
        <v>176</v>
      </c>
      <c r="D3058" s="10">
        <v>2</v>
      </c>
      <c r="E3058" s="10">
        <v>57</v>
      </c>
      <c r="F3058" s="10">
        <v>55</v>
      </c>
      <c r="G3058" s="11">
        <v>43661</v>
      </c>
      <c r="H3058" s="10" t="b">
        <v>1</v>
      </c>
    </row>
    <row r="3059" spans="1:8" ht="16.5" customHeight="1" x14ac:dyDescent="0.25">
      <c r="A3059" s="10">
        <v>3058</v>
      </c>
      <c r="B3059" s="10">
        <v>2999</v>
      </c>
      <c r="C3059" s="10">
        <v>158</v>
      </c>
      <c r="D3059" s="10">
        <v>2</v>
      </c>
      <c r="E3059" s="10">
        <v>558</v>
      </c>
      <c r="F3059" s="10">
        <v>25</v>
      </c>
      <c r="G3059" s="11">
        <v>43661</v>
      </c>
      <c r="H3059" s="10" t="b">
        <v>1</v>
      </c>
    </row>
    <row r="3060" spans="1:8" ht="16.5" customHeight="1" x14ac:dyDescent="0.25">
      <c r="A3060" s="10">
        <v>3059</v>
      </c>
      <c r="B3060" s="10">
        <v>2746</v>
      </c>
      <c r="C3060" s="10">
        <v>363</v>
      </c>
      <c r="D3060" s="10">
        <v>3</v>
      </c>
      <c r="E3060" s="10">
        <v>568</v>
      </c>
      <c r="F3060" s="10">
        <v>15</v>
      </c>
      <c r="G3060" s="11">
        <v>43662</v>
      </c>
      <c r="H3060" s="10" t="b">
        <v>1</v>
      </c>
    </row>
    <row r="3061" spans="1:8" ht="16.5" customHeight="1" x14ac:dyDescent="0.25">
      <c r="A3061" s="10">
        <v>3060</v>
      </c>
      <c r="B3061" s="10">
        <v>2238</v>
      </c>
      <c r="C3061" s="10">
        <v>193</v>
      </c>
      <c r="D3061" s="10">
        <v>2</v>
      </c>
      <c r="E3061" s="10">
        <v>229</v>
      </c>
      <c r="F3061" s="10">
        <v>26</v>
      </c>
      <c r="G3061" s="11">
        <v>43662</v>
      </c>
      <c r="H3061" s="10" t="b">
        <v>1</v>
      </c>
    </row>
    <row r="3062" spans="1:8" ht="16.5" customHeight="1" x14ac:dyDescent="0.25">
      <c r="A3062" s="10">
        <v>3061</v>
      </c>
      <c r="B3062" s="10">
        <v>2753</v>
      </c>
      <c r="C3062" s="10">
        <v>339</v>
      </c>
      <c r="D3062" s="10">
        <v>3</v>
      </c>
      <c r="E3062" s="10">
        <v>615</v>
      </c>
      <c r="F3062" s="10">
        <v>90</v>
      </c>
      <c r="G3062" s="11">
        <v>43663</v>
      </c>
      <c r="H3062" s="10" t="b">
        <v>1</v>
      </c>
    </row>
    <row r="3063" spans="1:8" ht="16.5" customHeight="1" x14ac:dyDescent="0.25">
      <c r="A3063" s="10">
        <v>3062</v>
      </c>
      <c r="B3063" s="10">
        <v>2555</v>
      </c>
      <c r="C3063" s="10">
        <v>361</v>
      </c>
      <c r="D3063" s="10">
        <v>4</v>
      </c>
      <c r="E3063" s="10">
        <v>229</v>
      </c>
      <c r="F3063" s="10">
        <v>15</v>
      </c>
      <c r="G3063" s="11">
        <v>43663</v>
      </c>
      <c r="H3063" s="10" t="b">
        <v>1</v>
      </c>
    </row>
    <row r="3064" spans="1:8" ht="16.5" customHeight="1" x14ac:dyDescent="0.25">
      <c r="A3064" s="10">
        <v>3063</v>
      </c>
      <c r="B3064" s="10">
        <v>2088</v>
      </c>
      <c r="C3064" s="10">
        <v>421</v>
      </c>
      <c r="D3064" s="10">
        <v>3</v>
      </c>
      <c r="E3064" s="10">
        <v>712</v>
      </c>
      <c r="F3064" s="10">
        <v>28</v>
      </c>
      <c r="G3064" s="11">
        <v>43663</v>
      </c>
      <c r="H3064" s="10" t="b">
        <v>1</v>
      </c>
    </row>
    <row r="3065" spans="1:8" ht="16.5" customHeight="1" x14ac:dyDescent="0.25">
      <c r="A3065" s="10">
        <v>3064</v>
      </c>
      <c r="B3065" s="10">
        <v>2610</v>
      </c>
      <c r="C3065" s="10">
        <v>134</v>
      </c>
      <c r="D3065" s="10">
        <v>5</v>
      </c>
      <c r="E3065" s="10">
        <v>46</v>
      </c>
      <c r="F3065" s="10">
        <v>20</v>
      </c>
      <c r="G3065" s="11">
        <v>43663</v>
      </c>
      <c r="H3065" s="10" t="b">
        <v>1</v>
      </c>
    </row>
    <row r="3066" spans="1:8" ht="16.5" customHeight="1" x14ac:dyDescent="0.25">
      <c r="A3066" s="10">
        <v>3065</v>
      </c>
      <c r="B3066" s="10">
        <v>2099</v>
      </c>
      <c r="C3066" s="10">
        <v>366</v>
      </c>
      <c r="D3066" s="10">
        <v>4</v>
      </c>
      <c r="E3066" s="10">
        <v>615</v>
      </c>
      <c r="F3066" s="10">
        <v>15</v>
      </c>
      <c r="G3066" s="11">
        <v>43663</v>
      </c>
      <c r="H3066" s="10" t="b">
        <v>1</v>
      </c>
    </row>
    <row r="3067" spans="1:8" ht="16.5" customHeight="1" x14ac:dyDescent="0.25">
      <c r="A3067" s="10">
        <v>3066</v>
      </c>
      <c r="B3067" s="10">
        <v>2537</v>
      </c>
      <c r="C3067" s="10">
        <v>116</v>
      </c>
      <c r="D3067" s="10">
        <v>3</v>
      </c>
      <c r="E3067" s="10">
        <v>143</v>
      </c>
      <c r="F3067" s="10">
        <v>35</v>
      </c>
      <c r="G3067" s="11">
        <v>43664</v>
      </c>
      <c r="H3067" s="10" t="b">
        <v>1</v>
      </c>
    </row>
    <row r="3068" spans="1:8" ht="16.5" customHeight="1" x14ac:dyDescent="0.25">
      <c r="A3068" s="10">
        <v>3067</v>
      </c>
      <c r="B3068" s="10">
        <v>2285</v>
      </c>
      <c r="C3068" s="10">
        <v>277</v>
      </c>
      <c r="D3068" s="10">
        <v>2</v>
      </c>
      <c r="E3068" s="10">
        <v>57</v>
      </c>
      <c r="F3068" s="10">
        <v>38</v>
      </c>
      <c r="G3068" s="11">
        <v>43664</v>
      </c>
      <c r="H3068" s="10" t="b">
        <v>1</v>
      </c>
    </row>
    <row r="3069" spans="1:8" ht="16.5" customHeight="1" x14ac:dyDescent="0.25">
      <c r="A3069" s="10">
        <v>3068</v>
      </c>
      <c r="B3069" s="10">
        <v>2886</v>
      </c>
      <c r="C3069" s="10">
        <v>143</v>
      </c>
      <c r="D3069" s="10">
        <v>2</v>
      </c>
      <c r="E3069" s="10">
        <v>261</v>
      </c>
      <c r="F3069" s="10">
        <v>20</v>
      </c>
      <c r="G3069" s="11">
        <v>43664</v>
      </c>
      <c r="H3069" s="10" t="b">
        <v>1</v>
      </c>
    </row>
    <row r="3070" spans="1:8" ht="16.5" customHeight="1" x14ac:dyDescent="0.25">
      <c r="A3070" s="10">
        <v>3069</v>
      </c>
      <c r="B3070" s="10">
        <v>2752</v>
      </c>
      <c r="C3070" s="10">
        <v>255</v>
      </c>
      <c r="D3070" s="10">
        <v>3</v>
      </c>
      <c r="E3070" s="10">
        <v>30</v>
      </c>
      <c r="F3070" s="10">
        <v>135</v>
      </c>
      <c r="G3070" s="11">
        <v>43664</v>
      </c>
      <c r="H3070" s="10" t="b">
        <v>1</v>
      </c>
    </row>
    <row r="3071" spans="1:8" ht="16.5" customHeight="1" x14ac:dyDescent="0.25">
      <c r="A3071" s="10">
        <v>3070</v>
      </c>
      <c r="B3071" s="10">
        <v>2162</v>
      </c>
      <c r="C3071" s="10">
        <v>232</v>
      </c>
      <c r="D3071" s="10">
        <v>1</v>
      </c>
      <c r="E3071" s="10">
        <v>128</v>
      </c>
      <c r="F3071" s="10">
        <v>26</v>
      </c>
      <c r="G3071" s="11">
        <v>43664</v>
      </c>
      <c r="H3071" s="10" t="b">
        <v>1</v>
      </c>
    </row>
    <row r="3072" spans="1:8" ht="16.5" customHeight="1" x14ac:dyDescent="0.25">
      <c r="A3072" s="10">
        <v>3071</v>
      </c>
      <c r="B3072" s="10">
        <v>2903</v>
      </c>
      <c r="C3072" s="10">
        <v>106</v>
      </c>
      <c r="D3072" s="10">
        <v>3</v>
      </c>
      <c r="E3072" s="10">
        <v>143</v>
      </c>
      <c r="F3072" s="10">
        <v>35</v>
      </c>
      <c r="G3072" s="11">
        <v>43664</v>
      </c>
      <c r="H3072" s="10" t="b">
        <v>1</v>
      </c>
    </row>
    <row r="3073" spans="1:8" ht="16.5" customHeight="1" x14ac:dyDescent="0.25">
      <c r="A3073" s="10">
        <v>3072</v>
      </c>
      <c r="B3073" s="10">
        <v>2712</v>
      </c>
      <c r="C3073" s="10">
        <v>130</v>
      </c>
      <c r="D3073" s="10">
        <v>2</v>
      </c>
      <c r="E3073" s="10">
        <v>71</v>
      </c>
      <c r="F3073" s="10">
        <v>35</v>
      </c>
      <c r="G3073" s="11">
        <v>43664</v>
      </c>
      <c r="H3073" s="10" t="b">
        <v>1</v>
      </c>
    </row>
    <row r="3074" spans="1:8" ht="16.5" customHeight="1" x14ac:dyDescent="0.25">
      <c r="A3074" s="10">
        <v>3073</v>
      </c>
      <c r="B3074" s="10">
        <v>2837</v>
      </c>
      <c r="C3074" s="10">
        <v>286</v>
      </c>
      <c r="D3074" s="10">
        <v>1</v>
      </c>
      <c r="E3074" s="10">
        <v>606</v>
      </c>
      <c r="F3074" s="10">
        <v>38</v>
      </c>
      <c r="G3074" s="11">
        <v>43664</v>
      </c>
      <c r="H3074" s="10" t="b">
        <v>1</v>
      </c>
    </row>
    <row r="3075" spans="1:8" ht="16.5" customHeight="1" x14ac:dyDescent="0.25">
      <c r="A3075" s="10">
        <v>3074</v>
      </c>
      <c r="B3075" s="10">
        <v>2296</v>
      </c>
      <c r="C3075" s="10">
        <v>265</v>
      </c>
      <c r="D3075" s="10">
        <v>3</v>
      </c>
      <c r="E3075" s="10">
        <v>558</v>
      </c>
      <c r="F3075" s="10">
        <v>135</v>
      </c>
      <c r="G3075" s="11">
        <v>43664</v>
      </c>
      <c r="H3075" s="10" t="b">
        <v>1</v>
      </c>
    </row>
    <row r="3076" spans="1:8" ht="16.5" customHeight="1" x14ac:dyDescent="0.25">
      <c r="A3076" s="10">
        <v>3075</v>
      </c>
      <c r="B3076" s="10">
        <v>2201</v>
      </c>
      <c r="C3076" s="10">
        <v>174</v>
      </c>
      <c r="D3076" s="10">
        <v>3</v>
      </c>
      <c r="E3076" s="10">
        <v>733</v>
      </c>
      <c r="F3076" s="10">
        <v>55</v>
      </c>
      <c r="G3076" s="11">
        <v>43664</v>
      </c>
      <c r="H3076" s="10" t="b">
        <v>1</v>
      </c>
    </row>
    <row r="3077" spans="1:8" ht="16.5" customHeight="1" x14ac:dyDescent="0.25">
      <c r="A3077" s="10">
        <v>3076</v>
      </c>
      <c r="B3077" s="10">
        <v>2409</v>
      </c>
      <c r="C3077" s="10">
        <v>234</v>
      </c>
      <c r="D3077" s="10">
        <v>5</v>
      </c>
      <c r="E3077" s="10">
        <v>261</v>
      </c>
      <c r="F3077" s="10">
        <v>26</v>
      </c>
      <c r="G3077" s="11">
        <v>43664</v>
      </c>
      <c r="H3077" s="10" t="b">
        <v>1</v>
      </c>
    </row>
    <row r="3078" spans="1:8" ht="16.5" customHeight="1" x14ac:dyDescent="0.25">
      <c r="A3078" s="10">
        <v>3077</v>
      </c>
      <c r="B3078" s="10">
        <v>2889</v>
      </c>
      <c r="C3078" s="10">
        <v>133</v>
      </c>
      <c r="D3078" s="10">
        <v>1</v>
      </c>
      <c r="E3078" s="10">
        <v>733</v>
      </c>
      <c r="F3078" s="10">
        <v>20</v>
      </c>
      <c r="G3078" s="11">
        <v>43665</v>
      </c>
      <c r="H3078" s="10" t="b">
        <v>1</v>
      </c>
    </row>
    <row r="3079" spans="1:8" ht="16.5" customHeight="1" x14ac:dyDescent="0.25">
      <c r="A3079" s="10">
        <v>3078</v>
      </c>
      <c r="B3079" s="10">
        <v>2694</v>
      </c>
      <c r="C3079" s="10">
        <v>363</v>
      </c>
      <c r="D3079" s="10">
        <v>3</v>
      </c>
      <c r="E3079" s="10">
        <v>615</v>
      </c>
      <c r="F3079" s="10">
        <v>15</v>
      </c>
      <c r="G3079" s="11">
        <v>43665</v>
      </c>
      <c r="H3079" s="10" t="b">
        <v>1</v>
      </c>
    </row>
    <row r="3080" spans="1:8" ht="16.5" customHeight="1" x14ac:dyDescent="0.25">
      <c r="A3080" s="10">
        <v>3079</v>
      </c>
      <c r="B3080" s="10">
        <v>2006</v>
      </c>
      <c r="C3080" s="10">
        <v>251</v>
      </c>
      <c r="D3080" s="10">
        <v>5</v>
      </c>
      <c r="E3080" s="10">
        <v>568</v>
      </c>
      <c r="F3080" s="10">
        <v>135</v>
      </c>
      <c r="G3080" s="11">
        <v>43665</v>
      </c>
      <c r="H3080" s="10" t="b">
        <v>1</v>
      </c>
    </row>
    <row r="3081" spans="1:8" ht="16.5" customHeight="1" x14ac:dyDescent="0.25">
      <c r="A3081" s="10">
        <v>3080</v>
      </c>
      <c r="B3081" s="10">
        <v>2583</v>
      </c>
      <c r="C3081" s="10">
        <v>240</v>
      </c>
      <c r="D3081" s="10">
        <v>1</v>
      </c>
      <c r="E3081" s="10">
        <v>606</v>
      </c>
      <c r="F3081" s="10">
        <v>26</v>
      </c>
      <c r="G3081" s="11">
        <v>43665</v>
      </c>
      <c r="H3081" s="10" t="b">
        <v>0</v>
      </c>
    </row>
    <row r="3082" spans="1:8" ht="16.5" customHeight="1" x14ac:dyDescent="0.25">
      <c r="A3082" s="10">
        <v>3081</v>
      </c>
      <c r="B3082" s="10">
        <v>2416</v>
      </c>
      <c r="C3082" s="10">
        <v>255</v>
      </c>
      <c r="D3082" s="10">
        <v>1</v>
      </c>
      <c r="E3082" s="10">
        <v>71</v>
      </c>
      <c r="F3082" s="10">
        <v>135</v>
      </c>
      <c r="G3082" s="11">
        <v>43665</v>
      </c>
      <c r="H3082" s="10" t="b">
        <v>1</v>
      </c>
    </row>
    <row r="3083" spans="1:8" ht="16.5" customHeight="1" x14ac:dyDescent="0.25">
      <c r="A3083" s="10">
        <v>3082</v>
      </c>
      <c r="B3083" s="10">
        <v>2530</v>
      </c>
      <c r="C3083" s="10">
        <v>103</v>
      </c>
      <c r="D3083" s="10">
        <v>1</v>
      </c>
      <c r="E3083" s="10">
        <v>143</v>
      </c>
      <c r="F3083" s="10">
        <v>35</v>
      </c>
      <c r="G3083" s="11">
        <v>43666</v>
      </c>
      <c r="H3083" s="10" t="b">
        <v>1</v>
      </c>
    </row>
    <row r="3084" spans="1:8" ht="16.5" customHeight="1" x14ac:dyDescent="0.25">
      <c r="A3084" s="10">
        <v>3083</v>
      </c>
      <c r="B3084" s="10">
        <v>2177</v>
      </c>
      <c r="C3084" s="10">
        <v>435</v>
      </c>
      <c r="D3084" s="10">
        <v>2</v>
      </c>
      <c r="E3084" s="10">
        <v>57</v>
      </c>
      <c r="F3084" s="10">
        <v>75</v>
      </c>
      <c r="G3084" s="11">
        <v>43666</v>
      </c>
      <c r="H3084" s="10" t="b">
        <v>1</v>
      </c>
    </row>
    <row r="3085" spans="1:8" ht="16.5" customHeight="1" x14ac:dyDescent="0.25">
      <c r="A3085" s="10">
        <v>3084</v>
      </c>
      <c r="B3085" s="10">
        <v>2587</v>
      </c>
      <c r="C3085" s="10">
        <v>237</v>
      </c>
      <c r="D3085" s="10">
        <v>3</v>
      </c>
      <c r="E3085" s="10">
        <v>229</v>
      </c>
      <c r="F3085" s="10">
        <v>26</v>
      </c>
      <c r="G3085" s="11">
        <v>43666</v>
      </c>
      <c r="H3085" s="10" t="b">
        <v>1</v>
      </c>
    </row>
    <row r="3086" spans="1:8" ht="16.5" customHeight="1" x14ac:dyDescent="0.25">
      <c r="A3086" s="10">
        <v>3085</v>
      </c>
      <c r="B3086" s="10">
        <v>2765</v>
      </c>
      <c r="C3086" s="10">
        <v>421</v>
      </c>
      <c r="D3086" s="10">
        <v>3</v>
      </c>
      <c r="E3086" s="10">
        <v>143</v>
      </c>
      <c r="F3086" s="10">
        <v>28</v>
      </c>
      <c r="G3086" s="11">
        <v>43666</v>
      </c>
      <c r="H3086" s="10" t="b">
        <v>1</v>
      </c>
    </row>
    <row r="3087" spans="1:8" ht="16.5" customHeight="1" x14ac:dyDescent="0.25">
      <c r="A3087" s="10">
        <v>3086</v>
      </c>
      <c r="B3087" s="10">
        <v>2546</v>
      </c>
      <c r="C3087" s="10">
        <v>263</v>
      </c>
      <c r="D3087" s="10">
        <v>3</v>
      </c>
      <c r="E3087" s="10">
        <v>733</v>
      </c>
      <c r="F3087" s="10">
        <v>135</v>
      </c>
      <c r="G3087" s="11">
        <v>43666</v>
      </c>
      <c r="H3087" s="10" t="b">
        <v>1</v>
      </c>
    </row>
    <row r="3088" spans="1:8" ht="16.5" customHeight="1" x14ac:dyDescent="0.25">
      <c r="A3088" s="10">
        <v>3087</v>
      </c>
      <c r="B3088" s="10">
        <v>2059</v>
      </c>
      <c r="C3088" s="10">
        <v>253</v>
      </c>
      <c r="D3088" s="10">
        <v>3</v>
      </c>
      <c r="E3088" s="10">
        <v>568</v>
      </c>
      <c r="F3088" s="10">
        <v>135</v>
      </c>
      <c r="G3088" s="11">
        <v>43666</v>
      </c>
      <c r="H3088" s="10" t="b">
        <v>1</v>
      </c>
    </row>
    <row r="3089" spans="1:8" ht="16.5" customHeight="1" x14ac:dyDescent="0.25">
      <c r="A3089" s="10">
        <v>3088</v>
      </c>
      <c r="B3089" s="10">
        <v>2458</v>
      </c>
      <c r="C3089" s="10">
        <v>373</v>
      </c>
      <c r="D3089" s="10">
        <v>4</v>
      </c>
      <c r="E3089" s="10">
        <v>196</v>
      </c>
      <c r="F3089" s="10">
        <v>15</v>
      </c>
      <c r="G3089" s="11">
        <v>43667</v>
      </c>
      <c r="H3089" s="10" t="b">
        <v>1</v>
      </c>
    </row>
    <row r="3090" spans="1:8" ht="16.5" customHeight="1" x14ac:dyDescent="0.25">
      <c r="A3090" s="10">
        <v>3089</v>
      </c>
      <c r="B3090" s="10">
        <v>2326</v>
      </c>
      <c r="C3090" s="10">
        <v>244</v>
      </c>
      <c r="D3090" s="10">
        <v>1</v>
      </c>
      <c r="E3090" s="10">
        <v>526</v>
      </c>
      <c r="F3090" s="10">
        <v>26</v>
      </c>
      <c r="G3090" s="11">
        <v>43667</v>
      </c>
      <c r="H3090" s="10" t="b">
        <v>1</v>
      </c>
    </row>
    <row r="3091" spans="1:8" ht="16.5" customHeight="1" x14ac:dyDescent="0.25">
      <c r="A3091" s="10">
        <v>3090</v>
      </c>
      <c r="B3091" s="10">
        <v>2700</v>
      </c>
      <c r="C3091" s="10">
        <v>388</v>
      </c>
      <c r="D3091" s="10">
        <v>2</v>
      </c>
      <c r="E3091" s="10">
        <v>319</v>
      </c>
      <c r="F3091" s="10">
        <v>28</v>
      </c>
      <c r="G3091" s="11">
        <v>43668</v>
      </c>
      <c r="H3091" s="10" t="b">
        <v>1</v>
      </c>
    </row>
    <row r="3092" spans="1:8" ht="16.5" customHeight="1" x14ac:dyDescent="0.25">
      <c r="A3092" s="10">
        <v>3091</v>
      </c>
      <c r="B3092" s="10">
        <v>2347</v>
      </c>
      <c r="C3092" s="10">
        <v>286</v>
      </c>
      <c r="D3092" s="10">
        <v>1</v>
      </c>
      <c r="E3092" s="10">
        <v>558</v>
      </c>
      <c r="F3092" s="10">
        <v>38</v>
      </c>
      <c r="G3092" s="11">
        <v>43668</v>
      </c>
      <c r="H3092" s="10" t="b">
        <v>1</v>
      </c>
    </row>
    <row r="3093" spans="1:8" ht="16.5" customHeight="1" x14ac:dyDescent="0.25">
      <c r="A3093" s="10">
        <v>3092</v>
      </c>
      <c r="B3093" s="10">
        <v>2680</v>
      </c>
      <c r="C3093" s="10">
        <v>280</v>
      </c>
      <c r="D3093" s="10">
        <v>2</v>
      </c>
      <c r="E3093" s="10">
        <v>692</v>
      </c>
      <c r="F3093" s="10">
        <v>38</v>
      </c>
      <c r="G3093" s="11">
        <v>43668</v>
      </c>
      <c r="H3093" s="10" t="b">
        <v>1</v>
      </c>
    </row>
    <row r="3094" spans="1:8" ht="16.5" customHeight="1" x14ac:dyDescent="0.25">
      <c r="A3094" s="10">
        <v>3093</v>
      </c>
      <c r="B3094" s="10">
        <v>2900</v>
      </c>
      <c r="C3094" s="10">
        <v>239</v>
      </c>
      <c r="D3094" s="10">
        <v>2</v>
      </c>
      <c r="E3094" s="10">
        <v>30</v>
      </c>
      <c r="F3094" s="10">
        <v>26</v>
      </c>
      <c r="G3094" s="11">
        <v>43669</v>
      </c>
      <c r="H3094" s="10" t="b">
        <v>1</v>
      </c>
    </row>
    <row r="3095" spans="1:8" ht="16.5" customHeight="1" x14ac:dyDescent="0.25">
      <c r="A3095" s="10">
        <v>3094</v>
      </c>
      <c r="B3095" s="10">
        <v>2345</v>
      </c>
      <c r="C3095" s="10">
        <v>328</v>
      </c>
      <c r="D3095" s="10">
        <v>5</v>
      </c>
      <c r="E3095" s="10">
        <v>128</v>
      </c>
      <c r="F3095" s="10">
        <v>38</v>
      </c>
      <c r="G3095" s="11">
        <v>43669</v>
      </c>
      <c r="H3095" s="10" t="b">
        <v>1</v>
      </c>
    </row>
    <row r="3096" spans="1:8" ht="16.5" customHeight="1" x14ac:dyDescent="0.25">
      <c r="A3096" s="10">
        <v>3095</v>
      </c>
      <c r="B3096" s="10">
        <v>2309</v>
      </c>
      <c r="C3096" s="10">
        <v>162</v>
      </c>
      <c r="D3096" s="10">
        <v>1</v>
      </c>
      <c r="E3096" s="10">
        <v>30</v>
      </c>
      <c r="F3096" s="10">
        <v>25</v>
      </c>
      <c r="G3096" s="11">
        <v>43669</v>
      </c>
      <c r="H3096" s="10" t="b">
        <v>1</v>
      </c>
    </row>
    <row r="3097" spans="1:8" ht="16.5" customHeight="1" x14ac:dyDescent="0.25">
      <c r="A3097" s="10">
        <v>3096</v>
      </c>
      <c r="B3097" s="10">
        <v>2569</v>
      </c>
      <c r="C3097" s="10">
        <v>284</v>
      </c>
      <c r="D3097" s="10">
        <v>4</v>
      </c>
      <c r="E3097" s="10">
        <v>196</v>
      </c>
      <c r="F3097" s="10">
        <v>38</v>
      </c>
      <c r="G3097" s="11">
        <v>43670</v>
      </c>
      <c r="H3097" s="10" t="b">
        <v>1</v>
      </c>
    </row>
    <row r="3098" spans="1:8" ht="16.5" customHeight="1" x14ac:dyDescent="0.25">
      <c r="A3098" s="10">
        <v>3097</v>
      </c>
      <c r="B3098" s="10">
        <v>2299</v>
      </c>
      <c r="C3098" s="10">
        <v>228</v>
      </c>
      <c r="D3098" s="10">
        <v>4</v>
      </c>
      <c r="E3098" s="10">
        <v>196</v>
      </c>
      <c r="F3098" s="10">
        <v>26</v>
      </c>
      <c r="G3098" s="11">
        <v>43670</v>
      </c>
      <c r="H3098" s="10" t="b">
        <v>0</v>
      </c>
    </row>
    <row r="3099" spans="1:8" ht="16.5" customHeight="1" x14ac:dyDescent="0.25">
      <c r="A3099" s="10">
        <v>3098</v>
      </c>
      <c r="B3099" s="10">
        <v>2905</v>
      </c>
      <c r="C3099" s="10">
        <v>270</v>
      </c>
      <c r="D3099" s="10">
        <v>2</v>
      </c>
      <c r="E3099" s="10">
        <v>233</v>
      </c>
      <c r="F3099" s="10">
        <v>135</v>
      </c>
      <c r="G3099" s="11">
        <v>43670</v>
      </c>
      <c r="H3099" s="10" t="b">
        <v>1</v>
      </c>
    </row>
    <row r="3100" spans="1:8" ht="16.5" customHeight="1" x14ac:dyDescent="0.25">
      <c r="A3100" s="10">
        <v>3099</v>
      </c>
      <c r="B3100" s="10">
        <v>2489</v>
      </c>
      <c r="C3100" s="10">
        <v>419</v>
      </c>
      <c r="D3100" s="10">
        <v>2</v>
      </c>
      <c r="E3100" s="10">
        <v>558</v>
      </c>
      <c r="F3100" s="10">
        <v>28</v>
      </c>
      <c r="G3100" s="11">
        <v>43671</v>
      </c>
      <c r="H3100" s="10" t="b">
        <v>1</v>
      </c>
    </row>
    <row r="3101" spans="1:8" ht="16.5" customHeight="1" x14ac:dyDescent="0.25">
      <c r="A3101" s="10">
        <v>3100</v>
      </c>
      <c r="B3101" s="10">
        <v>2475</v>
      </c>
      <c r="C3101" s="10">
        <v>229</v>
      </c>
      <c r="D3101" s="10">
        <v>1</v>
      </c>
      <c r="E3101" s="10">
        <v>30</v>
      </c>
      <c r="F3101" s="10">
        <v>26</v>
      </c>
      <c r="G3101" s="11">
        <v>43671</v>
      </c>
      <c r="H3101" s="10" t="b">
        <v>1</v>
      </c>
    </row>
    <row r="3102" spans="1:8" ht="16.5" customHeight="1" x14ac:dyDescent="0.25">
      <c r="A3102" s="10">
        <v>3101</v>
      </c>
      <c r="B3102" s="10">
        <v>2639</v>
      </c>
      <c r="C3102" s="10">
        <v>423</v>
      </c>
      <c r="D3102" s="10">
        <v>2</v>
      </c>
      <c r="E3102" s="10">
        <v>172</v>
      </c>
      <c r="F3102" s="10">
        <v>28</v>
      </c>
      <c r="G3102" s="11">
        <v>43671</v>
      </c>
      <c r="H3102" s="10" t="b">
        <v>1</v>
      </c>
    </row>
    <row r="3103" spans="1:8" ht="16.5" customHeight="1" x14ac:dyDescent="0.25">
      <c r="A3103" s="10">
        <v>3102</v>
      </c>
      <c r="B3103" s="10">
        <v>2440</v>
      </c>
      <c r="C3103" s="10">
        <v>396</v>
      </c>
      <c r="D3103" s="10">
        <v>1</v>
      </c>
      <c r="E3103" s="10">
        <v>537</v>
      </c>
      <c r="F3103" s="10">
        <v>28</v>
      </c>
      <c r="G3103" s="11">
        <v>43671</v>
      </c>
      <c r="H3103" s="10" t="b">
        <v>1</v>
      </c>
    </row>
    <row r="3104" spans="1:8" ht="16.5" customHeight="1" x14ac:dyDescent="0.25">
      <c r="A3104" s="10">
        <v>3103</v>
      </c>
      <c r="B3104" s="10">
        <v>2293</v>
      </c>
      <c r="C3104" s="10">
        <v>162</v>
      </c>
      <c r="D3104" s="10">
        <v>5</v>
      </c>
      <c r="E3104" s="10">
        <v>615</v>
      </c>
      <c r="F3104" s="10">
        <v>25</v>
      </c>
      <c r="G3104" s="11">
        <v>43672</v>
      </c>
      <c r="H3104" s="10" t="b">
        <v>1</v>
      </c>
    </row>
    <row r="3105" spans="1:8" ht="16.5" customHeight="1" x14ac:dyDescent="0.25">
      <c r="A3105" s="10">
        <v>3104</v>
      </c>
      <c r="B3105" s="10">
        <v>2573</v>
      </c>
      <c r="C3105" s="10">
        <v>357</v>
      </c>
      <c r="D3105" s="10">
        <v>1</v>
      </c>
      <c r="E3105" s="10">
        <v>558</v>
      </c>
      <c r="F3105" s="10">
        <v>15</v>
      </c>
      <c r="G3105" s="11">
        <v>43672</v>
      </c>
      <c r="H3105" s="10" t="b">
        <v>1</v>
      </c>
    </row>
    <row r="3106" spans="1:8" ht="16.5" customHeight="1" x14ac:dyDescent="0.25">
      <c r="A3106" s="10">
        <v>3105</v>
      </c>
      <c r="B3106" s="10">
        <v>2881</v>
      </c>
      <c r="C3106" s="10">
        <v>409</v>
      </c>
      <c r="D3106" s="10">
        <v>5</v>
      </c>
      <c r="E3106" s="10">
        <v>568</v>
      </c>
      <c r="F3106" s="10">
        <v>28</v>
      </c>
      <c r="G3106" s="11">
        <v>43672</v>
      </c>
      <c r="H3106" s="10" t="b">
        <v>1</v>
      </c>
    </row>
    <row r="3107" spans="1:8" ht="16.5" customHeight="1" x14ac:dyDescent="0.25">
      <c r="A3107" s="10">
        <v>3106</v>
      </c>
      <c r="B3107" s="10">
        <v>2378</v>
      </c>
      <c r="C3107" s="10">
        <v>122</v>
      </c>
      <c r="D3107" s="10">
        <v>1</v>
      </c>
      <c r="E3107" s="10">
        <v>172</v>
      </c>
      <c r="F3107" s="10">
        <v>35</v>
      </c>
      <c r="G3107" s="11">
        <v>43673</v>
      </c>
      <c r="H3107" s="10" t="b">
        <v>1</v>
      </c>
    </row>
    <row r="3108" spans="1:8" ht="16.5" customHeight="1" x14ac:dyDescent="0.25">
      <c r="A3108" s="10">
        <v>3107</v>
      </c>
      <c r="B3108" s="10">
        <v>2733</v>
      </c>
      <c r="C3108" s="10">
        <v>372</v>
      </c>
      <c r="D3108" s="10">
        <v>2</v>
      </c>
      <c r="E3108" s="10">
        <v>568</v>
      </c>
      <c r="F3108" s="10">
        <v>15</v>
      </c>
      <c r="G3108" s="11">
        <v>43673</v>
      </c>
      <c r="H3108" s="10" t="b">
        <v>1</v>
      </c>
    </row>
    <row r="3109" spans="1:8" ht="16.5" customHeight="1" x14ac:dyDescent="0.25">
      <c r="A3109" s="10">
        <v>3108</v>
      </c>
      <c r="B3109" s="10">
        <v>2714</v>
      </c>
      <c r="C3109" s="10">
        <v>443</v>
      </c>
      <c r="D3109" s="10">
        <v>1</v>
      </c>
      <c r="E3109" s="10">
        <v>261</v>
      </c>
      <c r="F3109" s="10">
        <v>35</v>
      </c>
      <c r="G3109" s="11">
        <v>43673</v>
      </c>
      <c r="H3109" s="10" t="b">
        <v>0</v>
      </c>
    </row>
    <row r="3110" spans="1:8" ht="16.5" customHeight="1" x14ac:dyDescent="0.25">
      <c r="A3110" s="10">
        <v>3109</v>
      </c>
      <c r="B3110" s="10">
        <v>2930</v>
      </c>
      <c r="C3110" s="10">
        <v>106</v>
      </c>
      <c r="D3110" s="10">
        <v>3</v>
      </c>
      <c r="E3110" s="10">
        <v>71</v>
      </c>
      <c r="F3110" s="10">
        <v>35</v>
      </c>
      <c r="G3110" s="11">
        <v>43673</v>
      </c>
      <c r="H3110" s="10" t="b">
        <v>1</v>
      </c>
    </row>
    <row r="3111" spans="1:8" ht="16.5" customHeight="1" x14ac:dyDescent="0.25">
      <c r="A3111" s="10">
        <v>3110</v>
      </c>
      <c r="B3111" s="10">
        <v>2079</v>
      </c>
      <c r="C3111" s="10">
        <v>297</v>
      </c>
      <c r="D3111" s="10">
        <v>1</v>
      </c>
      <c r="E3111" s="10">
        <v>692</v>
      </c>
      <c r="F3111" s="10">
        <v>38</v>
      </c>
      <c r="G3111" s="11">
        <v>43673</v>
      </c>
      <c r="H3111" s="10" t="b">
        <v>1</v>
      </c>
    </row>
    <row r="3112" spans="1:8" ht="16.5" customHeight="1" x14ac:dyDescent="0.25">
      <c r="A3112" s="10">
        <v>3111</v>
      </c>
      <c r="B3112" s="10">
        <v>2085</v>
      </c>
      <c r="C3112" s="10">
        <v>116</v>
      </c>
      <c r="D3112" s="10">
        <v>4</v>
      </c>
      <c r="E3112" s="10">
        <v>46</v>
      </c>
      <c r="F3112" s="10">
        <v>35</v>
      </c>
      <c r="G3112" s="11">
        <v>43673</v>
      </c>
      <c r="H3112" s="10" t="b">
        <v>1</v>
      </c>
    </row>
    <row r="3113" spans="1:8" ht="16.5" customHeight="1" x14ac:dyDescent="0.25">
      <c r="A3113" s="10">
        <v>3112</v>
      </c>
      <c r="B3113" s="10">
        <v>2661</v>
      </c>
      <c r="C3113" s="10">
        <v>310</v>
      </c>
      <c r="D3113" s="10">
        <v>1</v>
      </c>
      <c r="E3113" s="10">
        <v>615</v>
      </c>
      <c r="F3113" s="10">
        <v>38</v>
      </c>
      <c r="G3113" s="11">
        <v>43673</v>
      </c>
      <c r="H3113" s="10" t="b">
        <v>1</v>
      </c>
    </row>
    <row r="3114" spans="1:8" ht="16.5" customHeight="1" x14ac:dyDescent="0.25">
      <c r="A3114" s="10">
        <v>3113</v>
      </c>
      <c r="B3114" s="10">
        <v>2341</v>
      </c>
      <c r="C3114" s="10">
        <v>217</v>
      </c>
      <c r="D3114" s="10">
        <v>1</v>
      </c>
      <c r="E3114" s="10">
        <v>57</v>
      </c>
      <c r="F3114" s="10">
        <v>26</v>
      </c>
      <c r="G3114" s="11">
        <v>43673</v>
      </c>
      <c r="H3114" s="10" t="b">
        <v>1</v>
      </c>
    </row>
    <row r="3115" spans="1:8" ht="16.5" customHeight="1" x14ac:dyDescent="0.25">
      <c r="A3115" s="10">
        <v>3114</v>
      </c>
      <c r="B3115" s="10">
        <v>2092</v>
      </c>
      <c r="C3115" s="10">
        <v>105</v>
      </c>
      <c r="D3115" s="10">
        <v>1</v>
      </c>
      <c r="E3115" s="10">
        <v>733</v>
      </c>
      <c r="F3115" s="10">
        <v>35</v>
      </c>
      <c r="G3115" s="11">
        <v>43673</v>
      </c>
      <c r="H3115" s="10" t="b">
        <v>1</v>
      </c>
    </row>
    <row r="3116" spans="1:8" ht="16.5" customHeight="1" x14ac:dyDescent="0.25">
      <c r="A3116" s="10">
        <v>3115</v>
      </c>
      <c r="B3116" s="10">
        <v>2712</v>
      </c>
      <c r="C3116" s="10">
        <v>318</v>
      </c>
      <c r="D3116" s="10">
        <v>5</v>
      </c>
      <c r="E3116" s="10">
        <v>128</v>
      </c>
      <c r="F3116" s="10">
        <v>38</v>
      </c>
      <c r="G3116" s="11">
        <v>43674</v>
      </c>
      <c r="H3116" s="10" t="b">
        <v>1</v>
      </c>
    </row>
    <row r="3117" spans="1:8" ht="16.5" customHeight="1" x14ac:dyDescent="0.25">
      <c r="A3117" s="10">
        <v>3116</v>
      </c>
      <c r="B3117" s="10">
        <v>2055</v>
      </c>
      <c r="C3117" s="10">
        <v>442</v>
      </c>
      <c r="D3117" s="10">
        <v>3</v>
      </c>
      <c r="E3117" s="10">
        <v>568</v>
      </c>
      <c r="F3117" s="10">
        <v>35</v>
      </c>
      <c r="G3117" s="11">
        <v>43674</v>
      </c>
      <c r="H3117" s="10" t="b">
        <v>1</v>
      </c>
    </row>
    <row r="3118" spans="1:8" ht="16.5" customHeight="1" x14ac:dyDescent="0.25">
      <c r="A3118" s="10">
        <v>3117</v>
      </c>
      <c r="B3118" s="10">
        <v>2668</v>
      </c>
      <c r="C3118" s="10">
        <v>205</v>
      </c>
      <c r="D3118" s="10">
        <v>1</v>
      </c>
      <c r="E3118" s="10">
        <v>537</v>
      </c>
      <c r="F3118" s="10">
        <v>26</v>
      </c>
      <c r="G3118" s="11">
        <v>43675</v>
      </c>
      <c r="H3118" s="10" t="b">
        <v>1</v>
      </c>
    </row>
    <row r="3119" spans="1:8" ht="16.5" customHeight="1" x14ac:dyDescent="0.25">
      <c r="A3119" s="10">
        <v>3118</v>
      </c>
      <c r="B3119" s="10">
        <v>2426</v>
      </c>
      <c r="C3119" s="10">
        <v>427</v>
      </c>
      <c r="D3119" s="10">
        <v>4</v>
      </c>
      <c r="E3119" s="10">
        <v>30</v>
      </c>
      <c r="F3119" s="10">
        <v>28</v>
      </c>
      <c r="G3119" s="11">
        <v>43675</v>
      </c>
      <c r="H3119" s="10" t="b">
        <v>1</v>
      </c>
    </row>
    <row r="3120" spans="1:8" ht="16.5" customHeight="1" x14ac:dyDescent="0.25">
      <c r="A3120" s="10">
        <v>3119</v>
      </c>
      <c r="B3120" s="10">
        <v>2730</v>
      </c>
      <c r="C3120" s="10">
        <v>427</v>
      </c>
      <c r="D3120" s="10">
        <v>2</v>
      </c>
      <c r="E3120" s="10">
        <v>537</v>
      </c>
      <c r="F3120" s="10">
        <v>28</v>
      </c>
      <c r="G3120" s="11">
        <v>43675</v>
      </c>
      <c r="H3120" s="10" t="b">
        <v>1</v>
      </c>
    </row>
    <row r="3121" spans="1:8" ht="16.5" customHeight="1" x14ac:dyDescent="0.25">
      <c r="A3121" s="10">
        <v>3120</v>
      </c>
      <c r="B3121" s="10">
        <v>2647</v>
      </c>
      <c r="C3121" s="10">
        <v>152</v>
      </c>
      <c r="D3121" s="10">
        <v>2</v>
      </c>
      <c r="E3121" s="10">
        <v>128</v>
      </c>
      <c r="F3121" s="10">
        <v>25</v>
      </c>
      <c r="G3121" s="11">
        <v>43675</v>
      </c>
      <c r="H3121" s="10" t="b">
        <v>1</v>
      </c>
    </row>
    <row r="3122" spans="1:8" ht="16.5" customHeight="1" x14ac:dyDescent="0.25">
      <c r="A3122" s="10">
        <v>3121</v>
      </c>
      <c r="B3122" s="10">
        <v>2119</v>
      </c>
      <c r="C3122" s="10">
        <v>372</v>
      </c>
      <c r="D3122" s="10">
        <v>5</v>
      </c>
      <c r="E3122" s="10">
        <v>568</v>
      </c>
      <c r="F3122" s="10">
        <v>15</v>
      </c>
      <c r="G3122" s="11">
        <v>43676</v>
      </c>
      <c r="H3122" s="10" t="b">
        <v>1</v>
      </c>
    </row>
    <row r="3123" spans="1:8" ht="16.5" customHeight="1" x14ac:dyDescent="0.25">
      <c r="A3123" s="10">
        <v>3122</v>
      </c>
      <c r="B3123" s="10">
        <v>2335</v>
      </c>
      <c r="C3123" s="10">
        <v>374</v>
      </c>
      <c r="D3123" s="10">
        <v>4</v>
      </c>
      <c r="E3123" s="10">
        <v>57</v>
      </c>
      <c r="F3123" s="10">
        <v>15</v>
      </c>
      <c r="G3123" s="11">
        <v>43676</v>
      </c>
      <c r="H3123" s="10" t="b">
        <v>1</v>
      </c>
    </row>
    <row r="3124" spans="1:8" ht="16.5" customHeight="1" x14ac:dyDescent="0.25">
      <c r="A3124" s="10">
        <v>3123</v>
      </c>
      <c r="B3124" s="10">
        <v>2799</v>
      </c>
      <c r="C3124" s="10">
        <v>447</v>
      </c>
      <c r="D3124" s="10">
        <v>3</v>
      </c>
      <c r="E3124" s="10">
        <v>261</v>
      </c>
      <c r="F3124" s="10">
        <v>35</v>
      </c>
      <c r="G3124" s="11">
        <v>43676</v>
      </c>
      <c r="H3124" s="10" t="b">
        <v>1</v>
      </c>
    </row>
    <row r="3125" spans="1:8" ht="16.5" customHeight="1" x14ac:dyDescent="0.25">
      <c r="A3125" s="10">
        <v>3124</v>
      </c>
      <c r="B3125" s="10">
        <v>2632</v>
      </c>
      <c r="C3125" s="10">
        <v>208</v>
      </c>
      <c r="D3125" s="10">
        <v>1</v>
      </c>
      <c r="E3125" s="10">
        <v>57</v>
      </c>
      <c r="F3125" s="10">
        <v>26</v>
      </c>
      <c r="G3125" s="11">
        <v>43676</v>
      </c>
      <c r="H3125" s="10" t="b">
        <v>1</v>
      </c>
    </row>
    <row r="3126" spans="1:8" ht="16.5" customHeight="1" x14ac:dyDescent="0.25">
      <c r="A3126" s="10">
        <v>3125</v>
      </c>
      <c r="B3126" s="10">
        <v>2202</v>
      </c>
      <c r="C3126" s="10">
        <v>280</v>
      </c>
      <c r="D3126" s="10">
        <v>2</v>
      </c>
      <c r="E3126" s="10">
        <v>196</v>
      </c>
      <c r="F3126" s="10">
        <v>38</v>
      </c>
      <c r="G3126" s="11">
        <v>43676</v>
      </c>
      <c r="H3126" s="10" t="b">
        <v>1</v>
      </c>
    </row>
    <row r="3127" spans="1:8" ht="16.5" customHeight="1" x14ac:dyDescent="0.25">
      <c r="A3127" s="10">
        <v>3126</v>
      </c>
      <c r="B3127" s="10">
        <v>2461</v>
      </c>
      <c r="C3127" s="10">
        <v>240</v>
      </c>
      <c r="D3127" s="10">
        <v>2</v>
      </c>
      <c r="E3127" s="10">
        <v>615</v>
      </c>
      <c r="F3127" s="10">
        <v>26</v>
      </c>
      <c r="G3127" s="11">
        <v>43677</v>
      </c>
      <c r="H3127" s="10" t="b">
        <v>1</v>
      </c>
    </row>
    <row r="3128" spans="1:8" ht="16.5" customHeight="1" x14ac:dyDescent="0.25">
      <c r="A3128" s="10">
        <v>3127</v>
      </c>
      <c r="B3128" s="10">
        <v>2343</v>
      </c>
      <c r="C3128" s="10">
        <v>311</v>
      </c>
      <c r="D3128" s="10">
        <v>1</v>
      </c>
      <c r="E3128" s="10">
        <v>172</v>
      </c>
      <c r="F3128" s="10">
        <v>38</v>
      </c>
      <c r="G3128" s="11">
        <v>43677</v>
      </c>
      <c r="H3128" s="10" t="b">
        <v>1</v>
      </c>
    </row>
    <row r="3129" spans="1:8" ht="16.5" customHeight="1" x14ac:dyDescent="0.25">
      <c r="A3129" s="10">
        <v>3128</v>
      </c>
      <c r="B3129" s="10">
        <v>2453</v>
      </c>
      <c r="C3129" s="10">
        <v>179</v>
      </c>
      <c r="D3129" s="10">
        <v>4</v>
      </c>
      <c r="E3129" s="10">
        <v>319</v>
      </c>
      <c r="F3129" s="10">
        <v>55</v>
      </c>
      <c r="G3129" s="11">
        <v>43677</v>
      </c>
      <c r="H3129" s="10" t="b">
        <v>1</v>
      </c>
    </row>
    <row r="3130" spans="1:8" ht="16.5" customHeight="1" x14ac:dyDescent="0.25">
      <c r="A3130" s="10">
        <v>3129</v>
      </c>
      <c r="B3130" s="10">
        <v>2388</v>
      </c>
      <c r="C3130" s="10">
        <v>129</v>
      </c>
      <c r="D3130" s="10">
        <v>2</v>
      </c>
      <c r="E3130" s="10">
        <v>712</v>
      </c>
      <c r="F3130" s="10">
        <v>35</v>
      </c>
      <c r="G3130" s="11">
        <v>43677</v>
      </c>
      <c r="H3130" s="10" t="b">
        <v>1</v>
      </c>
    </row>
    <row r="3131" spans="1:8" ht="16.5" customHeight="1" x14ac:dyDescent="0.25">
      <c r="A3131" s="10">
        <v>3130</v>
      </c>
      <c r="B3131" s="10">
        <v>2743</v>
      </c>
      <c r="C3131" s="10">
        <v>173</v>
      </c>
      <c r="D3131" s="10">
        <v>1</v>
      </c>
      <c r="E3131" s="10">
        <v>526</v>
      </c>
      <c r="F3131" s="10">
        <v>55</v>
      </c>
      <c r="G3131" s="11">
        <v>43677</v>
      </c>
      <c r="H3131" s="10" t="b">
        <v>1</v>
      </c>
    </row>
    <row r="3132" spans="1:8" ht="16.5" customHeight="1" x14ac:dyDescent="0.25">
      <c r="A3132" s="10">
        <v>3131</v>
      </c>
      <c r="B3132" s="10">
        <v>2122</v>
      </c>
      <c r="C3132" s="10">
        <v>217</v>
      </c>
      <c r="D3132" s="10">
        <v>5</v>
      </c>
      <c r="E3132" s="10">
        <v>196</v>
      </c>
      <c r="F3132" s="10">
        <v>26</v>
      </c>
      <c r="G3132" s="11">
        <v>43677</v>
      </c>
      <c r="H3132" s="10" t="b">
        <v>1</v>
      </c>
    </row>
    <row r="3133" spans="1:8" ht="16.5" customHeight="1" x14ac:dyDescent="0.25">
      <c r="A3133" s="10">
        <v>3132</v>
      </c>
      <c r="B3133" s="10">
        <v>2985</v>
      </c>
      <c r="C3133" s="10">
        <v>296</v>
      </c>
      <c r="D3133" s="10">
        <v>1</v>
      </c>
      <c r="E3133" s="10">
        <v>558</v>
      </c>
      <c r="F3133" s="10">
        <v>38</v>
      </c>
      <c r="G3133" s="11">
        <v>43677</v>
      </c>
      <c r="H3133" s="10" t="b">
        <v>1</v>
      </c>
    </row>
    <row r="3134" spans="1:8" ht="16.5" customHeight="1" x14ac:dyDescent="0.25">
      <c r="A3134" s="10">
        <v>3133</v>
      </c>
      <c r="B3134" s="10">
        <v>2484</v>
      </c>
      <c r="C3134" s="10">
        <v>457</v>
      </c>
      <c r="D3134" s="10">
        <v>1</v>
      </c>
      <c r="E3134" s="10">
        <v>128</v>
      </c>
      <c r="F3134" s="10">
        <v>35</v>
      </c>
      <c r="G3134" s="11">
        <v>43677</v>
      </c>
      <c r="H3134" s="10" t="b">
        <v>1</v>
      </c>
    </row>
    <row r="3135" spans="1:8" ht="16.5" customHeight="1" x14ac:dyDescent="0.25">
      <c r="A3135" s="10">
        <v>3134</v>
      </c>
      <c r="B3135" s="10">
        <v>2377</v>
      </c>
      <c r="C3135" s="10">
        <v>145</v>
      </c>
      <c r="D3135" s="10">
        <v>2</v>
      </c>
      <c r="E3135" s="10">
        <v>30</v>
      </c>
      <c r="F3135" s="10">
        <v>20</v>
      </c>
      <c r="G3135" s="11">
        <v>43677</v>
      </c>
      <c r="H3135" s="10" t="b">
        <v>1</v>
      </c>
    </row>
    <row r="3136" spans="1:8" ht="16.5" customHeight="1" x14ac:dyDescent="0.25">
      <c r="A3136" s="10">
        <v>3135</v>
      </c>
      <c r="B3136" s="10">
        <v>2947</v>
      </c>
      <c r="C3136" s="10">
        <v>190</v>
      </c>
      <c r="D3136" s="10">
        <v>2</v>
      </c>
      <c r="E3136" s="10">
        <v>526</v>
      </c>
      <c r="F3136" s="10">
        <v>26</v>
      </c>
      <c r="G3136" s="11">
        <v>43677</v>
      </c>
      <c r="H3136" s="10" t="b">
        <v>0</v>
      </c>
    </row>
    <row r="3137" spans="1:8" ht="16.5" customHeight="1" x14ac:dyDescent="0.25">
      <c r="A3137" s="10">
        <v>3136</v>
      </c>
      <c r="B3137" s="10">
        <v>2605</v>
      </c>
      <c r="C3137" s="10">
        <v>170</v>
      </c>
      <c r="D3137" s="10">
        <v>4</v>
      </c>
      <c r="E3137" s="10">
        <v>57</v>
      </c>
      <c r="F3137" s="10">
        <v>55</v>
      </c>
      <c r="G3137" s="11">
        <v>43677</v>
      </c>
      <c r="H3137" s="10" t="b">
        <v>1</v>
      </c>
    </row>
    <row r="3138" spans="1:8" ht="16.5" customHeight="1" x14ac:dyDescent="0.25">
      <c r="A3138" s="10">
        <v>3137</v>
      </c>
      <c r="B3138" s="10">
        <v>2005</v>
      </c>
      <c r="C3138" s="10">
        <v>121</v>
      </c>
      <c r="D3138" s="10">
        <v>2</v>
      </c>
      <c r="E3138" s="10">
        <v>71</v>
      </c>
      <c r="F3138" s="10">
        <v>35</v>
      </c>
      <c r="G3138" s="11">
        <v>43678</v>
      </c>
      <c r="H3138" s="10" t="b">
        <v>1</v>
      </c>
    </row>
    <row r="3139" spans="1:8" ht="16.5" customHeight="1" x14ac:dyDescent="0.25">
      <c r="A3139" s="10">
        <v>3138</v>
      </c>
      <c r="B3139" s="10">
        <v>2372</v>
      </c>
      <c r="C3139" s="10">
        <v>208</v>
      </c>
      <c r="D3139" s="10">
        <v>1</v>
      </c>
      <c r="E3139" s="10">
        <v>526</v>
      </c>
      <c r="F3139" s="10">
        <v>26</v>
      </c>
      <c r="G3139" s="11">
        <v>43678</v>
      </c>
      <c r="H3139" s="10" t="b">
        <v>1</v>
      </c>
    </row>
    <row r="3140" spans="1:8" ht="16.5" customHeight="1" x14ac:dyDescent="0.25">
      <c r="A3140" s="10">
        <v>3139</v>
      </c>
      <c r="B3140" s="10">
        <v>2883</v>
      </c>
      <c r="C3140" s="10">
        <v>458</v>
      </c>
      <c r="D3140" s="10">
        <v>2</v>
      </c>
      <c r="E3140" s="10">
        <v>196</v>
      </c>
      <c r="F3140" s="10">
        <v>35</v>
      </c>
      <c r="G3140" s="11">
        <v>43678</v>
      </c>
      <c r="H3140" s="10" t="b">
        <v>1</v>
      </c>
    </row>
    <row r="3141" spans="1:8" ht="16.5" customHeight="1" x14ac:dyDescent="0.25">
      <c r="A3141" s="10">
        <v>3140</v>
      </c>
      <c r="B3141" s="10">
        <v>2796</v>
      </c>
      <c r="C3141" s="10">
        <v>366</v>
      </c>
      <c r="D3141" s="10">
        <v>3</v>
      </c>
      <c r="E3141" s="10">
        <v>229</v>
      </c>
      <c r="F3141" s="10">
        <v>15</v>
      </c>
      <c r="G3141" s="11">
        <v>43678</v>
      </c>
      <c r="H3141" s="10" t="b">
        <v>0</v>
      </c>
    </row>
    <row r="3142" spans="1:8" ht="16.5" customHeight="1" x14ac:dyDescent="0.25">
      <c r="A3142" s="10">
        <v>3141</v>
      </c>
      <c r="B3142" s="10">
        <v>2244</v>
      </c>
      <c r="C3142" s="10">
        <v>364</v>
      </c>
      <c r="D3142" s="10">
        <v>2</v>
      </c>
      <c r="E3142" s="10">
        <v>172</v>
      </c>
      <c r="F3142" s="10">
        <v>15</v>
      </c>
      <c r="G3142" s="11">
        <v>43678</v>
      </c>
      <c r="H3142" s="10" t="b">
        <v>1</v>
      </c>
    </row>
    <row r="3143" spans="1:8" ht="16.5" customHeight="1" x14ac:dyDescent="0.25">
      <c r="A3143" s="10">
        <v>3142</v>
      </c>
      <c r="B3143" s="10">
        <v>2095</v>
      </c>
      <c r="C3143" s="10">
        <v>413</v>
      </c>
      <c r="D3143" s="10">
        <v>3</v>
      </c>
      <c r="E3143" s="10">
        <v>712</v>
      </c>
      <c r="F3143" s="10">
        <v>28</v>
      </c>
      <c r="G3143" s="11">
        <v>43678</v>
      </c>
      <c r="H3143" s="10" t="b">
        <v>1</v>
      </c>
    </row>
    <row r="3144" spans="1:8" ht="16.5" customHeight="1" x14ac:dyDescent="0.25">
      <c r="A3144" s="10">
        <v>3143</v>
      </c>
      <c r="B3144" s="10">
        <v>2842</v>
      </c>
      <c r="C3144" s="10">
        <v>428</v>
      </c>
      <c r="D3144" s="10">
        <v>1</v>
      </c>
      <c r="E3144" s="10">
        <v>692</v>
      </c>
      <c r="F3144" s="10">
        <v>28</v>
      </c>
      <c r="G3144" s="11">
        <v>43678</v>
      </c>
      <c r="H3144" s="10" t="b">
        <v>1</v>
      </c>
    </row>
    <row r="3145" spans="1:8" ht="16.5" customHeight="1" x14ac:dyDescent="0.25">
      <c r="A3145" s="10">
        <v>3144</v>
      </c>
      <c r="B3145" s="10">
        <v>2926</v>
      </c>
      <c r="C3145" s="10">
        <v>363</v>
      </c>
      <c r="D3145" s="10">
        <v>1</v>
      </c>
      <c r="E3145" s="10">
        <v>261</v>
      </c>
      <c r="F3145" s="10">
        <v>15</v>
      </c>
      <c r="G3145" s="11">
        <v>43678</v>
      </c>
      <c r="H3145" s="10" t="b">
        <v>1</v>
      </c>
    </row>
    <row r="3146" spans="1:8" ht="16.5" customHeight="1" x14ac:dyDescent="0.25">
      <c r="A3146" s="10">
        <v>3145</v>
      </c>
      <c r="B3146" s="10">
        <v>2436</v>
      </c>
      <c r="C3146" s="10">
        <v>255</v>
      </c>
      <c r="D3146" s="10">
        <v>3</v>
      </c>
      <c r="E3146" s="10">
        <v>568</v>
      </c>
      <c r="F3146" s="10">
        <v>135</v>
      </c>
      <c r="G3146" s="11">
        <v>43679</v>
      </c>
      <c r="H3146" s="10" t="b">
        <v>1</v>
      </c>
    </row>
    <row r="3147" spans="1:8" ht="16.5" customHeight="1" x14ac:dyDescent="0.25">
      <c r="A3147" s="10">
        <v>3146</v>
      </c>
      <c r="B3147" s="10">
        <v>2644</v>
      </c>
      <c r="C3147" s="10">
        <v>165</v>
      </c>
      <c r="D3147" s="10">
        <v>2</v>
      </c>
      <c r="E3147" s="10">
        <v>128</v>
      </c>
      <c r="F3147" s="10">
        <v>55</v>
      </c>
      <c r="G3147" s="11">
        <v>43679</v>
      </c>
      <c r="H3147" s="10" t="b">
        <v>1</v>
      </c>
    </row>
    <row r="3148" spans="1:8" ht="16.5" customHeight="1" x14ac:dyDescent="0.25">
      <c r="A3148" s="10">
        <v>3147</v>
      </c>
      <c r="B3148" s="10">
        <v>2821</v>
      </c>
      <c r="C3148" s="10">
        <v>454</v>
      </c>
      <c r="D3148" s="10">
        <v>1</v>
      </c>
      <c r="E3148" s="10">
        <v>233</v>
      </c>
      <c r="F3148" s="10">
        <v>35</v>
      </c>
      <c r="G3148" s="11">
        <v>43679</v>
      </c>
      <c r="H3148" s="10" t="b">
        <v>1</v>
      </c>
    </row>
    <row r="3149" spans="1:8" ht="16.5" customHeight="1" x14ac:dyDescent="0.25">
      <c r="A3149" s="10">
        <v>3148</v>
      </c>
      <c r="B3149" s="10">
        <v>2712</v>
      </c>
      <c r="C3149" s="10">
        <v>293</v>
      </c>
      <c r="D3149" s="10">
        <v>3</v>
      </c>
      <c r="E3149" s="10">
        <v>712</v>
      </c>
      <c r="F3149" s="10">
        <v>38</v>
      </c>
      <c r="G3149" s="11">
        <v>43679</v>
      </c>
      <c r="H3149" s="10" t="b">
        <v>1</v>
      </c>
    </row>
    <row r="3150" spans="1:8" ht="16.5" customHeight="1" x14ac:dyDescent="0.25">
      <c r="A3150" s="10">
        <v>3149</v>
      </c>
      <c r="B3150" s="10">
        <v>2286</v>
      </c>
      <c r="C3150" s="10">
        <v>374</v>
      </c>
      <c r="D3150" s="10">
        <v>1</v>
      </c>
      <c r="E3150" s="10">
        <v>57</v>
      </c>
      <c r="F3150" s="10">
        <v>15</v>
      </c>
      <c r="G3150" s="11">
        <v>43679</v>
      </c>
      <c r="H3150" s="10" t="b">
        <v>1</v>
      </c>
    </row>
    <row r="3151" spans="1:8" ht="16.5" customHeight="1" x14ac:dyDescent="0.25">
      <c r="A3151" s="10">
        <v>3150</v>
      </c>
      <c r="B3151" s="10">
        <v>2266</v>
      </c>
      <c r="C3151" s="10">
        <v>387</v>
      </c>
      <c r="D3151" s="10">
        <v>1</v>
      </c>
      <c r="E3151" s="10">
        <v>261</v>
      </c>
      <c r="F3151" s="10">
        <v>28</v>
      </c>
      <c r="G3151" s="11">
        <v>43679</v>
      </c>
      <c r="H3151" s="10" t="b">
        <v>1</v>
      </c>
    </row>
    <row r="3152" spans="1:8" ht="16.5" customHeight="1" x14ac:dyDescent="0.25">
      <c r="A3152" s="10">
        <v>3151</v>
      </c>
      <c r="B3152" s="10">
        <v>2976</v>
      </c>
      <c r="C3152" s="10">
        <v>224</v>
      </c>
      <c r="D3152" s="10">
        <v>3</v>
      </c>
      <c r="E3152" s="10">
        <v>558</v>
      </c>
      <c r="F3152" s="10">
        <v>26</v>
      </c>
      <c r="G3152" s="11">
        <v>43679</v>
      </c>
      <c r="H3152" s="10" t="b">
        <v>1</v>
      </c>
    </row>
    <row r="3153" spans="1:8" ht="16.5" customHeight="1" x14ac:dyDescent="0.25">
      <c r="A3153" s="10">
        <v>3152</v>
      </c>
      <c r="B3153" s="10">
        <v>2417</v>
      </c>
      <c r="C3153" s="10">
        <v>258</v>
      </c>
      <c r="D3153" s="10">
        <v>1</v>
      </c>
      <c r="E3153" s="10">
        <v>233</v>
      </c>
      <c r="F3153" s="10">
        <v>135</v>
      </c>
      <c r="G3153" s="11">
        <v>43679</v>
      </c>
      <c r="H3153" s="10" t="b">
        <v>1</v>
      </c>
    </row>
    <row r="3154" spans="1:8" ht="16.5" customHeight="1" x14ac:dyDescent="0.25">
      <c r="A3154" s="10">
        <v>3153</v>
      </c>
      <c r="B3154" s="10">
        <v>2695</v>
      </c>
      <c r="C3154" s="10">
        <v>478</v>
      </c>
      <c r="D3154" s="10">
        <v>2</v>
      </c>
      <c r="E3154" s="10">
        <v>57</v>
      </c>
      <c r="F3154" s="10">
        <v>95</v>
      </c>
      <c r="G3154" s="11">
        <v>43679</v>
      </c>
      <c r="H3154" s="10" t="b">
        <v>1</v>
      </c>
    </row>
    <row r="3155" spans="1:8" ht="16.5" customHeight="1" x14ac:dyDescent="0.25">
      <c r="A3155" s="10">
        <v>3154</v>
      </c>
      <c r="B3155" s="10">
        <v>2653</v>
      </c>
      <c r="C3155" s="10">
        <v>293</v>
      </c>
      <c r="D3155" s="10">
        <v>5</v>
      </c>
      <c r="E3155" s="10">
        <v>229</v>
      </c>
      <c r="F3155" s="10">
        <v>38</v>
      </c>
      <c r="G3155" s="11">
        <v>43680</v>
      </c>
      <c r="H3155" s="10" t="b">
        <v>1</v>
      </c>
    </row>
    <row r="3156" spans="1:8" ht="16.5" customHeight="1" x14ac:dyDescent="0.25">
      <c r="A3156" s="10">
        <v>3155</v>
      </c>
      <c r="B3156" s="10">
        <v>2408</v>
      </c>
      <c r="C3156" s="10">
        <v>318</v>
      </c>
      <c r="D3156" s="10">
        <v>1</v>
      </c>
      <c r="E3156" s="10">
        <v>261</v>
      </c>
      <c r="F3156" s="10">
        <v>38</v>
      </c>
      <c r="G3156" s="11">
        <v>43681</v>
      </c>
      <c r="H3156" s="10" t="b">
        <v>1</v>
      </c>
    </row>
    <row r="3157" spans="1:8" ht="16.5" customHeight="1" x14ac:dyDescent="0.25">
      <c r="A3157" s="10">
        <v>3156</v>
      </c>
      <c r="B3157" s="10">
        <v>2842</v>
      </c>
      <c r="C3157" s="10">
        <v>328</v>
      </c>
      <c r="D3157" s="10">
        <v>1</v>
      </c>
      <c r="E3157" s="10">
        <v>196</v>
      </c>
      <c r="F3157" s="10">
        <v>38</v>
      </c>
      <c r="G3157" s="11">
        <v>43681</v>
      </c>
      <c r="H3157" s="10" t="b">
        <v>1</v>
      </c>
    </row>
    <row r="3158" spans="1:8" ht="16.5" customHeight="1" x14ac:dyDescent="0.25">
      <c r="A3158" s="10">
        <v>3157</v>
      </c>
      <c r="B3158" s="10">
        <v>2526</v>
      </c>
      <c r="C3158" s="10">
        <v>251</v>
      </c>
      <c r="D3158" s="10">
        <v>5</v>
      </c>
      <c r="E3158" s="10">
        <v>57</v>
      </c>
      <c r="F3158" s="10">
        <v>135</v>
      </c>
      <c r="G3158" s="11">
        <v>43681</v>
      </c>
      <c r="H3158" s="10" t="b">
        <v>1</v>
      </c>
    </row>
    <row r="3159" spans="1:8" ht="16.5" customHeight="1" x14ac:dyDescent="0.25">
      <c r="A3159" s="10">
        <v>3158</v>
      </c>
      <c r="B3159" s="10">
        <v>2609</v>
      </c>
      <c r="C3159" s="10">
        <v>280</v>
      </c>
      <c r="D3159" s="10">
        <v>1</v>
      </c>
      <c r="E3159" s="10">
        <v>526</v>
      </c>
      <c r="F3159" s="10">
        <v>38</v>
      </c>
      <c r="G3159" s="11">
        <v>43681</v>
      </c>
      <c r="H3159" s="10" t="b">
        <v>1</v>
      </c>
    </row>
    <row r="3160" spans="1:8" ht="16.5" customHeight="1" x14ac:dyDescent="0.25">
      <c r="A3160" s="10">
        <v>3159</v>
      </c>
      <c r="B3160" s="10">
        <v>2385</v>
      </c>
      <c r="C3160" s="10">
        <v>411</v>
      </c>
      <c r="D3160" s="10">
        <v>4</v>
      </c>
      <c r="E3160" s="10">
        <v>30</v>
      </c>
      <c r="F3160" s="10">
        <v>28</v>
      </c>
      <c r="G3160" s="11">
        <v>43681</v>
      </c>
      <c r="H3160" s="10" t="b">
        <v>1</v>
      </c>
    </row>
    <row r="3161" spans="1:8" ht="16.5" customHeight="1" x14ac:dyDescent="0.25">
      <c r="A3161" s="10">
        <v>3160</v>
      </c>
      <c r="B3161" s="10">
        <v>2858</v>
      </c>
      <c r="C3161" s="10">
        <v>250</v>
      </c>
      <c r="D3161" s="10">
        <v>2</v>
      </c>
      <c r="E3161" s="10">
        <v>568</v>
      </c>
      <c r="F3161" s="10">
        <v>135</v>
      </c>
      <c r="G3161" s="11">
        <v>43681</v>
      </c>
      <c r="H3161" s="10" t="b">
        <v>1</v>
      </c>
    </row>
    <row r="3162" spans="1:8" ht="16.5" customHeight="1" x14ac:dyDescent="0.25">
      <c r="A3162" s="10">
        <v>3161</v>
      </c>
      <c r="B3162" s="10">
        <v>2913</v>
      </c>
      <c r="C3162" s="10">
        <v>347</v>
      </c>
      <c r="D3162" s="10">
        <v>2</v>
      </c>
      <c r="E3162" s="10">
        <v>196</v>
      </c>
      <c r="F3162" s="10">
        <v>85</v>
      </c>
      <c r="G3162" s="11">
        <v>43682</v>
      </c>
      <c r="H3162" s="10" t="b">
        <v>1</v>
      </c>
    </row>
    <row r="3163" spans="1:8" ht="16.5" customHeight="1" x14ac:dyDescent="0.25">
      <c r="A3163" s="10">
        <v>3162</v>
      </c>
      <c r="B3163" s="10">
        <v>2999</v>
      </c>
      <c r="C3163" s="10">
        <v>161</v>
      </c>
      <c r="D3163" s="10">
        <v>1</v>
      </c>
      <c r="E3163" s="10">
        <v>712</v>
      </c>
      <c r="F3163" s="10">
        <v>25</v>
      </c>
      <c r="G3163" s="11">
        <v>43682</v>
      </c>
      <c r="H3163" s="10" t="b">
        <v>1</v>
      </c>
    </row>
    <row r="3164" spans="1:8" ht="16.5" customHeight="1" x14ac:dyDescent="0.25">
      <c r="A3164" s="10">
        <v>3163</v>
      </c>
      <c r="B3164" s="10">
        <v>2913</v>
      </c>
      <c r="C3164" s="10">
        <v>122</v>
      </c>
      <c r="D3164" s="10">
        <v>2</v>
      </c>
      <c r="E3164" s="10">
        <v>526</v>
      </c>
      <c r="F3164" s="10">
        <v>35</v>
      </c>
      <c r="G3164" s="11">
        <v>43682</v>
      </c>
      <c r="H3164" s="10" t="b">
        <v>1</v>
      </c>
    </row>
    <row r="3165" spans="1:8" ht="16.5" customHeight="1" x14ac:dyDescent="0.25">
      <c r="A3165" s="10">
        <v>3164</v>
      </c>
      <c r="B3165" s="10">
        <v>2953</v>
      </c>
      <c r="C3165" s="10">
        <v>187</v>
      </c>
      <c r="D3165" s="10">
        <v>3</v>
      </c>
      <c r="E3165" s="10">
        <v>712</v>
      </c>
      <c r="F3165" s="10">
        <v>55</v>
      </c>
      <c r="G3165" s="11">
        <v>43682</v>
      </c>
      <c r="H3165" s="10" t="b">
        <v>1</v>
      </c>
    </row>
    <row r="3166" spans="1:8" ht="16.5" customHeight="1" x14ac:dyDescent="0.25">
      <c r="A3166" s="10">
        <v>3165</v>
      </c>
      <c r="B3166" s="10">
        <v>2579</v>
      </c>
      <c r="C3166" s="10">
        <v>234</v>
      </c>
      <c r="D3166" s="10">
        <v>4</v>
      </c>
      <c r="E3166" s="10">
        <v>172</v>
      </c>
      <c r="F3166" s="10">
        <v>26</v>
      </c>
      <c r="G3166" s="11">
        <v>43682</v>
      </c>
      <c r="H3166" s="10" t="b">
        <v>1</v>
      </c>
    </row>
    <row r="3167" spans="1:8" ht="16.5" customHeight="1" x14ac:dyDescent="0.25">
      <c r="A3167" s="10">
        <v>3166</v>
      </c>
      <c r="B3167" s="10">
        <v>2933</v>
      </c>
      <c r="C3167" s="10">
        <v>427</v>
      </c>
      <c r="D3167" s="10">
        <v>2</v>
      </c>
      <c r="E3167" s="10">
        <v>128</v>
      </c>
      <c r="F3167" s="10">
        <v>28</v>
      </c>
      <c r="G3167" s="11">
        <v>43682</v>
      </c>
      <c r="H3167" s="10" t="b">
        <v>1</v>
      </c>
    </row>
    <row r="3168" spans="1:8" ht="16.5" customHeight="1" x14ac:dyDescent="0.25">
      <c r="A3168" s="10">
        <v>3167</v>
      </c>
      <c r="B3168" s="10">
        <v>2410</v>
      </c>
      <c r="C3168" s="10">
        <v>453</v>
      </c>
      <c r="D3168" s="10">
        <v>3</v>
      </c>
      <c r="E3168" s="10">
        <v>196</v>
      </c>
      <c r="F3168" s="10">
        <v>35</v>
      </c>
      <c r="G3168" s="11">
        <v>43682</v>
      </c>
      <c r="H3168" s="10" t="b">
        <v>0</v>
      </c>
    </row>
    <row r="3169" spans="1:8" ht="16.5" customHeight="1" x14ac:dyDescent="0.25">
      <c r="A3169" s="10">
        <v>3168</v>
      </c>
      <c r="B3169" s="10">
        <v>2345</v>
      </c>
      <c r="C3169" s="10">
        <v>334</v>
      </c>
      <c r="D3169" s="10">
        <v>3</v>
      </c>
      <c r="E3169" s="10">
        <v>196</v>
      </c>
      <c r="F3169" s="10">
        <v>90</v>
      </c>
      <c r="G3169" s="11">
        <v>43682</v>
      </c>
      <c r="H3169" s="10" t="b">
        <v>1</v>
      </c>
    </row>
    <row r="3170" spans="1:8" ht="16.5" customHeight="1" x14ac:dyDescent="0.25">
      <c r="A3170" s="10">
        <v>3169</v>
      </c>
      <c r="B3170" s="10">
        <v>2159</v>
      </c>
      <c r="C3170" s="10">
        <v>206</v>
      </c>
      <c r="D3170" s="10">
        <v>1</v>
      </c>
      <c r="E3170" s="10">
        <v>71</v>
      </c>
      <c r="F3170" s="10">
        <v>26</v>
      </c>
      <c r="G3170" s="11">
        <v>43682</v>
      </c>
      <c r="H3170" s="10" t="b">
        <v>1</v>
      </c>
    </row>
    <row r="3171" spans="1:8" ht="16.5" customHeight="1" x14ac:dyDescent="0.25">
      <c r="A3171" s="10">
        <v>3170</v>
      </c>
      <c r="B3171" s="10">
        <v>2806</v>
      </c>
      <c r="C3171" s="10">
        <v>444</v>
      </c>
      <c r="D3171" s="10">
        <v>2</v>
      </c>
      <c r="E3171" s="10">
        <v>46</v>
      </c>
      <c r="F3171" s="10">
        <v>35</v>
      </c>
      <c r="G3171" s="11">
        <v>43683</v>
      </c>
      <c r="H3171" s="10" t="b">
        <v>1</v>
      </c>
    </row>
    <row r="3172" spans="1:8" ht="16.5" customHeight="1" x14ac:dyDescent="0.25">
      <c r="A3172" s="10">
        <v>3171</v>
      </c>
      <c r="B3172" s="10">
        <v>2037</v>
      </c>
      <c r="C3172" s="10">
        <v>310</v>
      </c>
      <c r="D3172" s="10">
        <v>1</v>
      </c>
      <c r="E3172" s="10">
        <v>692</v>
      </c>
      <c r="F3172" s="10">
        <v>38</v>
      </c>
      <c r="G3172" s="11">
        <v>43683</v>
      </c>
      <c r="H3172" s="10" t="b">
        <v>1</v>
      </c>
    </row>
    <row r="3173" spans="1:8" ht="16.5" customHeight="1" x14ac:dyDescent="0.25">
      <c r="A3173" s="10">
        <v>3172</v>
      </c>
      <c r="B3173" s="10">
        <v>2543</v>
      </c>
      <c r="C3173" s="10">
        <v>435</v>
      </c>
      <c r="D3173" s="10">
        <v>1</v>
      </c>
      <c r="E3173" s="10">
        <v>615</v>
      </c>
      <c r="F3173" s="10">
        <v>75</v>
      </c>
      <c r="G3173" s="11">
        <v>43683</v>
      </c>
      <c r="H3173" s="10" t="b">
        <v>0</v>
      </c>
    </row>
    <row r="3174" spans="1:8" ht="16.5" customHeight="1" x14ac:dyDescent="0.25">
      <c r="A3174" s="10">
        <v>3173</v>
      </c>
      <c r="B3174" s="10">
        <v>2292</v>
      </c>
      <c r="C3174" s="10">
        <v>471</v>
      </c>
      <c r="D3174" s="10">
        <v>2</v>
      </c>
      <c r="E3174" s="10">
        <v>71</v>
      </c>
      <c r="F3174" s="10">
        <v>95</v>
      </c>
      <c r="G3174" s="11">
        <v>43683</v>
      </c>
      <c r="H3174" s="10" t="b">
        <v>1</v>
      </c>
    </row>
    <row r="3175" spans="1:8" ht="16.5" customHeight="1" x14ac:dyDescent="0.25">
      <c r="A3175" s="10">
        <v>3174</v>
      </c>
      <c r="B3175" s="10">
        <v>2365</v>
      </c>
      <c r="C3175" s="10">
        <v>252</v>
      </c>
      <c r="D3175" s="10">
        <v>1</v>
      </c>
      <c r="E3175" s="10">
        <v>692</v>
      </c>
      <c r="F3175" s="10">
        <v>135</v>
      </c>
      <c r="G3175" s="11">
        <v>43683</v>
      </c>
      <c r="H3175" s="10" t="b">
        <v>1</v>
      </c>
    </row>
    <row r="3176" spans="1:8" ht="16.5" customHeight="1" x14ac:dyDescent="0.25">
      <c r="A3176" s="10">
        <v>3175</v>
      </c>
      <c r="B3176" s="10">
        <v>2104</v>
      </c>
      <c r="C3176" s="10">
        <v>303</v>
      </c>
      <c r="D3176" s="10">
        <v>4</v>
      </c>
      <c r="E3176" s="10">
        <v>172</v>
      </c>
      <c r="F3176" s="10">
        <v>38</v>
      </c>
      <c r="G3176" s="11">
        <v>43684</v>
      </c>
      <c r="H3176" s="10" t="b">
        <v>1</v>
      </c>
    </row>
    <row r="3177" spans="1:8" ht="16.5" customHeight="1" x14ac:dyDescent="0.25">
      <c r="A3177" s="10">
        <v>3176</v>
      </c>
      <c r="B3177" s="10">
        <v>2338</v>
      </c>
      <c r="C3177" s="10">
        <v>294</v>
      </c>
      <c r="D3177" s="10">
        <v>1</v>
      </c>
      <c r="E3177" s="10">
        <v>615</v>
      </c>
      <c r="F3177" s="10">
        <v>38</v>
      </c>
      <c r="G3177" s="11">
        <v>43684</v>
      </c>
      <c r="H3177" s="10" t="b">
        <v>1</v>
      </c>
    </row>
    <row r="3178" spans="1:8" ht="16.5" customHeight="1" x14ac:dyDescent="0.25">
      <c r="A3178" s="10">
        <v>3177</v>
      </c>
      <c r="B3178" s="10">
        <v>2965</v>
      </c>
      <c r="C3178" s="10">
        <v>133</v>
      </c>
      <c r="D3178" s="10">
        <v>2</v>
      </c>
      <c r="E3178" s="10">
        <v>172</v>
      </c>
      <c r="F3178" s="10">
        <v>20</v>
      </c>
      <c r="G3178" s="11">
        <v>43684</v>
      </c>
      <c r="H3178" s="10" t="b">
        <v>1</v>
      </c>
    </row>
    <row r="3179" spans="1:8" ht="16.5" customHeight="1" x14ac:dyDescent="0.25">
      <c r="A3179" s="10">
        <v>3178</v>
      </c>
      <c r="B3179" s="10">
        <v>2545</v>
      </c>
      <c r="C3179" s="10">
        <v>321</v>
      </c>
      <c r="D3179" s="10">
        <v>5</v>
      </c>
      <c r="E3179" s="10">
        <v>615</v>
      </c>
      <c r="F3179" s="10">
        <v>38</v>
      </c>
      <c r="G3179" s="11">
        <v>43684</v>
      </c>
      <c r="H3179" s="10" t="b">
        <v>1</v>
      </c>
    </row>
    <row r="3180" spans="1:8" ht="16.5" customHeight="1" x14ac:dyDescent="0.25">
      <c r="A3180" s="10">
        <v>3179</v>
      </c>
      <c r="B3180" s="10">
        <v>2110</v>
      </c>
      <c r="C3180" s="10">
        <v>384</v>
      </c>
      <c r="D3180" s="10">
        <v>3</v>
      </c>
      <c r="E3180" s="10">
        <v>733</v>
      </c>
      <c r="F3180" s="10">
        <v>28</v>
      </c>
      <c r="G3180" s="11">
        <v>43684</v>
      </c>
      <c r="H3180" s="10" t="b">
        <v>1</v>
      </c>
    </row>
    <row r="3181" spans="1:8" ht="16.5" customHeight="1" x14ac:dyDescent="0.25">
      <c r="A3181" s="10">
        <v>3180</v>
      </c>
      <c r="B3181" s="10">
        <v>2389</v>
      </c>
      <c r="C3181" s="10">
        <v>455</v>
      </c>
      <c r="D3181" s="10">
        <v>2</v>
      </c>
      <c r="E3181" s="10">
        <v>261</v>
      </c>
      <c r="F3181" s="10">
        <v>35</v>
      </c>
      <c r="G3181" s="11">
        <v>43684</v>
      </c>
      <c r="H3181" s="10" t="b">
        <v>1</v>
      </c>
    </row>
    <row r="3182" spans="1:8" ht="16.5" customHeight="1" x14ac:dyDescent="0.25">
      <c r="A3182" s="10">
        <v>3181</v>
      </c>
      <c r="B3182" s="10">
        <v>2468</v>
      </c>
      <c r="C3182" s="10">
        <v>143</v>
      </c>
      <c r="D3182" s="10">
        <v>3</v>
      </c>
      <c r="E3182" s="10">
        <v>558</v>
      </c>
      <c r="F3182" s="10">
        <v>20</v>
      </c>
      <c r="G3182" s="11">
        <v>43685</v>
      </c>
      <c r="H3182" s="10" t="b">
        <v>1</v>
      </c>
    </row>
    <row r="3183" spans="1:8" ht="16.5" customHeight="1" x14ac:dyDescent="0.25">
      <c r="A3183" s="10">
        <v>3182</v>
      </c>
      <c r="B3183" s="10">
        <v>2313</v>
      </c>
      <c r="C3183" s="10">
        <v>116</v>
      </c>
      <c r="D3183" s="10">
        <v>1</v>
      </c>
      <c r="E3183" s="10">
        <v>261</v>
      </c>
      <c r="F3183" s="10">
        <v>35</v>
      </c>
      <c r="G3183" s="11">
        <v>43685</v>
      </c>
      <c r="H3183" s="10" t="b">
        <v>1</v>
      </c>
    </row>
    <row r="3184" spans="1:8" ht="16.5" customHeight="1" x14ac:dyDescent="0.25">
      <c r="A3184" s="10">
        <v>3183</v>
      </c>
      <c r="B3184" s="10">
        <v>2253</v>
      </c>
      <c r="C3184" s="10">
        <v>380</v>
      </c>
      <c r="D3184" s="10">
        <v>2</v>
      </c>
      <c r="E3184" s="10">
        <v>537</v>
      </c>
      <c r="F3184" s="10">
        <v>15</v>
      </c>
      <c r="G3184" s="11">
        <v>43685</v>
      </c>
      <c r="H3184" s="10" t="b">
        <v>1</v>
      </c>
    </row>
    <row r="3185" spans="1:8" ht="16.5" customHeight="1" x14ac:dyDescent="0.25">
      <c r="A3185" s="10">
        <v>3184</v>
      </c>
      <c r="B3185" s="10">
        <v>2218</v>
      </c>
      <c r="C3185" s="10">
        <v>149</v>
      </c>
      <c r="D3185" s="10">
        <v>3</v>
      </c>
      <c r="E3185" s="10">
        <v>615</v>
      </c>
      <c r="F3185" s="10">
        <v>25</v>
      </c>
      <c r="G3185" s="11">
        <v>43685</v>
      </c>
      <c r="H3185" s="10" t="b">
        <v>1</v>
      </c>
    </row>
    <row r="3186" spans="1:8" ht="16.5" customHeight="1" x14ac:dyDescent="0.25">
      <c r="A3186" s="10">
        <v>3185</v>
      </c>
      <c r="B3186" s="10">
        <v>2830</v>
      </c>
      <c r="C3186" s="10">
        <v>208</v>
      </c>
      <c r="D3186" s="10">
        <v>2</v>
      </c>
      <c r="E3186" s="10">
        <v>692</v>
      </c>
      <c r="F3186" s="10">
        <v>26</v>
      </c>
      <c r="G3186" s="11">
        <v>43685</v>
      </c>
      <c r="H3186" s="10" t="b">
        <v>1</v>
      </c>
    </row>
    <row r="3187" spans="1:8" ht="16.5" customHeight="1" x14ac:dyDescent="0.25">
      <c r="A3187" s="10">
        <v>3186</v>
      </c>
      <c r="B3187" s="10">
        <v>2150</v>
      </c>
      <c r="C3187" s="10">
        <v>405</v>
      </c>
      <c r="D3187" s="10">
        <v>4</v>
      </c>
      <c r="E3187" s="10">
        <v>172</v>
      </c>
      <c r="F3187" s="10">
        <v>28</v>
      </c>
      <c r="G3187" s="11">
        <v>43685</v>
      </c>
      <c r="H3187" s="10" t="b">
        <v>1</v>
      </c>
    </row>
    <row r="3188" spans="1:8" ht="16.5" customHeight="1" x14ac:dyDescent="0.25">
      <c r="A3188" s="10">
        <v>3187</v>
      </c>
      <c r="B3188" s="10">
        <v>2056</v>
      </c>
      <c r="C3188" s="10">
        <v>327</v>
      </c>
      <c r="D3188" s="10">
        <v>5</v>
      </c>
      <c r="E3188" s="10">
        <v>261</v>
      </c>
      <c r="F3188" s="10">
        <v>38</v>
      </c>
      <c r="G3188" s="11">
        <v>43686</v>
      </c>
      <c r="H3188" s="10" t="b">
        <v>1</v>
      </c>
    </row>
    <row r="3189" spans="1:8" ht="16.5" customHeight="1" x14ac:dyDescent="0.25">
      <c r="A3189" s="10">
        <v>3188</v>
      </c>
      <c r="B3189" s="10">
        <v>2310</v>
      </c>
      <c r="C3189" s="10">
        <v>239</v>
      </c>
      <c r="D3189" s="10">
        <v>2</v>
      </c>
      <c r="E3189" s="10">
        <v>57</v>
      </c>
      <c r="F3189" s="10">
        <v>26</v>
      </c>
      <c r="G3189" s="11">
        <v>43686</v>
      </c>
      <c r="H3189" s="10" t="b">
        <v>0</v>
      </c>
    </row>
    <row r="3190" spans="1:8" ht="16.5" customHeight="1" x14ac:dyDescent="0.25">
      <c r="A3190" s="10">
        <v>3189</v>
      </c>
      <c r="B3190" s="10">
        <v>2270</v>
      </c>
      <c r="C3190" s="10">
        <v>138</v>
      </c>
      <c r="D3190" s="10">
        <v>2</v>
      </c>
      <c r="E3190" s="10">
        <v>558</v>
      </c>
      <c r="F3190" s="10">
        <v>20</v>
      </c>
      <c r="G3190" s="11">
        <v>43686</v>
      </c>
      <c r="H3190" s="10" t="b">
        <v>1</v>
      </c>
    </row>
    <row r="3191" spans="1:8" ht="16.5" customHeight="1" x14ac:dyDescent="0.25">
      <c r="A3191" s="10">
        <v>3190</v>
      </c>
      <c r="B3191" s="10">
        <v>2034</v>
      </c>
      <c r="C3191" s="10">
        <v>217</v>
      </c>
      <c r="D3191" s="10">
        <v>4</v>
      </c>
      <c r="E3191" s="10">
        <v>712</v>
      </c>
      <c r="F3191" s="10">
        <v>26</v>
      </c>
      <c r="G3191" s="11">
        <v>43686</v>
      </c>
      <c r="H3191" s="10" t="b">
        <v>1</v>
      </c>
    </row>
    <row r="3192" spans="1:8" ht="16.5" customHeight="1" x14ac:dyDescent="0.25">
      <c r="A3192" s="10">
        <v>3191</v>
      </c>
      <c r="B3192" s="10">
        <v>2015</v>
      </c>
      <c r="C3192" s="10">
        <v>315</v>
      </c>
      <c r="D3192" s="10">
        <v>2</v>
      </c>
      <c r="E3192" s="10">
        <v>692</v>
      </c>
      <c r="F3192" s="10">
        <v>38</v>
      </c>
      <c r="G3192" s="11">
        <v>43686</v>
      </c>
      <c r="H3192" s="10" t="b">
        <v>1</v>
      </c>
    </row>
    <row r="3193" spans="1:8" ht="16.5" customHeight="1" x14ac:dyDescent="0.25">
      <c r="A3193" s="10">
        <v>3192</v>
      </c>
      <c r="B3193" s="10">
        <v>2747</v>
      </c>
      <c r="C3193" s="10">
        <v>423</v>
      </c>
      <c r="D3193" s="10">
        <v>4</v>
      </c>
      <c r="E3193" s="10">
        <v>233</v>
      </c>
      <c r="F3193" s="10">
        <v>28</v>
      </c>
      <c r="G3193" s="11">
        <v>43687</v>
      </c>
      <c r="H3193" s="10" t="b">
        <v>1</v>
      </c>
    </row>
    <row r="3194" spans="1:8" ht="16.5" customHeight="1" x14ac:dyDescent="0.25">
      <c r="A3194" s="10">
        <v>3193</v>
      </c>
      <c r="B3194" s="10">
        <v>2815</v>
      </c>
      <c r="C3194" s="10">
        <v>336</v>
      </c>
      <c r="D3194" s="10">
        <v>2</v>
      </c>
      <c r="E3194" s="10">
        <v>606</v>
      </c>
      <c r="F3194" s="10">
        <v>90</v>
      </c>
      <c r="G3194" s="11">
        <v>43687</v>
      </c>
      <c r="H3194" s="10" t="b">
        <v>1</v>
      </c>
    </row>
    <row r="3195" spans="1:8" ht="16.5" customHeight="1" x14ac:dyDescent="0.25">
      <c r="A3195" s="10">
        <v>3194</v>
      </c>
      <c r="B3195" s="10">
        <v>2407</v>
      </c>
      <c r="C3195" s="10">
        <v>189</v>
      </c>
      <c r="D3195" s="10">
        <v>2</v>
      </c>
      <c r="E3195" s="10">
        <v>71</v>
      </c>
      <c r="F3195" s="10">
        <v>26</v>
      </c>
      <c r="G3195" s="11">
        <v>43687</v>
      </c>
      <c r="H3195" s="10" t="b">
        <v>1</v>
      </c>
    </row>
    <row r="3196" spans="1:8" ht="16.5" customHeight="1" x14ac:dyDescent="0.25">
      <c r="A3196" s="10">
        <v>3195</v>
      </c>
      <c r="B3196" s="10">
        <v>2303</v>
      </c>
      <c r="C3196" s="10">
        <v>349</v>
      </c>
      <c r="D3196" s="10">
        <v>2</v>
      </c>
      <c r="E3196" s="10">
        <v>261</v>
      </c>
      <c r="F3196" s="10">
        <v>85</v>
      </c>
      <c r="G3196" s="11">
        <v>43687</v>
      </c>
      <c r="H3196" s="10" t="b">
        <v>1</v>
      </c>
    </row>
    <row r="3197" spans="1:8" ht="16.5" customHeight="1" x14ac:dyDescent="0.25">
      <c r="A3197" s="10">
        <v>3196</v>
      </c>
      <c r="B3197" s="10">
        <v>2680</v>
      </c>
      <c r="C3197" s="10">
        <v>150</v>
      </c>
      <c r="D3197" s="10">
        <v>4</v>
      </c>
      <c r="E3197" s="10">
        <v>30</v>
      </c>
      <c r="F3197" s="10">
        <v>25</v>
      </c>
      <c r="G3197" s="11">
        <v>43687</v>
      </c>
      <c r="H3197" s="10" t="b">
        <v>1</v>
      </c>
    </row>
    <row r="3198" spans="1:8" ht="16.5" customHeight="1" x14ac:dyDescent="0.25">
      <c r="A3198" s="10">
        <v>3197</v>
      </c>
      <c r="B3198" s="10">
        <v>2441</v>
      </c>
      <c r="C3198" s="10">
        <v>369</v>
      </c>
      <c r="D3198" s="10">
        <v>1</v>
      </c>
      <c r="E3198" s="10">
        <v>233</v>
      </c>
      <c r="F3198" s="10">
        <v>15</v>
      </c>
      <c r="G3198" s="11">
        <v>43688</v>
      </c>
      <c r="H3198" s="10" t="b">
        <v>1</v>
      </c>
    </row>
    <row r="3199" spans="1:8" ht="16.5" customHeight="1" x14ac:dyDescent="0.25">
      <c r="A3199" s="10">
        <v>3198</v>
      </c>
      <c r="B3199" s="10">
        <v>2336</v>
      </c>
      <c r="C3199" s="10">
        <v>168</v>
      </c>
      <c r="D3199" s="10">
        <v>2</v>
      </c>
      <c r="E3199" s="10">
        <v>46</v>
      </c>
      <c r="F3199" s="10">
        <v>55</v>
      </c>
      <c r="G3199" s="11">
        <v>43688</v>
      </c>
      <c r="H3199" s="10" t="b">
        <v>1</v>
      </c>
    </row>
    <row r="3200" spans="1:8" ht="16.5" customHeight="1" x14ac:dyDescent="0.25">
      <c r="A3200" s="10">
        <v>3199</v>
      </c>
      <c r="B3200" s="10">
        <v>2039</v>
      </c>
      <c r="C3200" s="10">
        <v>113</v>
      </c>
      <c r="D3200" s="10">
        <v>1</v>
      </c>
      <c r="E3200" s="10">
        <v>196</v>
      </c>
      <c r="F3200" s="10">
        <v>35</v>
      </c>
      <c r="G3200" s="11">
        <v>43689</v>
      </c>
      <c r="H3200" s="10" t="b">
        <v>1</v>
      </c>
    </row>
    <row r="3201" spans="1:8" ht="16.5" customHeight="1" x14ac:dyDescent="0.25">
      <c r="A3201" s="10">
        <v>3200</v>
      </c>
      <c r="B3201" s="10">
        <v>2504</v>
      </c>
      <c r="C3201" s="10">
        <v>406</v>
      </c>
      <c r="D3201" s="10">
        <v>1</v>
      </c>
      <c r="E3201" s="10">
        <v>558</v>
      </c>
      <c r="F3201" s="10">
        <v>28</v>
      </c>
      <c r="G3201" s="11">
        <v>43689</v>
      </c>
      <c r="H3201" s="10" t="b">
        <v>1</v>
      </c>
    </row>
    <row r="3202" spans="1:8" ht="16.5" customHeight="1" x14ac:dyDescent="0.25">
      <c r="A3202" s="10">
        <v>3201</v>
      </c>
      <c r="B3202" s="10">
        <v>2557</v>
      </c>
      <c r="C3202" s="10">
        <v>277</v>
      </c>
      <c r="D3202" s="10">
        <v>1</v>
      </c>
      <c r="E3202" s="10">
        <v>319</v>
      </c>
      <c r="F3202" s="10">
        <v>38</v>
      </c>
      <c r="G3202" s="11">
        <v>43689</v>
      </c>
      <c r="H3202" s="10" t="b">
        <v>1</v>
      </c>
    </row>
    <row r="3203" spans="1:8" ht="16.5" customHeight="1" x14ac:dyDescent="0.25">
      <c r="A3203" s="10">
        <v>3202</v>
      </c>
      <c r="B3203" s="10">
        <v>2661</v>
      </c>
      <c r="C3203" s="10">
        <v>188</v>
      </c>
      <c r="D3203" s="10">
        <v>2</v>
      </c>
      <c r="E3203" s="10">
        <v>526</v>
      </c>
      <c r="F3203" s="10">
        <v>55</v>
      </c>
      <c r="G3203" s="11">
        <v>43689</v>
      </c>
      <c r="H3203" s="10" t="b">
        <v>1</v>
      </c>
    </row>
    <row r="3204" spans="1:8" ht="16.5" customHeight="1" x14ac:dyDescent="0.25">
      <c r="A3204" s="10">
        <v>3203</v>
      </c>
      <c r="B3204" s="10">
        <v>2702</v>
      </c>
      <c r="C3204" s="10">
        <v>274</v>
      </c>
      <c r="D3204" s="10">
        <v>1</v>
      </c>
      <c r="E3204" s="10">
        <v>229</v>
      </c>
      <c r="F3204" s="10">
        <v>135</v>
      </c>
      <c r="G3204" s="11">
        <v>43690</v>
      </c>
      <c r="H3204" s="10" t="b">
        <v>1</v>
      </c>
    </row>
    <row r="3205" spans="1:8" ht="16.5" customHeight="1" x14ac:dyDescent="0.25">
      <c r="A3205" s="10">
        <v>3204</v>
      </c>
      <c r="B3205" s="10">
        <v>2321</v>
      </c>
      <c r="C3205" s="10">
        <v>294</v>
      </c>
      <c r="D3205" s="10">
        <v>1</v>
      </c>
      <c r="E3205" s="10">
        <v>46</v>
      </c>
      <c r="F3205" s="10">
        <v>38</v>
      </c>
      <c r="G3205" s="11">
        <v>43690</v>
      </c>
      <c r="H3205" s="10" t="b">
        <v>1</v>
      </c>
    </row>
    <row r="3206" spans="1:8" ht="16.5" customHeight="1" x14ac:dyDescent="0.25">
      <c r="A3206" s="10">
        <v>3205</v>
      </c>
      <c r="B3206" s="10">
        <v>2893</v>
      </c>
      <c r="C3206" s="10">
        <v>385</v>
      </c>
      <c r="D3206" s="10">
        <v>1</v>
      </c>
      <c r="E3206" s="10">
        <v>196</v>
      </c>
      <c r="F3206" s="10">
        <v>28</v>
      </c>
      <c r="G3206" s="11">
        <v>43690</v>
      </c>
      <c r="H3206" s="10" t="b">
        <v>1</v>
      </c>
    </row>
    <row r="3207" spans="1:8" ht="16.5" customHeight="1" x14ac:dyDescent="0.25">
      <c r="A3207" s="10">
        <v>3206</v>
      </c>
      <c r="B3207" s="10">
        <v>2367</v>
      </c>
      <c r="C3207" s="10">
        <v>465</v>
      </c>
      <c r="D3207" s="10">
        <v>2</v>
      </c>
      <c r="E3207" s="10">
        <v>229</v>
      </c>
      <c r="F3207" s="10">
        <v>95</v>
      </c>
      <c r="G3207" s="11">
        <v>43690</v>
      </c>
      <c r="H3207" s="10" t="b">
        <v>1</v>
      </c>
    </row>
    <row r="3208" spans="1:8" ht="16.5" customHeight="1" x14ac:dyDescent="0.25">
      <c r="A3208" s="10">
        <v>3207</v>
      </c>
      <c r="B3208" s="10">
        <v>2700</v>
      </c>
      <c r="C3208" s="10">
        <v>269</v>
      </c>
      <c r="D3208" s="10">
        <v>5</v>
      </c>
      <c r="E3208" s="10">
        <v>692</v>
      </c>
      <c r="F3208" s="10">
        <v>135</v>
      </c>
      <c r="G3208" s="11">
        <v>43690</v>
      </c>
      <c r="H3208" s="10" t="b">
        <v>1</v>
      </c>
    </row>
    <row r="3209" spans="1:8" ht="16.5" customHeight="1" x14ac:dyDescent="0.25">
      <c r="A3209" s="10">
        <v>3208</v>
      </c>
      <c r="B3209" s="10">
        <v>2470</v>
      </c>
      <c r="C3209" s="10">
        <v>320</v>
      </c>
      <c r="D3209" s="10">
        <v>5</v>
      </c>
      <c r="E3209" s="10">
        <v>229</v>
      </c>
      <c r="F3209" s="10">
        <v>38</v>
      </c>
      <c r="G3209" s="11">
        <v>43690</v>
      </c>
      <c r="H3209" s="10" t="b">
        <v>1</v>
      </c>
    </row>
    <row r="3210" spans="1:8" ht="16.5" customHeight="1" x14ac:dyDescent="0.25">
      <c r="A3210" s="10">
        <v>3209</v>
      </c>
      <c r="B3210" s="10">
        <v>2552</v>
      </c>
      <c r="C3210" s="10">
        <v>199</v>
      </c>
      <c r="D3210" s="10">
        <v>5</v>
      </c>
      <c r="E3210" s="10">
        <v>712</v>
      </c>
      <c r="F3210" s="10">
        <v>26</v>
      </c>
      <c r="G3210" s="11">
        <v>43690</v>
      </c>
      <c r="H3210" s="10" t="b">
        <v>1</v>
      </c>
    </row>
    <row r="3211" spans="1:8" ht="16.5" customHeight="1" x14ac:dyDescent="0.25">
      <c r="A3211" s="10">
        <v>3210</v>
      </c>
      <c r="B3211" s="10">
        <v>2212</v>
      </c>
      <c r="C3211" s="10">
        <v>134</v>
      </c>
      <c r="D3211" s="10">
        <v>4</v>
      </c>
      <c r="E3211" s="10">
        <v>128</v>
      </c>
      <c r="F3211" s="10">
        <v>20</v>
      </c>
      <c r="G3211" s="11">
        <v>43691</v>
      </c>
      <c r="H3211" s="10" t="b">
        <v>1</v>
      </c>
    </row>
    <row r="3212" spans="1:8" ht="16.5" customHeight="1" x14ac:dyDescent="0.25">
      <c r="A3212" s="10">
        <v>3211</v>
      </c>
      <c r="B3212" s="10">
        <v>2269</v>
      </c>
      <c r="C3212" s="10">
        <v>353</v>
      </c>
      <c r="D3212" s="10">
        <v>1</v>
      </c>
      <c r="E3212" s="10">
        <v>172</v>
      </c>
      <c r="F3212" s="10">
        <v>85</v>
      </c>
      <c r="G3212" s="11">
        <v>43691</v>
      </c>
      <c r="H3212" s="10" t="b">
        <v>1</v>
      </c>
    </row>
    <row r="3213" spans="1:8" ht="16.5" customHeight="1" x14ac:dyDescent="0.25">
      <c r="A3213" s="10">
        <v>3212</v>
      </c>
      <c r="B3213" s="10">
        <v>2983</v>
      </c>
      <c r="C3213" s="10">
        <v>472</v>
      </c>
      <c r="D3213" s="10">
        <v>2</v>
      </c>
      <c r="E3213" s="10">
        <v>233</v>
      </c>
      <c r="F3213" s="10">
        <v>95</v>
      </c>
      <c r="G3213" s="11">
        <v>43691</v>
      </c>
      <c r="H3213" s="10" t="b">
        <v>1</v>
      </c>
    </row>
    <row r="3214" spans="1:8" ht="16.5" customHeight="1" x14ac:dyDescent="0.25">
      <c r="A3214" s="10">
        <v>3213</v>
      </c>
      <c r="B3214" s="10">
        <v>2019</v>
      </c>
      <c r="C3214" s="10">
        <v>391</v>
      </c>
      <c r="D3214" s="10">
        <v>1</v>
      </c>
      <c r="E3214" s="10">
        <v>319</v>
      </c>
      <c r="F3214" s="10">
        <v>28</v>
      </c>
      <c r="G3214" s="11">
        <v>43691</v>
      </c>
      <c r="H3214" s="10" t="b">
        <v>1</v>
      </c>
    </row>
    <row r="3215" spans="1:8" ht="16.5" customHeight="1" x14ac:dyDescent="0.25">
      <c r="A3215" s="10">
        <v>3214</v>
      </c>
      <c r="B3215" s="10">
        <v>2443</v>
      </c>
      <c r="C3215" s="10">
        <v>439</v>
      </c>
      <c r="D3215" s="10">
        <v>2</v>
      </c>
      <c r="E3215" s="10">
        <v>606</v>
      </c>
      <c r="F3215" s="10">
        <v>35</v>
      </c>
      <c r="G3215" s="11">
        <v>43691</v>
      </c>
      <c r="H3215" s="10" t="b">
        <v>1</v>
      </c>
    </row>
    <row r="3216" spans="1:8" ht="16.5" customHeight="1" x14ac:dyDescent="0.25">
      <c r="A3216" s="10">
        <v>3215</v>
      </c>
      <c r="B3216" s="10">
        <v>2972</v>
      </c>
      <c r="C3216" s="10">
        <v>378</v>
      </c>
      <c r="D3216" s="10">
        <v>3</v>
      </c>
      <c r="E3216" s="10">
        <v>615</v>
      </c>
      <c r="F3216" s="10">
        <v>15</v>
      </c>
      <c r="G3216" s="11">
        <v>43691</v>
      </c>
      <c r="H3216" s="10" t="b">
        <v>1</v>
      </c>
    </row>
    <row r="3217" spans="1:8" ht="16.5" customHeight="1" x14ac:dyDescent="0.25">
      <c r="A3217" s="10">
        <v>3216</v>
      </c>
      <c r="B3217" s="10">
        <v>2674</v>
      </c>
      <c r="C3217" s="10">
        <v>461</v>
      </c>
      <c r="D3217" s="10">
        <v>1</v>
      </c>
      <c r="E3217" s="10">
        <v>143</v>
      </c>
      <c r="F3217" s="10">
        <v>95</v>
      </c>
      <c r="G3217" s="11">
        <v>43691</v>
      </c>
      <c r="H3217" s="10" t="b">
        <v>1</v>
      </c>
    </row>
    <row r="3218" spans="1:8" ht="16.5" customHeight="1" x14ac:dyDescent="0.25">
      <c r="A3218" s="10">
        <v>3217</v>
      </c>
      <c r="B3218" s="10">
        <v>2263</v>
      </c>
      <c r="C3218" s="10">
        <v>445</v>
      </c>
      <c r="D3218" s="10">
        <v>1</v>
      </c>
      <c r="E3218" s="10">
        <v>229</v>
      </c>
      <c r="F3218" s="10">
        <v>35</v>
      </c>
      <c r="G3218" s="11">
        <v>43692</v>
      </c>
      <c r="H3218" s="10" t="b">
        <v>0</v>
      </c>
    </row>
    <row r="3219" spans="1:8" ht="16.5" customHeight="1" x14ac:dyDescent="0.25">
      <c r="A3219" s="10">
        <v>3218</v>
      </c>
      <c r="B3219" s="10">
        <v>2575</v>
      </c>
      <c r="C3219" s="10">
        <v>176</v>
      </c>
      <c r="D3219" s="10">
        <v>2</v>
      </c>
      <c r="E3219" s="10">
        <v>558</v>
      </c>
      <c r="F3219" s="10">
        <v>55</v>
      </c>
      <c r="G3219" s="11">
        <v>43692</v>
      </c>
      <c r="H3219" s="10" t="b">
        <v>1</v>
      </c>
    </row>
    <row r="3220" spans="1:8" ht="16.5" customHeight="1" x14ac:dyDescent="0.25">
      <c r="A3220" s="10">
        <v>3219</v>
      </c>
      <c r="B3220" s="10">
        <v>2993</v>
      </c>
      <c r="C3220" s="10">
        <v>183</v>
      </c>
      <c r="D3220" s="10">
        <v>3</v>
      </c>
      <c r="E3220" s="10">
        <v>537</v>
      </c>
      <c r="F3220" s="10">
        <v>55</v>
      </c>
      <c r="G3220" s="11">
        <v>43692</v>
      </c>
      <c r="H3220" s="10" t="b">
        <v>1</v>
      </c>
    </row>
    <row r="3221" spans="1:8" ht="16.5" customHeight="1" x14ac:dyDescent="0.25">
      <c r="A3221" s="10">
        <v>3220</v>
      </c>
      <c r="B3221" s="10">
        <v>2262</v>
      </c>
      <c r="C3221" s="10">
        <v>137</v>
      </c>
      <c r="D3221" s="10">
        <v>1</v>
      </c>
      <c r="E3221" s="10">
        <v>229</v>
      </c>
      <c r="F3221" s="10">
        <v>20</v>
      </c>
      <c r="G3221" s="11">
        <v>43692</v>
      </c>
      <c r="H3221" s="10" t="b">
        <v>1</v>
      </c>
    </row>
    <row r="3222" spans="1:8" ht="16.5" customHeight="1" x14ac:dyDescent="0.25">
      <c r="A3222" s="10">
        <v>3221</v>
      </c>
      <c r="B3222" s="10">
        <v>2821</v>
      </c>
      <c r="C3222" s="10">
        <v>322</v>
      </c>
      <c r="D3222" s="10">
        <v>1</v>
      </c>
      <c r="E3222" s="10">
        <v>233</v>
      </c>
      <c r="F3222" s="10">
        <v>38</v>
      </c>
      <c r="G3222" s="11">
        <v>43693</v>
      </c>
      <c r="H3222" s="10" t="b">
        <v>1</v>
      </c>
    </row>
    <row r="3223" spans="1:8" ht="16.5" customHeight="1" x14ac:dyDescent="0.25">
      <c r="A3223" s="10">
        <v>3222</v>
      </c>
      <c r="B3223" s="10">
        <v>2441</v>
      </c>
      <c r="C3223" s="10">
        <v>457</v>
      </c>
      <c r="D3223" s="10">
        <v>1</v>
      </c>
      <c r="E3223" s="10">
        <v>261</v>
      </c>
      <c r="F3223" s="10">
        <v>35</v>
      </c>
      <c r="G3223" s="11">
        <v>43693</v>
      </c>
      <c r="H3223" s="10" t="b">
        <v>1</v>
      </c>
    </row>
    <row r="3224" spans="1:8" ht="16.5" customHeight="1" x14ac:dyDescent="0.25">
      <c r="A3224" s="10">
        <v>3223</v>
      </c>
      <c r="B3224" s="10">
        <v>2575</v>
      </c>
      <c r="C3224" s="10">
        <v>316</v>
      </c>
      <c r="D3224" s="10">
        <v>4</v>
      </c>
      <c r="E3224" s="10">
        <v>261</v>
      </c>
      <c r="F3224" s="10">
        <v>38</v>
      </c>
      <c r="G3224" s="11">
        <v>43693</v>
      </c>
      <c r="H3224" s="10" t="b">
        <v>0</v>
      </c>
    </row>
    <row r="3225" spans="1:8" ht="16.5" customHeight="1" x14ac:dyDescent="0.25">
      <c r="A3225" s="10">
        <v>3224</v>
      </c>
      <c r="B3225" s="10">
        <v>2147</v>
      </c>
      <c r="C3225" s="10">
        <v>341</v>
      </c>
      <c r="D3225" s="10">
        <v>2</v>
      </c>
      <c r="E3225" s="10">
        <v>606</v>
      </c>
      <c r="F3225" s="10">
        <v>85</v>
      </c>
      <c r="G3225" s="11">
        <v>43693</v>
      </c>
      <c r="H3225" s="10" t="b">
        <v>1</v>
      </c>
    </row>
    <row r="3226" spans="1:8" ht="16.5" customHeight="1" x14ac:dyDescent="0.25">
      <c r="A3226" s="10">
        <v>3225</v>
      </c>
      <c r="B3226" s="10">
        <v>2648</v>
      </c>
      <c r="C3226" s="10">
        <v>433</v>
      </c>
      <c r="D3226" s="10">
        <v>3</v>
      </c>
      <c r="E3226" s="10">
        <v>319</v>
      </c>
      <c r="F3226" s="10">
        <v>75</v>
      </c>
      <c r="G3226" s="11">
        <v>43693</v>
      </c>
      <c r="H3226" s="10" t="b">
        <v>1</v>
      </c>
    </row>
    <row r="3227" spans="1:8" ht="16.5" customHeight="1" x14ac:dyDescent="0.25">
      <c r="A3227" s="10">
        <v>3226</v>
      </c>
      <c r="B3227" s="10">
        <v>2239</v>
      </c>
      <c r="C3227" s="10">
        <v>405</v>
      </c>
      <c r="D3227" s="10">
        <v>2</v>
      </c>
      <c r="E3227" s="10">
        <v>537</v>
      </c>
      <c r="F3227" s="10">
        <v>28</v>
      </c>
      <c r="G3227" s="11">
        <v>43694</v>
      </c>
      <c r="H3227" s="10" t="b">
        <v>1</v>
      </c>
    </row>
    <row r="3228" spans="1:8" ht="16.5" customHeight="1" x14ac:dyDescent="0.25">
      <c r="A3228" s="10">
        <v>3227</v>
      </c>
      <c r="B3228" s="10">
        <v>2549</v>
      </c>
      <c r="C3228" s="10">
        <v>404</v>
      </c>
      <c r="D3228" s="10">
        <v>1</v>
      </c>
      <c r="E3228" s="10">
        <v>606</v>
      </c>
      <c r="F3228" s="10">
        <v>28</v>
      </c>
      <c r="G3228" s="11">
        <v>43694</v>
      </c>
      <c r="H3228" s="10" t="b">
        <v>1</v>
      </c>
    </row>
    <row r="3229" spans="1:8" ht="16.5" customHeight="1" x14ac:dyDescent="0.25">
      <c r="A3229" s="10">
        <v>3228</v>
      </c>
      <c r="B3229" s="10">
        <v>2898</v>
      </c>
      <c r="C3229" s="10">
        <v>154</v>
      </c>
      <c r="D3229" s="10">
        <v>2</v>
      </c>
      <c r="E3229" s="10">
        <v>692</v>
      </c>
      <c r="F3229" s="10">
        <v>25</v>
      </c>
      <c r="G3229" s="11">
        <v>43694</v>
      </c>
      <c r="H3229" s="10" t="b">
        <v>1</v>
      </c>
    </row>
    <row r="3230" spans="1:8" ht="16.5" customHeight="1" x14ac:dyDescent="0.25">
      <c r="A3230" s="10">
        <v>3229</v>
      </c>
      <c r="B3230" s="10">
        <v>2715</v>
      </c>
      <c r="C3230" s="10">
        <v>313</v>
      </c>
      <c r="D3230" s="10">
        <v>3</v>
      </c>
      <c r="E3230" s="10">
        <v>172</v>
      </c>
      <c r="F3230" s="10">
        <v>38</v>
      </c>
      <c r="G3230" s="11">
        <v>43694</v>
      </c>
      <c r="H3230" s="10" t="b">
        <v>1</v>
      </c>
    </row>
    <row r="3231" spans="1:8" ht="16.5" customHeight="1" x14ac:dyDescent="0.25">
      <c r="A3231" s="10">
        <v>3230</v>
      </c>
      <c r="B3231" s="10">
        <v>2837</v>
      </c>
      <c r="C3231" s="10">
        <v>395</v>
      </c>
      <c r="D3231" s="10">
        <v>3</v>
      </c>
      <c r="E3231" s="10">
        <v>615</v>
      </c>
      <c r="F3231" s="10">
        <v>28</v>
      </c>
      <c r="G3231" s="11">
        <v>43694</v>
      </c>
      <c r="H3231" s="10" t="b">
        <v>0</v>
      </c>
    </row>
    <row r="3232" spans="1:8" ht="16.5" customHeight="1" x14ac:dyDescent="0.25">
      <c r="A3232" s="10">
        <v>3231</v>
      </c>
      <c r="B3232" s="10">
        <v>2697</v>
      </c>
      <c r="C3232" s="10">
        <v>145</v>
      </c>
      <c r="D3232" s="10">
        <v>1</v>
      </c>
      <c r="E3232" s="10">
        <v>558</v>
      </c>
      <c r="F3232" s="10">
        <v>20</v>
      </c>
      <c r="G3232" s="11">
        <v>43694</v>
      </c>
      <c r="H3232" s="10" t="b">
        <v>0</v>
      </c>
    </row>
    <row r="3233" spans="1:8" ht="16.5" customHeight="1" x14ac:dyDescent="0.25">
      <c r="A3233" s="10">
        <v>3232</v>
      </c>
      <c r="B3233" s="10">
        <v>2329</v>
      </c>
      <c r="C3233" s="10">
        <v>309</v>
      </c>
      <c r="D3233" s="10">
        <v>1</v>
      </c>
      <c r="E3233" s="10">
        <v>196</v>
      </c>
      <c r="F3233" s="10">
        <v>38</v>
      </c>
      <c r="G3233" s="11">
        <v>43694</v>
      </c>
      <c r="H3233" s="10" t="b">
        <v>1</v>
      </c>
    </row>
    <row r="3234" spans="1:8" ht="16.5" customHeight="1" x14ac:dyDescent="0.25">
      <c r="A3234" s="10">
        <v>3233</v>
      </c>
      <c r="B3234" s="10">
        <v>2499</v>
      </c>
      <c r="C3234" s="10">
        <v>439</v>
      </c>
      <c r="D3234" s="10">
        <v>1</v>
      </c>
      <c r="E3234" s="10">
        <v>172</v>
      </c>
      <c r="F3234" s="10">
        <v>35</v>
      </c>
      <c r="G3234" s="11">
        <v>43694</v>
      </c>
      <c r="H3234" s="10" t="b">
        <v>1</v>
      </c>
    </row>
    <row r="3235" spans="1:8" ht="16.5" customHeight="1" x14ac:dyDescent="0.25">
      <c r="A3235" s="10">
        <v>3234</v>
      </c>
      <c r="B3235" s="10">
        <v>2840</v>
      </c>
      <c r="C3235" s="10">
        <v>282</v>
      </c>
      <c r="D3235" s="10">
        <v>2</v>
      </c>
      <c r="E3235" s="10">
        <v>57</v>
      </c>
      <c r="F3235" s="10">
        <v>38</v>
      </c>
      <c r="G3235" s="11">
        <v>43695</v>
      </c>
      <c r="H3235" s="10" t="b">
        <v>1</v>
      </c>
    </row>
    <row r="3236" spans="1:8" ht="16.5" customHeight="1" x14ac:dyDescent="0.25">
      <c r="A3236" s="10">
        <v>3235</v>
      </c>
      <c r="B3236" s="10">
        <v>2497</v>
      </c>
      <c r="C3236" s="10">
        <v>217</v>
      </c>
      <c r="D3236" s="10">
        <v>4</v>
      </c>
      <c r="E3236" s="10">
        <v>233</v>
      </c>
      <c r="F3236" s="10">
        <v>26</v>
      </c>
      <c r="G3236" s="11">
        <v>43695</v>
      </c>
      <c r="H3236" s="10" t="b">
        <v>1</v>
      </c>
    </row>
    <row r="3237" spans="1:8" ht="16.5" customHeight="1" x14ac:dyDescent="0.25">
      <c r="A3237" s="10">
        <v>3236</v>
      </c>
      <c r="B3237" s="10">
        <v>2344</v>
      </c>
      <c r="C3237" s="10">
        <v>102</v>
      </c>
      <c r="D3237" s="10">
        <v>3</v>
      </c>
      <c r="E3237" s="10">
        <v>196</v>
      </c>
      <c r="F3237" s="10">
        <v>35</v>
      </c>
      <c r="G3237" s="11">
        <v>43695</v>
      </c>
      <c r="H3237" s="10" t="b">
        <v>1</v>
      </c>
    </row>
    <row r="3238" spans="1:8" ht="16.5" customHeight="1" x14ac:dyDescent="0.25">
      <c r="A3238" s="10">
        <v>3237</v>
      </c>
      <c r="B3238" s="10">
        <v>2519</v>
      </c>
      <c r="C3238" s="10">
        <v>186</v>
      </c>
      <c r="D3238" s="10">
        <v>5</v>
      </c>
      <c r="E3238" s="10">
        <v>46</v>
      </c>
      <c r="F3238" s="10">
        <v>55</v>
      </c>
      <c r="G3238" s="11">
        <v>43695</v>
      </c>
      <c r="H3238" s="10" t="b">
        <v>1</v>
      </c>
    </row>
    <row r="3239" spans="1:8" ht="16.5" customHeight="1" x14ac:dyDescent="0.25">
      <c r="A3239" s="10">
        <v>3238</v>
      </c>
      <c r="B3239" s="10">
        <v>2635</v>
      </c>
      <c r="C3239" s="10">
        <v>172</v>
      </c>
      <c r="D3239" s="10">
        <v>1</v>
      </c>
      <c r="E3239" s="10">
        <v>233</v>
      </c>
      <c r="F3239" s="10">
        <v>55</v>
      </c>
      <c r="G3239" s="11">
        <v>43696</v>
      </c>
      <c r="H3239" s="10" t="b">
        <v>1</v>
      </c>
    </row>
    <row r="3240" spans="1:8" ht="16.5" customHeight="1" x14ac:dyDescent="0.25">
      <c r="A3240" s="10">
        <v>3239</v>
      </c>
      <c r="B3240" s="10">
        <v>2033</v>
      </c>
      <c r="C3240" s="10">
        <v>148</v>
      </c>
      <c r="D3240" s="10">
        <v>2</v>
      </c>
      <c r="E3240" s="10">
        <v>233</v>
      </c>
      <c r="F3240" s="10">
        <v>20</v>
      </c>
      <c r="G3240" s="11">
        <v>43696</v>
      </c>
      <c r="H3240" s="10" t="b">
        <v>1</v>
      </c>
    </row>
    <row r="3241" spans="1:8" ht="16.5" customHeight="1" x14ac:dyDescent="0.25">
      <c r="A3241" s="10">
        <v>3240</v>
      </c>
      <c r="B3241" s="10">
        <v>2612</v>
      </c>
      <c r="C3241" s="10">
        <v>350</v>
      </c>
      <c r="D3241" s="10">
        <v>3</v>
      </c>
      <c r="E3241" s="10">
        <v>57</v>
      </c>
      <c r="F3241" s="10">
        <v>85</v>
      </c>
      <c r="G3241" s="11">
        <v>43696</v>
      </c>
      <c r="H3241" s="10" t="b">
        <v>1</v>
      </c>
    </row>
    <row r="3242" spans="1:8" ht="16.5" customHeight="1" x14ac:dyDescent="0.25">
      <c r="A3242" s="10">
        <v>3241</v>
      </c>
      <c r="B3242" s="10">
        <v>2451</v>
      </c>
      <c r="C3242" s="10">
        <v>105</v>
      </c>
      <c r="D3242" s="10">
        <v>2</v>
      </c>
      <c r="E3242" s="10">
        <v>526</v>
      </c>
      <c r="F3242" s="10">
        <v>35</v>
      </c>
      <c r="G3242" s="11">
        <v>43696</v>
      </c>
      <c r="H3242" s="10" t="b">
        <v>1</v>
      </c>
    </row>
    <row r="3243" spans="1:8" ht="16.5" customHeight="1" x14ac:dyDescent="0.25">
      <c r="A3243" s="10">
        <v>3242</v>
      </c>
      <c r="B3243" s="10">
        <v>2664</v>
      </c>
      <c r="C3243" s="10">
        <v>200</v>
      </c>
      <c r="D3243" s="10">
        <v>3</v>
      </c>
      <c r="E3243" s="10">
        <v>733</v>
      </c>
      <c r="F3243" s="10">
        <v>26</v>
      </c>
      <c r="G3243" s="11">
        <v>43696</v>
      </c>
      <c r="H3243" s="10" t="b">
        <v>1</v>
      </c>
    </row>
    <row r="3244" spans="1:8" ht="16.5" customHeight="1" x14ac:dyDescent="0.25">
      <c r="A3244" s="10">
        <v>3243</v>
      </c>
      <c r="B3244" s="10">
        <v>2305</v>
      </c>
      <c r="C3244" s="10">
        <v>168</v>
      </c>
      <c r="D3244" s="10">
        <v>1</v>
      </c>
      <c r="E3244" s="10">
        <v>57</v>
      </c>
      <c r="F3244" s="10">
        <v>55</v>
      </c>
      <c r="G3244" s="11">
        <v>43696</v>
      </c>
      <c r="H3244" s="10" t="b">
        <v>1</v>
      </c>
    </row>
    <row r="3245" spans="1:8" ht="16.5" customHeight="1" x14ac:dyDescent="0.25">
      <c r="A3245" s="10">
        <v>3244</v>
      </c>
      <c r="B3245" s="10">
        <v>2772</v>
      </c>
      <c r="C3245" s="10">
        <v>256</v>
      </c>
      <c r="D3245" s="10">
        <v>1</v>
      </c>
      <c r="E3245" s="10">
        <v>615</v>
      </c>
      <c r="F3245" s="10">
        <v>135</v>
      </c>
      <c r="G3245" s="11">
        <v>43696</v>
      </c>
      <c r="H3245" s="10" t="b">
        <v>0</v>
      </c>
    </row>
    <row r="3246" spans="1:8" ht="16.5" customHeight="1" x14ac:dyDescent="0.25">
      <c r="A3246" s="10">
        <v>3245</v>
      </c>
      <c r="B3246" s="10">
        <v>2889</v>
      </c>
      <c r="C3246" s="10">
        <v>223</v>
      </c>
      <c r="D3246" s="10">
        <v>1</v>
      </c>
      <c r="E3246" s="10">
        <v>233</v>
      </c>
      <c r="F3246" s="10">
        <v>26</v>
      </c>
      <c r="G3246" s="11">
        <v>43697</v>
      </c>
      <c r="H3246" s="10" t="b">
        <v>1</v>
      </c>
    </row>
    <row r="3247" spans="1:8" ht="16.5" customHeight="1" x14ac:dyDescent="0.25">
      <c r="A3247" s="10">
        <v>3246</v>
      </c>
      <c r="B3247" s="10">
        <v>2003</v>
      </c>
      <c r="C3247" s="10">
        <v>207</v>
      </c>
      <c r="D3247" s="10">
        <v>1</v>
      </c>
      <c r="E3247" s="10">
        <v>606</v>
      </c>
      <c r="F3247" s="10">
        <v>26</v>
      </c>
      <c r="G3247" s="11">
        <v>43697</v>
      </c>
      <c r="H3247" s="10" t="b">
        <v>1</v>
      </c>
    </row>
    <row r="3248" spans="1:8" ht="16.5" customHeight="1" x14ac:dyDescent="0.25">
      <c r="A3248" s="10">
        <v>3247</v>
      </c>
      <c r="B3248" s="10">
        <v>2995</v>
      </c>
      <c r="C3248" s="10">
        <v>441</v>
      </c>
      <c r="D3248" s="10">
        <v>2</v>
      </c>
      <c r="E3248" s="10">
        <v>733</v>
      </c>
      <c r="F3248" s="10">
        <v>35</v>
      </c>
      <c r="G3248" s="11">
        <v>43697</v>
      </c>
      <c r="H3248" s="10" t="b">
        <v>1</v>
      </c>
    </row>
    <row r="3249" spans="1:8" ht="16.5" customHeight="1" x14ac:dyDescent="0.25">
      <c r="A3249" s="10">
        <v>3248</v>
      </c>
      <c r="B3249" s="10">
        <v>2139</v>
      </c>
      <c r="C3249" s="10">
        <v>122</v>
      </c>
      <c r="D3249" s="10">
        <v>2</v>
      </c>
      <c r="E3249" s="10">
        <v>615</v>
      </c>
      <c r="F3249" s="10">
        <v>35</v>
      </c>
      <c r="G3249" s="11">
        <v>43698</v>
      </c>
      <c r="H3249" s="10" t="b">
        <v>1</v>
      </c>
    </row>
    <row r="3250" spans="1:8" ht="16.5" customHeight="1" x14ac:dyDescent="0.25">
      <c r="A3250" s="10">
        <v>3249</v>
      </c>
      <c r="B3250" s="10">
        <v>2086</v>
      </c>
      <c r="C3250" s="10">
        <v>296</v>
      </c>
      <c r="D3250" s="10">
        <v>2</v>
      </c>
      <c r="E3250" s="10">
        <v>319</v>
      </c>
      <c r="F3250" s="10">
        <v>38</v>
      </c>
      <c r="G3250" s="11">
        <v>43698</v>
      </c>
      <c r="H3250" s="10" t="b">
        <v>1</v>
      </c>
    </row>
    <row r="3251" spans="1:8" ht="16.5" customHeight="1" x14ac:dyDescent="0.25">
      <c r="A3251" s="10">
        <v>3250</v>
      </c>
      <c r="B3251" s="10">
        <v>2089</v>
      </c>
      <c r="C3251" s="10">
        <v>130</v>
      </c>
      <c r="D3251" s="10">
        <v>3</v>
      </c>
      <c r="E3251" s="10">
        <v>712</v>
      </c>
      <c r="F3251" s="10">
        <v>35</v>
      </c>
      <c r="G3251" s="11">
        <v>43698</v>
      </c>
      <c r="H3251" s="10" t="b">
        <v>1</v>
      </c>
    </row>
    <row r="3252" spans="1:8" ht="16.5" customHeight="1" x14ac:dyDescent="0.25">
      <c r="A3252" s="10">
        <v>3251</v>
      </c>
      <c r="B3252" s="10">
        <v>2333</v>
      </c>
      <c r="C3252" s="10">
        <v>124</v>
      </c>
      <c r="D3252" s="10">
        <v>3</v>
      </c>
      <c r="E3252" s="10">
        <v>733</v>
      </c>
      <c r="F3252" s="10">
        <v>35</v>
      </c>
      <c r="G3252" s="11">
        <v>43698</v>
      </c>
      <c r="H3252" s="10" t="b">
        <v>1</v>
      </c>
    </row>
    <row r="3253" spans="1:8" ht="16.5" customHeight="1" x14ac:dyDescent="0.25">
      <c r="A3253" s="10">
        <v>3252</v>
      </c>
      <c r="B3253" s="10">
        <v>2847</v>
      </c>
      <c r="C3253" s="10">
        <v>149</v>
      </c>
      <c r="D3253" s="10">
        <v>1</v>
      </c>
      <c r="E3253" s="10">
        <v>692</v>
      </c>
      <c r="F3253" s="10">
        <v>25</v>
      </c>
      <c r="G3253" s="11">
        <v>43698</v>
      </c>
      <c r="H3253" s="10" t="b">
        <v>1</v>
      </c>
    </row>
    <row r="3254" spans="1:8" ht="16.5" customHeight="1" x14ac:dyDescent="0.25">
      <c r="A3254" s="10">
        <v>3253</v>
      </c>
      <c r="B3254" s="10">
        <v>2312</v>
      </c>
      <c r="C3254" s="10">
        <v>215</v>
      </c>
      <c r="D3254" s="10">
        <v>5</v>
      </c>
      <c r="E3254" s="10">
        <v>71</v>
      </c>
      <c r="F3254" s="10">
        <v>26</v>
      </c>
      <c r="G3254" s="11">
        <v>43698</v>
      </c>
      <c r="H3254" s="10" t="b">
        <v>1</v>
      </c>
    </row>
    <row r="3255" spans="1:8" ht="16.5" customHeight="1" x14ac:dyDescent="0.25">
      <c r="A3255" s="10">
        <v>3254</v>
      </c>
      <c r="B3255" s="10">
        <v>2860</v>
      </c>
      <c r="C3255" s="10">
        <v>138</v>
      </c>
      <c r="D3255" s="10">
        <v>3</v>
      </c>
      <c r="E3255" s="10">
        <v>615</v>
      </c>
      <c r="F3255" s="10">
        <v>20</v>
      </c>
      <c r="G3255" s="11">
        <v>43699</v>
      </c>
      <c r="H3255" s="10" t="b">
        <v>1</v>
      </c>
    </row>
    <row r="3256" spans="1:8" ht="16.5" customHeight="1" x14ac:dyDescent="0.25">
      <c r="A3256" s="10">
        <v>3255</v>
      </c>
      <c r="B3256" s="10">
        <v>2864</v>
      </c>
      <c r="C3256" s="10">
        <v>394</v>
      </c>
      <c r="D3256" s="10">
        <v>1</v>
      </c>
      <c r="E3256" s="10">
        <v>526</v>
      </c>
      <c r="F3256" s="10">
        <v>28</v>
      </c>
      <c r="G3256" s="11">
        <v>43699</v>
      </c>
      <c r="H3256" s="10" t="b">
        <v>0</v>
      </c>
    </row>
    <row r="3257" spans="1:8" ht="16.5" customHeight="1" x14ac:dyDescent="0.25">
      <c r="A3257" s="10">
        <v>3256</v>
      </c>
      <c r="B3257" s="10">
        <v>2392</v>
      </c>
      <c r="C3257" s="10">
        <v>407</v>
      </c>
      <c r="D3257" s="10">
        <v>1</v>
      </c>
      <c r="E3257" s="10">
        <v>128</v>
      </c>
      <c r="F3257" s="10">
        <v>28</v>
      </c>
      <c r="G3257" s="11">
        <v>43699</v>
      </c>
      <c r="H3257" s="10" t="b">
        <v>1</v>
      </c>
    </row>
    <row r="3258" spans="1:8" ht="16.5" customHeight="1" x14ac:dyDescent="0.25">
      <c r="A3258" s="10">
        <v>3257</v>
      </c>
      <c r="B3258" s="10">
        <v>2214</v>
      </c>
      <c r="C3258" s="10">
        <v>185</v>
      </c>
      <c r="D3258" s="10">
        <v>5</v>
      </c>
      <c r="E3258" s="10">
        <v>233</v>
      </c>
      <c r="F3258" s="10">
        <v>55</v>
      </c>
      <c r="G3258" s="11">
        <v>43699</v>
      </c>
      <c r="H3258" s="10" t="b">
        <v>1</v>
      </c>
    </row>
    <row r="3259" spans="1:8" ht="16.5" customHeight="1" x14ac:dyDescent="0.25">
      <c r="A3259" s="10">
        <v>3258</v>
      </c>
      <c r="B3259" s="10">
        <v>2792</v>
      </c>
      <c r="C3259" s="10">
        <v>467</v>
      </c>
      <c r="D3259" s="10">
        <v>3</v>
      </c>
      <c r="E3259" s="10">
        <v>57</v>
      </c>
      <c r="F3259" s="10">
        <v>95</v>
      </c>
      <c r="G3259" s="11">
        <v>43699</v>
      </c>
      <c r="H3259" s="10" t="b">
        <v>1</v>
      </c>
    </row>
    <row r="3260" spans="1:8" ht="16.5" customHeight="1" x14ac:dyDescent="0.25">
      <c r="A3260" s="10">
        <v>3259</v>
      </c>
      <c r="B3260" s="10">
        <v>2574</v>
      </c>
      <c r="C3260" s="10">
        <v>184</v>
      </c>
      <c r="D3260" s="10">
        <v>3</v>
      </c>
      <c r="E3260" s="10">
        <v>558</v>
      </c>
      <c r="F3260" s="10">
        <v>55</v>
      </c>
      <c r="G3260" s="11">
        <v>43699</v>
      </c>
      <c r="H3260" s="10" t="b">
        <v>1</v>
      </c>
    </row>
    <row r="3261" spans="1:8" ht="16.5" customHeight="1" x14ac:dyDescent="0.25">
      <c r="A3261" s="10">
        <v>3260</v>
      </c>
      <c r="B3261" s="10">
        <v>2633</v>
      </c>
      <c r="C3261" s="10">
        <v>222</v>
      </c>
      <c r="D3261" s="10">
        <v>2</v>
      </c>
      <c r="E3261" s="10">
        <v>172</v>
      </c>
      <c r="F3261" s="10">
        <v>26</v>
      </c>
      <c r="G3261" s="11">
        <v>43700</v>
      </c>
      <c r="H3261" s="10" t="b">
        <v>1</v>
      </c>
    </row>
    <row r="3262" spans="1:8" ht="16.5" customHeight="1" x14ac:dyDescent="0.25">
      <c r="A3262" s="10">
        <v>3261</v>
      </c>
      <c r="B3262" s="10">
        <v>2709</v>
      </c>
      <c r="C3262" s="10">
        <v>311</v>
      </c>
      <c r="D3262" s="10">
        <v>2</v>
      </c>
      <c r="E3262" s="10">
        <v>537</v>
      </c>
      <c r="F3262" s="10">
        <v>38</v>
      </c>
      <c r="G3262" s="11">
        <v>43700</v>
      </c>
      <c r="H3262" s="10" t="b">
        <v>1</v>
      </c>
    </row>
    <row r="3263" spans="1:8" ht="16.5" customHeight="1" x14ac:dyDescent="0.25">
      <c r="A3263" s="10">
        <v>3262</v>
      </c>
      <c r="B3263" s="10">
        <v>2662</v>
      </c>
      <c r="C3263" s="10">
        <v>395</v>
      </c>
      <c r="D3263" s="10">
        <v>1</v>
      </c>
      <c r="E3263" s="10">
        <v>319</v>
      </c>
      <c r="F3263" s="10">
        <v>28</v>
      </c>
      <c r="G3263" s="11">
        <v>43700</v>
      </c>
      <c r="H3263" s="10" t="b">
        <v>1</v>
      </c>
    </row>
    <row r="3264" spans="1:8" ht="16.5" customHeight="1" x14ac:dyDescent="0.25">
      <c r="A3264" s="10">
        <v>3263</v>
      </c>
      <c r="B3264" s="10">
        <v>2690</v>
      </c>
      <c r="C3264" s="10">
        <v>290</v>
      </c>
      <c r="D3264" s="10">
        <v>2</v>
      </c>
      <c r="E3264" s="10">
        <v>615</v>
      </c>
      <c r="F3264" s="10">
        <v>38</v>
      </c>
      <c r="G3264" s="11">
        <v>43701</v>
      </c>
      <c r="H3264" s="10" t="b">
        <v>1</v>
      </c>
    </row>
    <row r="3265" spans="1:8" ht="16.5" customHeight="1" x14ac:dyDescent="0.25">
      <c r="A3265" s="10">
        <v>3264</v>
      </c>
      <c r="B3265" s="10">
        <v>2191</v>
      </c>
      <c r="C3265" s="10">
        <v>308</v>
      </c>
      <c r="D3265" s="10">
        <v>1</v>
      </c>
      <c r="E3265" s="10">
        <v>261</v>
      </c>
      <c r="F3265" s="10">
        <v>38</v>
      </c>
      <c r="G3265" s="11">
        <v>43701</v>
      </c>
      <c r="H3265" s="10" t="b">
        <v>1</v>
      </c>
    </row>
    <row r="3266" spans="1:8" ht="16.5" customHeight="1" x14ac:dyDescent="0.25">
      <c r="A3266" s="10">
        <v>3265</v>
      </c>
      <c r="B3266" s="10">
        <v>2298</v>
      </c>
      <c r="C3266" s="10">
        <v>443</v>
      </c>
      <c r="D3266" s="10">
        <v>1</v>
      </c>
      <c r="E3266" s="10">
        <v>568</v>
      </c>
      <c r="F3266" s="10">
        <v>35</v>
      </c>
      <c r="G3266" s="11">
        <v>43701</v>
      </c>
      <c r="H3266" s="10" t="b">
        <v>1</v>
      </c>
    </row>
    <row r="3267" spans="1:8" ht="16.5" customHeight="1" x14ac:dyDescent="0.25">
      <c r="A3267" s="10">
        <v>3266</v>
      </c>
      <c r="B3267" s="10">
        <v>2045</v>
      </c>
      <c r="C3267" s="10">
        <v>478</v>
      </c>
      <c r="D3267" s="10">
        <v>2</v>
      </c>
      <c r="E3267" s="10">
        <v>733</v>
      </c>
      <c r="F3267" s="10">
        <v>95</v>
      </c>
      <c r="G3267" s="11">
        <v>43701</v>
      </c>
      <c r="H3267" s="10" t="b">
        <v>1</v>
      </c>
    </row>
    <row r="3268" spans="1:8" ht="16.5" customHeight="1" x14ac:dyDescent="0.25">
      <c r="A3268" s="10">
        <v>3267</v>
      </c>
      <c r="B3268" s="10">
        <v>2021</v>
      </c>
      <c r="C3268" s="10">
        <v>107</v>
      </c>
      <c r="D3268" s="10">
        <v>1</v>
      </c>
      <c r="E3268" s="10">
        <v>229</v>
      </c>
      <c r="F3268" s="10">
        <v>35</v>
      </c>
      <c r="G3268" s="11">
        <v>43702</v>
      </c>
      <c r="H3268" s="10" t="b">
        <v>1</v>
      </c>
    </row>
    <row r="3269" spans="1:8" ht="16.5" customHeight="1" x14ac:dyDescent="0.25">
      <c r="A3269" s="10">
        <v>3268</v>
      </c>
      <c r="B3269" s="10">
        <v>2192</v>
      </c>
      <c r="C3269" s="10">
        <v>326</v>
      </c>
      <c r="D3269" s="10">
        <v>4</v>
      </c>
      <c r="E3269" s="10">
        <v>733</v>
      </c>
      <c r="F3269" s="10">
        <v>38</v>
      </c>
      <c r="G3269" s="11">
        <v>43702</v>
      </c>
      <c r="H3269" s="10" t="b">
        <v>1</v>
      </c>
    </row>
    <row r="3270" spans="1:8" ht="16.5" customHeight="1" x14ac:dyDescent="0.25">
      <c r="A3270" s="10">
        <v>3269</v>
      </c>
      <c r="B3270" s="10">
        <v>2984</v>
      </c>
      <c r="C3270" s="10">
        <v>129</v>
      </c>
      <c r="D3270" s="10">
        <v>2</v>
      </c>
      <c r="E3270" s="10">
        <v>568</v>
      </c>
      <c r="F3270" s="10">
        <v>35</v>
      </c>
      <c r="G3270" s="11">
        <v>43702</v>
      </c>
      <c r="H3270" s="10" t="b">
        <v>0</v>
      </c>
    </row>
    <row r="3271" spans="1:8" ht="16.5" customHeight="1" x14ac:dyDescent="0.25">
      <c r="A3271" s="10">
        <v>3270</v>
      </c>
      <c r="B3271" s="10">
        <v>2282</v>
      </c>
      <c r="C3271" s="10">
        <v>269</v>
      </c>
      <c r="D3271" s="10">
        <v>3</v>
      </c>
      <c r="E3271" s="10">
        <v>692</v>
      </c>
      <c r="F3271" s="10">
        <v>135</v>
      </c>
      <c r="G3271" s="11">
        <v>43702</v>
      </c>
      <c r="H3271" s="10" t="b">
        <v>1</v>
      </c>
    </row>
    <row r="3272" spans="1:8" ht="16.5" customHeight="1" x14ac:dyDescent="0.25">
      <c r="A3272" s="10">
        <v>3271</v>
      </c>
      <c r="B3272" s="10">
        <v>2459</v>
      </c>
      <c r="C3272" s="10">
        <v>469</v>
      </c>
      <c r="D3272" s="10">
        <v>2</v>
      </c>
      <c r="E3272" s="10">
        <v>71</v>
      </c>
      <c r="F3272" s="10">
        <v>95</v>
      </c>
      <c r="G3272" s="11">
        <v>43702</v>
      </c>
      <c r="H3272" s="10" t="b">
        <v>1</v>
      </c>
    </row>
    <row r="3273" spans="1:8" ht="16.5" customHeight="1" x14ac:dyDescent="0.25">
      <c r="A3273" s="10">
        <v>3272</v>
      </c>
      <c r="B3273" s="10">
        <v>2411</v>
      </c>
      <c r="C3273" s="10">
        <v>194</v>
      </c>
      <c r="D3273" s="10">
        <v>1</v>
      </c>
      <c r="E3273" s="10">
        <v>558</v>
      </c>
      <c r="F3273" s="10">
        <v>26</v>
      </c>
      <c r="G3273" s="11">
        <v>43702</v>
      </c>
      <c r="H3273" s="10" t="b">
        <v>1</v>
      </c>
    </row>
    <row r="3274" spans="1:8" ht="16.5" customHeight="1" x14ac:dyDescent="0.25">
      <c r="A3274" s="10">
        <v>3273</v>
      </c>
      <c r="B3274" s="10">
        <v>2024</v>
      </c>
      <c r="C3274" s="10">
        <v>459</v>
      </c>
      <c r="D3274" s="10">
        <v>1</v>
      </c>
      <c r="E3274" s="10">
        <v>558</v>
      </c>
      <c r="F3274" s="10">
        <v>35</v>
      </c>
      <c r="G3274" s="11">
        <v>43702</v>
      </c>
      <c r="H3274" s="10" t="b">
        <v>1</v>
      </c>
    </row>
    <row r="3275" spans="1:8" ht="16.5" customHeight="1" x14ac:dyDescent="0.25">
      <c r="A3275" s="10">
        <v>3274</v>
      </c>
      <c r="B3275" s="10">
        <v>2671</v>
      </c>
      <c r="C3275" s="10">
        <v>162</v>
      </c>
      <c r="D3275" s="10">
        <v>1</v>
      </c>
      <c r="E3275" s="10">
        <v>692</v>
      </c>
      <c r="F3275" s="10">
        <v>25</v>
      </c>
      <c r="G3275" s="11">
        <v>43703</v>
      </c>
      <c r="H3275" s="10" t="b">
        <v>1</v>
      </c>
    </row>
    <row r="3276" spans="1:8" ht="16.5" customHeight="1" x14ac:dyDescent="0.25">
      <c r="A3276" s="10">
        <v>3275</v>
      </c>
      <c r="B3276" s="10">
        <v>2911</v>
      </c>
      <c r="C3276" s="10">
        <v>114</v>
      </c>
      <c r="D3276" s="10">
        <v>1</v>
      </c>
      <c r="E3276" s="10">
        <v>71</v>
      </c>
      <c r="F3276" s="10">
        <v>35</v>
      </c>
      <c r="G3276" s="11">
        <v>43703</v>
      </c>
      <c r="H3276" s="10" t="b">
        <v>1</v>
      </c>
    </row>
    <row r="3277" spans="1:8" ht="16.5" customHeight="1" x14ac:dyDescent="0.25">
      <c r="A3277" s="10">
        <v>3276</v>
      </c>
      <c r="B3277" s="10">
        <v>2298</v>
      </c>
      <c r="C3277" s="10">
        <v>240</v>
      </c>
      <c r="D3277" s="10">
        <v>4</v>
      </c>
      <c r="E3277" s="10">
        <v>128</v>
      </c>
      <c r="F3277" s="10">
        <v>26</v>
      </c>
      <c r="G3277" s="11">
        <v>43703</v>
      </c>
      <c r="H3277" s="10" t="b">
        <v>1</v>
      </c>
    </row>
    <row r="3278" spans="1:8" ht="16.5" customHeight="1" x14ac:dyDescent="0.25">
      <c r="A3278" s="10">
        <v>3277</v>
      </c>
      <c r="B3278" s="10">
        <v>2244</v>
      </c>
      <c r="C3278" s="10">
        <v>426</v>
      </c>
      <c r="D3278" s="10">
        <v>1</v>
      </c>
      <c r="E3278" s="10">
        <v>692</v>
      </c>
      <c r="F3278" s="10">
        <v>28</v>
      </c>
      <c r="G3278" s="11">
        <v>43703</v>
      </c>
      <c r="H3278" s="10" t="b">
        <v>1</v>
      </c>
    </row>
    <row r="3279" spans="1:8" ht="16.5" customHeight="1" x14ac:dyDescent="0.25">
      <c r="A3279" s="10">
        <v>3278</v>
      </c>
      <c r="B3279" s="10">
        <v>2993</v>
      </c>
      <c r="C3279" s="10">
        <v>472</v>
      </c>
      <c r="D3279" s="10">
        <v>1</v>
      </c>
      <c r="E3279" s="10">
        <v>526</v>
      </c>
      <c r="F3279" s="10">
        <v>95</v>
      </c>
      <c r="G3279" s="11">
        <v>43704</v>
      </c>
      <c r="H3279" s="10" t="b">
        <v>1</v>
      </c>
    </row>
    <row r="3280" spans="1:8" ht="16.5" customHeight="1" x14ac:dyDescent="0.25">
      <c r="A3280" s="10">
        <v>3279</v>
      </c>
      <c r="B3280" s="10">
        <v>2019</v>
      </c>
      <c r="C3280" s="10">
        <v>216</v>
      </c>
      <c r="D3280" s="10">
        <v>2</v>
      </c>
      <c r="E3280" s="10">
        <v>606</v>
      </c>
      <c r="F3280" s="10">
        <v>26</v>
      </c>
      <c r="G3280" s="11">
        <v>43704</v>
      </c>
      <c r="H3280" s="10" t="b">
        <v>1</v>
      </c>
    </row>
    <row r="3281" spans="1:8" ht="16.5" customHeight="1" x14ac:dyDescent="0.25">
      <c r="A3281" s="10">
        <v>3280</v>
      </c>
      <c r="B3281" s="10">
        <v>2590</v>
      </c>
      <c r="C3281" s="10">
        <v>479</v>
      </c>
      <c r="D3281" s="10">
        <v>3</v>
      </c>
      <c r="E3281" s="10">
        <v>733</v>
      </c>
      <c r="F3281" s="10">
        <v>95</v>
      </c>
      <c r="G3281" s="11">
        <v>43704</v>
      </c>
      <c r="H3281" s="10" t="b">
        <v>1</v>
      </c>
    </row>
    <row r="3282" spans="1:8" ht="16.5" customHeight="1" x14ac:dyDescent="0.25">
      <c r="A3282" s="10">
        <v>3281</v>
      </c>
      <c r="B3282" s="10">
        <v>2248</v>
      </c>
      <c r="C3282" s="10">
        <v>246</v>
      </c>
      <c r="D3282" s="10">
        <v>5</v>
      </c>
      <c r="E3282" s="10">
        <v>229</v>
      </c>
      <c r="F3282" s="10">
        <v>26</v>
      </c>
      <c r="G3282" s="11">
        <v>43704</v>
      </c>
      <c r="H3282" s="10" t="b">
        <v>1</v>
      </c>
    </row>
    <row r="3283" spans="1:8" ht="16.5" customHeight="1" x14ac:dyDescent="0.25">
      <c r="A3283" s="10">
        <v>3282</v>
      </c>
      <c r="B3283" s="10">
        <v>2610</v>
      </c>
      <c r="C3283" s="10">
        <v>474</v>
      </c>
      <c r="D3283" s="10">
        <v>1</v>
      </c>
      <c r="E3283" s="10">
        <v>128</v>
      </c>
      <c r="F3283" s="10">
        <v>95</v>
      </c>
      <c r="G3283" s="11">
        <v>43704</v>
      </c>
      <c r="H3283" s="10" t="b">
        <v>1</v>
      </c>
    </row>
    <row r="3284" spans="1:8" ht="16.5" customHeight="1" x14ac:dyDescent="0.25">
      <c r="A3284" s="10">
        <v>3283</v>
      </c>
      <c r="B3284" s="10">
        <v>2027</v>
      </c>
      <c r="C3284" s="10">
        <v>151</v>
      </c>
      <c r="D3284" s="10">
        <v>2</v>
      </c>
      <c r="E3284" s="10">
        <v>30</v>
      </c>
      <c r="F3284" s="10">
        <v>25</v>
      </c>
      <c r="G3284" s="11">
        <v>43704</v>
      </c>
      <c r="H3284" s="10" t="b">
        <v>1</v>
      </c>
    </row>
    <row r="3285" spans="1:8" ht="16.5" customHeight="1" x14ac:dyDescent="0.25">
      <c r="A3285" s="10">
        <v>3284</v>
      </c>
      <c r="B3285" s="10">
        <v>2248</v>
      </c>
      <c r="C3285" s="10">
        <v>129</v>
      </c>
      <c r="D3285" s="10">
        <v>2</v>
      </c>
      <c r="E3285" s="10">
        <v>606</v>
      </c>
      <c r="F3285" s="10">
        <v>35</v>
      </c>
      <c r="G3285" s="11">
        <v>43704</v>
      </c>
      <c r="H3285" s="10" t="b">
        <v>1</v>
      </c>
    </row>
    <row r="3286" spans="1:8" ht="16.5" customHeight="1" x14ac:dyDescent="0.25">
      <c r="A3286" s="10">
        <v>3285</v>
      </c>
      <c r="B3286" s="10">
        <v>2589</v>
      </c>
      <c r="C3286" s="10">
        <v>144</v>
      </c>
      <c r="D3286" s="10">
        <v>3</v>
      </c>
      <c r="E3286" s="10">
        <v>71</v>
      </c>
      <c r="F3286" s="10">
        <v>20</v>
      </c>
      <c r="G3286" s="11">
        <v>43704</v>
      </c>
      <c r="H3286" s="10" t="b">
        <v>1</v>
      </c>
    </row>
    <row r="3287" spans="1:8" ht="16.5" customHeight="1" x14ac:dyDescent="0.25">
      <c r="A3287" s="10">
        <v>3286</v>
      </c>
      <c r="B3287" s="10">
        <v>2959</v>
      </c>
      <c r="C3287" s="10">
        <v>182</v>
      </c>
      <c r="D3287" s="10">
        <v>1</v>
      </c>
      <c r="E3287" s="10">
        <v>172</v>
      </c>
      <c r="F3287" s="10">
        <v>55</v>
      </c>
      <c r="G3287" s="11">
        <v>43705</v>
      </c>
      <c r="H3287" s="10" t="b">
        <v>1</v>
      </c>
    </row>
    <row r="3288" spans="1:8" ht="16.5" customHeight="1" x14ac:dyDescent="0.25">
      <c r="A3288" s="10">
        <v>3287</v>
      </c>
      <c r="B3288" s="10">
        <v>2121</v>
      </c>
      <c r="C3288" s="10">
        <v>249</v>
      </c>
      <c r="D3288" s="10">
        <v>1</v>
      </c>
      <c r="E3288" s="10">
        <v>568</v>
      </c>
      <c r="F3288" s="10">
        <v>135</v>
      </c>
      <c r="G3288" s="11">
        <v>43705</v>
      </c>
      <c r="H3288" s="10" t="b">
        <v>1</v>
      </c>
    </row>
    <row r="3289" spans="1:8" ht="16.5" customHeight="1" x14ac:dyDescent="0.25">
      <c r="A3289" s="10">
        <v>3288</v>
      </c>
      <c r="B3289" s="10">
        <v>2213</v>
      </c>
      <c r="C3289" s="10">
        <v>172</v>
      </c>
      <c r="D3289" s="10">
        <v>2</v>
      </c>
      <c r="E3289" s="10">
        <v>606</v>
      </c>
      <c r="F3289" s="10">
        <v>55</v>
      </c>
      <c r="G3289" s="11">
        <v>43705</v>
      </c>
      <c r="H3289" s="10" t="b">
        <v>1</v>
      </c>
    </row>
    <row r="3290" spans="1:8" ht="16.5" customHeight="1" x14ac:dyDescent="0.25">
      <c r="A3290" s="10">
        <v>3289</v>
      </c>
      <c r="B3290" s="10">
        <v>2309</v>
      </c>
      <c r="C3290" s="10">
        <v>372</v>
      </c>
      <c r="D3290" s="10">
        <v>2</v>
      </c>
      <c r="E3290" s="10">
        <v>712</v>
      </c>
      <c r="F3290" s="10">
        <v>15</v>
      </c>
      <c r="G3290" s="11">
        <v>43705</v>
      </c>
      <c r="H3290" s="10" t="b">
        <v>1</v>
      </c>
    </row>
    <row r="3291" spans="1:8" ht="16.5" customHeight="1" x14ac:dyDescent="0.25">
      <c r="A3291" s="10">
        <v>3290</v>
      </c>
      <c r="B3291" s="10">
        <v>2082</v>
      </c>
      <c r="C3291" s="10">
        <v>155</v>
      </c>
      <c r="D3291" s="10">
        <v>2</v>
      </c>
      <c r="E3291" s="10">
        <v>568</v>
      </c>
      <c r="F3291" s="10">
        <v>25</v>
      </c>
      <c r="G3291" s="11">
        <v>43705</v>
      </c>
      <c r="H3291" s="10" t="b">
        <v>1</v>
      </c>
    </row>
    <row r="3292" spans="1:8" ht="16.5" customHeight="1" x14ac:dyDescent="0.25">
      <c r="A3292" s="10">
        <v>3291</v>
      </c>
      <c r="B3292" s="10">
        <v>2832</v>
      </c>
      <c r="C3292" s="10">
        <v>261</v>
      </c>
      <c r="D3292" s="10">
        <v>2</v>
      </c>
      <c r="E3292" s="10">
        <v>30</v>
      </c>
      <c r="F3292" s="10">
        <v>135</v>
      </c>
      <c r="G3292" s="11">
        <v>43705</v>
      </c>
      <c r="H3292" s="10" t="b">
        <v>1</v>
      </c>
    </row>
    <row r="3293" spans="1:8" ht="16.5" customHeight="1" x14ac:dyDescent="0.25">
      <c r="A3293" s="10">
        <v>3292</v>
      </c>
      <c r="B3293" s="10">
        <v>2298</v>
      </c>
      <c r="C3293" s="10">
        <v>137</v>
      </c>
      <c r="D3293" s="10">
        <v>3</v>
      </c>
      <c r="E3293" s="10">
        <v>319</v>
      </c>
      <c r="F3293" s="10">
        <v>20</v>
      </c>
      <c r="G3293" s="11">
        <v>43705</v>
      </c>
      <c r="H3293" s="10" t="b">
        <v>1</v>
      </c>
    </row>
    <row r="3294" spans="1:8" ht="16.5" customHeight="1" x14ac:dyDescent="0.25">
      <c r="A3294" s="10">
        <v>3293</v>
      </c>
      <c r="B3294" s="10">
        <v>2224</v>
      </c>
      <c r="C3294" s="10">
        <v>264</v>
      </c>
      <c r="D3294" s="10">
        <v>1</v>
      </c>
      <c r="E3294" s="10">
        <v>143</v>
      </c>
      <c r="F3294" s="10">
        <v>135</v>
      </c>
      <c r="G3294" s="11">
        <v>43706</v>
      </c>
      <c r="H3294" s="10" t="b">
        <v>1</v>
      </c>
    </row>
    <row r="3295" spans="1:8" ht="16.5" customHeight="1" x14ac:dyDescent="0.25">
      <c r="A3295" s="10">
        <v>3294</v>
      </c>
      <c r="B3295" s="10">
        <v>2162</v>
      </c>
      <c r="C3295" s="10">
        <v>128</v>
      </c>
      <c r="D3295" s="10">
        <v>1</v>
      </c>
      <c r="E3295" s="10">
        <v>71</v>
      </c>
      <c r="F3295" s="10">
        <v>35</v>
      </c>
      <c r="G3295" s="11">
        <v>43706</v>
      </c>
      <c r="H3295" s="10" t="b">
        <v>1</v>
      </c>
    </row>
    <row r="3296" spans="1:8" ht="16.5" customHeight="1" x14ac:dyDescent="0.25">
      <c r="A3296" s="10">
        <v>3295</v>
      </c>
      <c r="B3296" s="10">
        <v>2980</v>
      </c>
      <c r="C3296" s="10">
        <v>236</v>
      </c>
      <c r="D3296" s="10">
        <v>3</v>
      </c>
      <c r="E3296" s="10">
        <v>229</v>
      </c>
      <c r="F3296" s="10">
        <v>26</v>
      </c>
      <c r="G3296" s="11">
        <v>43706</v>
      </c>
      <c r="H3296" s="10" t="b">
        <v>1</v>
      </c>
    </row>
    <row r="3297" spans="1:8" ht="16.5" customHeight="1" x14ac:dyDescent="0.25">
      <c r="A3297" s="10">
        <v>3296</v>
      </c>
      <c r="B3297" s="10">
        <v>2408</v>
      </c>
      <c r="C3297" s="10">
        <v>372</v>
      </c>
      <c r="D3297" s="10">
        <v>3</v>
      </c>
      <c r="E3297" s="10">
        <v>196</v>
      </c>
      <c r="F3297" s="10">
        <v>15</v>
      </c>
      <c r="G3297" s="11">
        <v>43706</v>
      </c>
      <c r="H3297" s="10" t="b">
        <v>1</v>
      </c>
    </row>
    <row r="3298" spans="1:8" ht="16.5" customHeight="1" x14ac:dyDescent="0.25">
      <c r="A3298" s="10">
        <v>3297</v>
      </c>
      <c r="B3298" s="10">
        <v>2475</v>
      </c>
      <c r="C3298" s="10">
        <v>106</v>
      </c>
      <c r="D3298" s="10">
        <v>2</v>
      </c>
      <c r="E3298" s="10">
        <v>143</v>
      </c>
      <c r="F3298" s="10">
        <v>35</v>
      </c>
      <c r="G3298" s="11">
        <v>43706</v>
      </c>
      <c r="H3298" s="10" t="b">
        <v>1</v>
      </c>
    </row>
    <row r="3299" spans="1:8" ht="16.5" customHeight="1" x14ac:dyDescent="0.25">
      <c r="A3299" s="10">
        <v>3298</v>
      </c>
      <c r="B3299" s="10">
        <v>2790</v>
      </c>
      <c r="C3299" s="10">
        <v>394</v>
      </c>
      <c r="D3299" s="10">
        <v>4</v>
      </c>
      <c r="E3299" s="10">
        <v>733</v>
      </c>
      <c r="F3299" s="10">
        <v>28</v>
      </c>
      <c r="G3299" s="11">
        <v>43706</v>
      </c>
      <c r="H3299" s="10" t="b">
        <v>1</v>
      </c>
    </row>
    <row r="3300" spans="1:8" ht="16.5" customHeight="1" x14ac:dyDescent="0.25">
      <c r="A3300" s="10">
        <v>3299</v>
      </c>
      <c r="B3300" s="10">
        <v>2544</v>
      </c>
      <c r="C3300" s="10">
        <v>179</v>
      </c>
      <c r="D3300" s="10">
        <v>3</v>
      </c>
      <c r="E3300" s="10">
        <v>57</v>
      </c>
      <c r="F3300" s="10">
        <v>55</v>
      </c>
      <c r="G3300" s="11">
        <v>43707</v>
      </c>
      <c r="H3300" s="10" t="b">
        <v>1</v>
      </c>
    </row>
    <row r="3301" spans="1:8" ht="16.5" customHeight="1" x14ac:dyDescent="0.25">
      <c r="A3301" s="10">
        <v>3300</v>
      </c>
      <c r="B3301" s="10">
        <v>2583</v>
      </c>
      <c r="C3301" s="10">
        <v>247</v>
      </c>
      <c r="D3301" s="10">
        <v>1</v>
      </c>
      <c r="E3301" s="10">
        <v>537</v>
      </c>
      <c r="F3301" s="10">
        <v>26</v>
      </c>
      <c r="G3301" s="11">
        <v>43707</v>
      </c>
      <c r="H3301" s="10" t="b">
        <v>1</v>
      </c>
    </row>
    <row r="3302" spans="1:8" ht="16.5" customHeight="1" x14ac:dyDescent="0.25">
      <c r="A3302" s="10">
        <v>3301</v>
      </c>
      <c r="B3302" s="10">
        <v>2700</v>
      </c>
      <c r="C3302" s="10">
        <v>150</v>
      </c>
      <c r="D3302" s="10">
        <v>2</v>
      </c>
      <c r="E3302" s="10">
        <v>46</v>
      </c>
      <c r="F3302" s="10">
        <v>25</v>
      </c>
      <c r="G3302" s="11">
        <v>43707</v>
      </c>
      <c r="H3302" s="10" t="b">
        <v>1</v>
      </c>
    </row>
    <row r="3303" spans="1:8" ht="16.5" customHeight="1" x14ac:dyDescent="0.25">
      <c r="A3303" s="10">
        <v>3302</v>
      </c>
      <c r="B3303" s="10">
        <v>2181</v>
      </c>
      <c r="C3303" s="10">
        <v>225</v>
      </c>
      <c r="D3303" s="10">
        <v>2</v>
      </c>
      <c r="E3303" s="10">
        <v>143</v>
      </c>
      <c r="F3303" s="10">
        <v>26</v>
      </c>
      <c r="G3303" s="11">
        <v>43707</v>
      </c>
      <c r="H3303" s="10" t="b">
        <v>1</v>
      </c>
    </row>
    <row r="3304" spans="1:8" ht="16.5" customHeight="1" x14ac:dyDescent="0.25">
      <c r="A3304" s="10">
        <v>3303</v>
      </c>
      <c r="B3304" s="10">
        <v>2441</v>
      </c>
      <c r="C3304" s="10">
        <v>345</v>
      </c>
      <c r="D3304" s="10">
        <v>1</v>
      </c>
      <c r="E3304" s="10">
        <v>606</v>
      </c>
      <c r="F3304" s="10">
        <v>85</v>
      </c>
      <c r="G3304" s="11">
        <v>43707</v>
      </c>
      <c r="H3304" s="10" t="b">
        <v>1</v>
      </c>
    </row>
    <row r="3305" spans="1:8" ht="16.5" customHeight="1" x14ac:dyDescent="0.25">
      <c r="A3305" s="10">
        <v>3304</v>
      </c>
      <c r="B3305" s="10">
        <v>2194</v>
      </c>
      <c r="C3305" s="10">
        <v>107</v>
      </c>
      <c r="D3305" s="10">
        <v>1</v>
      </c>
      <c r="E3305" s="10">
        <v>30</v>
      </c>
      <c r="F3305" s="10">
        <v>35</v>
      </c>
      <c r="G3305" s="11">
        <v>43707</v>
      </c>
      <c r="H3305" s="10" t="b">
        <v>1</v>
      </c>
    </row>
    <row r="3306" spans="1:8" ht="16.5" customHeight="1" x14ac:dyDescent="0.25">
      <c r="A3306" s="10">
        <v>3305</v>
      </c>
      <c r="B3306" s="10">
        <v>2571</v>
      </c>
      <c r="C3306" s="10">
        <v>426</v>
      </c>
      <c r="D3306" s="10">
        <v>3</v>
      </c>
      <c r="E3306" s="10">
        <v>71</v>
      </c>
      <c r="F3306" s="10">
        <v>28</v>
      </c>
      <c r="G3306" s="11">
        <v>43708</v>
      </c>
      <c r="H3306" s="10" t="b">
        <v>0</v>
      </c>
    </row>
    <row r="3307" spans="1:8" ht="16.5" customHeight="1" x14ac:dyDescent="0.25">
      <c r="A3307" s="10">
        <v>3306</v>
      </c>
      <c r="B3307" s="10">
        <v>2602</v>
      </c>
      <c r="C3307" s="10">
        <v>233</v>
      </c>
      <c r="D3307" s="10">
        <v>1</v>
      </c>
      <c r="E3307" s="10">
        <v>46</v>
      </c>
      <c r="F3307" s="10">
        <v>26</v>
      </c>
      <c r="G3307" s="11">
        <v>43708</v>
      </c>
      <c r="H3307" s="10" t="b">
        <v>1</v>
      </c>
    </row>
    <row r="3308" spans="1:8" ht="16.5" customHeight="1" x14ac:dyDescent="0.25">
      <c r="A3308" s="10">
        <v>3307</v>
      </c>
      <c r="B3308" s="10">
        <v>2531</v>
      </c>
      <c r="C3308" s="10">
        <v>434</v>
      </c>
      <c r="D3308" s="10">
        <v>1</v>
      </c>
      <c r="E3308" s="10">
        <v>128</v>
      </c>
      <c r="F3308" s="10">
        <v>75</v>
      </c>
      <c r="G3308" s="11">
        <v>43708</v>
      </c>
      <c r="H3308" s="10" t="b">
        <v>1</v>
      </c>
    </row>
    <row r="3309" spans="1:8" ht="16.5" customHeight="1" x14ac:dyDescent="0.25">
      <c r="A3309" s="10">
        <v>3308</v>
      </c>
      <c r="B3309" s="10">
        <v>2927</v>
      </c>
      <c r="C3309" s="10">
        <v>449</v>
      </c>
      <c r="D3309" s="10">
        <v>1</v>
      </c>
      <c r="E3309" s="10">
        <v>712</v>
      </c>
      <c r="F3309" s="10">
        <v>35</v>
      </c>
      <c r="G3309" s="11">
        <v>43708</v>
      </c>
      <c r="H3309" s="10" t="b">
        <v>0</v>
      </c>
    </row>
    <row r="3310" spans="1:8" ht="16.5" customHeight="1" x14ac:dyDescent="0.25">
      <c r="A3310" s="10">
        <v>3309</v>
      </c>
      <c r="B3310" s="10">
        <v>2102</v>
      </c>
      <c r="C3310" s="10">
        <v>383</v>
      </c>
      <c r="D3310" s="10">
        <v>4</v>
      </c>
      <c r="E3310" s="10">
        <v>558</v>
      </c>
      <c r="F3310" s="10">
        <v>28</v>
      </c>
      <c r="G3310" s="11">
        <v>43708</v>
      </c>
      <c r="H3310" s="10" t="b">
        <v>1</v>
      </c>
    </row>
    <row r="3311" spans="1:8" ht="16.5" customHeight="1" x14ac:dyDescent="0.25">
      <c r="A3311" s="10">
        <v>3310</v>
      </c>
      <c r="B3311" s="10">
        <v>2707</v>
      </c>
      <c r="C3311" s="10">
        <v>411</v>
      </c>
      <c r="D3311" s="10">
        <v>1</v>
      </c>
      <c r="E3311" s="10">
        <v>233</v>
      </c>
      <c r="F3311" s="10">
        <v>28</v>
      </c>
      <c r="G3311" s="11">
        <v>43709</v>
      </c>
      <c r="H3311" s="10" t="b">
        <v>1</v>
      </c>
    </row>
    <row r="3312" spans="1:8" ht="16.5" customHeight="1" x14ac:dyDescent="0.25">
      <c r="A3312" s="10">
        <v>3311</v>
      </c>
      <c r="B3312" s="10">
        <v>2858</v>
      </c>
      <c r="C3312" s="10">
        <v>249</v>
      </c>
      <c r="D3312" s="10">
        <v>2</v>
      </c>
      <c r="E3312" s="10">
        <v>30</v>
      </c>
      <c r="F3312" s="10">
        <v>135</v>
      </c>
      <c r="G3312" s="11">
        <v>43709</v>
      </c>
      <c r="H3312" s="10" t="b">
        <v>1</v>
      </c>
    </row>
    <row r="3313" spans="1:8" ht="16.5" customHeight="1" x14ac:dyDescent="0.25">
      <c r="A3313" s="10">
        <v>3312</v>
      </c>
      <c r="B3313" s="10">
        <v>2930</v>
      </c>
      <c r="C3313" s="10">
        <v>225</v>
      </c>
      <c r="D3313" s="10">
        <v>1</v>
      </c>
      <c r="E3313" s="10">
        <v>733</v>
      </c>
      <c r="F3313" s="10">
        <v>26</v>
      </c>
      <c r="G3313" s="11">
        <v>43709</v>
      </c>
      <c r="H3313" s="10" t="b">
        <v>1</v>
      </c>
    </row>
    <row r="3314" spans="1:8" ht="16.5" customHeight="1" x14ac:dyDescent="0.25">
      <c r="A3314" s="10">
        <v>3313</v>
      </c>
      <c r="B3314" s="10">
        <v>2216</v>
      </c>
      <c r="C3314" s="10">
        <v>301</v>
      </c>
      <c r="D3314" s="10">
        <v>2</v>
      </c>
      <c r="E3314" s="10">
        <v>261</v>
      </c>
      <c r="F3314" s="10">
        <v>38</v>
      </c>
      <c r="G3314" s="11">
        <v>43709</v>
      </c>
      <c r="H3314" s="10" t="b">
        <v>1</v>
      </c>
    </row>
    <row r="3315" spans="1:8" ht="16.5" customHeight="1" x14ac:dyDescent="0.25">
      <c r="A3315" s="10">
        <v>3314</v>
      </c>
      <c r="B3315" s="10">
        <v>2995</v>
      </c>
      <c r="C3315" s="10">
        <v>432</v>
      </c>
      <c r="D3315" s="10">
        <v>1</v>
      </c>
      <c r="E3315" s="10">
        <v>526</v>
      </c>
      <c r="F3315" s="10">
        <v>28</v>
      </c>
      <c r="G3315" s="11">
        <v>43710</v>
      </c>
      <c r="H3315" s="10" t="b">
        <v>1</v>
      </c>
    </row>
    <row r="3316" spans="1:8" ht="16.5" customHeight="1" x14ac:dyDescent="0.25">
      <c r="A3316" s="10">
        <v>3315</v>
      </c>
      <c r="B3316" s="10">
        <v>2648</v>
      </c>
      <c r="C3316" s="10">
        <v>445</v>
      </c>
      <c r="D3316" s="10">
        <v>3</v>
      </c>
      <c r="E3316" s="10">
        <v>568</v>
      </c>
      <c r="F3316" s="10">
        <v>35</v>
      </c>
      <c r="G3316" s="11">
        <v>43710</v>
      </c>
      <c r="H3316" s="10" t="b">
        <v>1</v>
      </c>
    </row>
    <row r="3317" spans="1:8" ht="16.5" customHeight="1" x14ac:dyDescent="0.25">
      <c r="A3317" s="10">
        <v>3316</v>
      </c>
      <c r="B3317" s="10">
        <v>2025</v>
      </c>
      <c r="C3317" s="10">
        <v>373</v>
      </c>
      <c r="D3317" s="10">
        <v>3</v>
      </c>
      <c r="E3317" s="10">
        <v>733</v>
      </c>
      <c r="F3317" s="10">
        <v>15</v>
      </c>
      <c r="G3317" s="11">
        <v>43710</v>
      </c>
      <c r="H3317" s="10" t="b">
        <v>1</v>
      </c>
    </row>
    <row r="3318" spans="1:8" ht="16.5" customHeight="1" x14ac:dyDescent="0.25">
      <c r="A3318" s="10">
        <v>3317</v>
      </c>
      <c r="B3318" s="10">
        <v>2874</v>
      </c>
      <c r="C3318" s="10">
        <v>262</v>
      </c>
      <c r="D3318" s="10">
        <v>4</v>
      </c>
      <c r="E3318" s="10">
        <v>526</v>
      </c>
      <c r="F3318" s="10">
        <v>135</v>
      </c>
      <c r="G3318" s="11">
        <v>43711</v>
      </c>
      <c r="H3318" s="10" t="b">
        <v>1</v>
      </c>
    </row>
    <row r="3319" spans="1:8" ht="16.5" customHeight="1" x14ac:dyDescent="0.25">
      <c r="A3319" s="10">
        <v>3318</v>
      </c>
      <c r="B3319" s="10">
        <v>2539</v>
      </c>
      <c r="C3319" s="10">
        <v>138</v>
      </c>
      <c r="D3319" s="10">
        <v>1</v>
      </c>
      <c r="E3319" s="10">
        <v>261</v>
      </c>
      <c r="F3319" s="10">
        <v>20</v>
      </c>
      <c r="G3319" s="11">
        <v>43711</v>
      </c>
      <c r="H3319" s="10" t="b">
        <v>1</v>
      </c>
    </row>
    <row r="3320" spans="1:8" ht="16.5" customHeight="1" x14ac:dyDescent="0.25">
      <c r="A3320" s="10">
        <v>3319</v>
      </c>
      <c r="B3320" s="10">
        <v>2373</v>
      </c>
      <c r="C3320" s="10">
        <v>353</v>
      </c>
      <c r="D3320" s="10">
        <v>3</v>
      </c>
      <c r="E3320" s="10">
        <v>57</v>
      </c>
      <c r="F3320" s="10">
        <v>85</v>
      </c>
      <c r="G3320" s="11">
        <v>43711</v>
      </c>
      <c r="H3320" s="10" t="b">
        <v>1</v>
      </c>
    </row>
    <row r="3321" spans="1:8" ht="16.5" customHeight="1" x14ac:dyDescent="0.25">
      <c r="A3321" s="10">
        <v>3320</v>
      </c>
      <c r="B3321" s="10">
        <v>2871</v>
      </c>
      <c r="C3321" s="10">
        <v>303</v>
      </c>
      <c r="D3321" s="10">
        <v>1</v>
      </c>
      <c r="E3321" s="10">
        <v>143</v>
      </c>
      <c r="F3321" s="10">
        <v>38</v>
      </c>
      <c r="G3321" s="11">
        <v>43711</v>
      </c>
      <c r="H3321" s="10" t="b">
        <v>1</v>
      </c>
    </row>
    <row r="3322" spans="1:8" ht="16.5" customHeight="1" x14ac:dyDescent="0.25">
      <c r="A3322" s="10">
        <v>3321</v>
      </c>
      <c r="B3322" s="10">
        <v>2678</v>
      </c>
      <c r="C3322" s="10">
        <v>466</v>
      </c>
      <c r="D3322" s="10">
        <v>2</v>
      </c>
      <c r="E3322" s="10">
        <v>57</v>
      </c>
      <c r="F3322" s="10">
        <v>95</v>
      </c>
      <c r="G3322" s="11">
        <v>43712</v>
      </c>
      <c r="H3322" s="10" t="b">
        <v>1</v>
      </c>
    </row>
    <row r="3323" spans="1:8" ht="16.5" customHeight="1" x14ac:dyDescent="0.25">
      <c r="A3323" s="10">
        <v>3322</v>
      </c>
      <c r="B3323" s="10">
        <v>2122</v>
      </c>
      <c r="C3323" s="10">
        <v>376</v>
      </c>
      <c r="D3323" s="10">
        <v>1</v>
      </c>
      <c r="E3323" s="10">
        <v>319</v>
      </c>
      <c r="F3323" s="10">
        <v>15</v>
      </c>
      <c r="G3323" s="11">
        <v>43712</v>
      </c>
      <c r="H3323" s="10" t="b">
        <v>1</v>
      </c>
    </row>
    <row r="3324" spans="1:8" ht="16.5" customHeight="1" x14ac:dyDescent="0.25">
      <c r="A3324" s="10">
        <v>3323</v>
      </c>
      <c r="B3324" s="10">
        <v>2242</v>
      </c>
      <c r="C3324" s="10">
        <v>488</v>
      </c>
      <c r="D3324" s="10">
        <v>1</v>
      </c>
      <c r="E3324" s="10">
        <v>733</v>
      </c>
      <c r="F3324" s="10">
        <v>95</v>
      </c>
      <c r="G3324" s="11">
        <v>43712</v>
      </c>
      <c r="H3324" s="10" t="b">
        <v>1</v>
      </c>
    </row>
    <row r="3325" spans="1:8" ht="16.5" customHeight="1" x14ac:dyDescent="0.25">
      <c r="A3325" s="10">
        <v>3324</v>
      </c>
      <c r="B3325" s="10">
        <v>2317</v>
      </c>
      <c r="C3325" s="10">
        <v>107</v>
      </c>
      <c r="D3325" s="10">
        <v>2</v>
      </c>
      <c r="E3325" s="10">
        <v>558</v>
      </c>
      <c r="F3325" s="10">
        <v>35</v>
      </c>
      <c r="G3325" s="11">
        <v>43712</v>
      </c>
      <c r="H3325" s="10" t="b">
        <v>1</v>
      </c>
    </row>
    <row r="3326" spans="1:8" ht="16.5" customHeight="1" x14ac:dyDescent="0.25">
      <c r="A3326" s="10">
        <v>3325</v>
      </c>
      <c r="B3326" s="10">
        <v>2477</v>
      </c>
      <c r="C3326" s="10">
        <v>375</v>
      </c>
      <c r="D3326" s="10">
        <v>4</v>
      </c>
      <c r="E3326" s="10">
        <v>128</v>
      </c>
      <c r="F3326" s="10">
        <v>15</v>
      </c>
      <c r="G3326" s="11">
        <v>43712</v>
      </c>
      <c r="H3326" s="10" t="b">
        <v>1</v>
      </c>
    </row>
    <row r="3327" spans="1:8" ht="16.5" customHeight="1" x14ac:dyDescent="0.25">
      <c r="A3327" s="10">
        <v>3326</v>
      </c>
      <c r="B3327" s="10">
        <v>2496</v>
      </c>
      <c r="C3327" s="10">
        <v>483</v>
      </c>
      <c r="D3327" s="10">
        <v>2</v>
      </c>
      <c r="E3327" s="10">
        <v>526</v>
      </c>
      <c r="F3327" s="10">
        <v>95</v>
      </c>
      <c r="G3327" s="11">
        <v>43712</v>
      </c>
      <c r="H3327" s="10" t="b">
        <v>1</v>
      </c>
    </row>
    <row r="3328" spans="1:8" ht="16.5" customHeight="1" x14ac:dyDescent="0.25">
      <c r="A3328" s="10">
        <v>3327</v>
      </c>
      <c r="B3328" s="10">
        <v>2657</v>
      </c>
      <c r="C3328" s="10">
        <v>249</v>
      </c>
      <c r="D3328" s="10">
        <v>2</v>
      </c>
      <c r="E3328" s="10">
        <v>57</v>
      </c>
      <c r="F3328" s="10">
        <v>135</v>
      </c>
      <c r="G3328" s="11">
        <v>43712</v>
      </c>
      <c r="H3328" s="10" t="b">
        <v>1</v>
      </c>
    </row>
    <row r="3329" spans="1:8" ht="16.5" customHeight="1" x14ac:dyDescent="0.25">
      <c r="A3329" s="10">
        <v>3328</v>
      </c>
      <c r="B3329" s="10">
        <v>2761</v>
      </c>
      <c r="C3329" s="10">
        <v>302</v>
      </c>
      <c r="D3329" s="10">
        <v>1</v>
      </c>
      <c r="E3329" s="10">
        <v>233</v>
      </c>
      <c r="F3329" s="10">
        <v>38</v>
      </c>
      <c r="G3329" s="11">
        <v>43713</v>
      </c>
      <c r="H3329" s="10" t="b">
        <v>1</v>
      </c>
    </row>
    <row r="3330" spans="1:8" ht="16.5" customHeight="1" x14ac:dyDescent="0.25">
      <c r="A3330" s="10">
        <v>3329</v>
      </c>
      <c r="B3330" s="10">
        <v>2748</v>
      </c>
      <c r="C3330" s="10">
        <v>344</v>
      </c>
      <c r="D3330" s="10">
        <v>5</v>
      </c>
      <c r="E3330" s="10">
        <v>71</v>
      </c>
      <c r="F3330" s="10">
        <v>85</v>
      </c>
      <c r="G3330" s="11">
        <v>43713</v>
      </c>
      <c r="H3330" s="10" t="b">
        <v>1</v>
      </c>
    </row>
    <row r="3331" spans="1:8" ht="16.5" customHeight="1" x14ac:dyDescent="0.25">
      <c r="A3331" s="10">
        <v>3330</v>
      </c>
      <c r="B3331" s="10">
        <v>2107</v>
      </c>
      <c r="C3331" s="10">
        <v>176</v>
      </c>
      <c r="D3331" s="10">
        <v>1</v>
      </c>
      <c r="E3331" s="10">
        <v>229</v>
      </c>
      <c r="F3331" s="10">
        <v>55</v>
      </c>
      <c r="G3331" s="11">
        <v>43713</v>
      </c>
      <c r="H3331" s="10" t="b">
        <v>1</v>
      </c>
    </row>
    <row r="3332" spans="1:8" ht="16.5" customHeight="1" x14ac:dyDescent="0.25">
      <c r="A3332" s="10">
        <v>3331</v>
      </c>
      <c r="B3332" s="10">
        <v>2451</v>
      </c>
      <c r="C3332" s="10">
        <v>323</v>
      </c>
      <c r="D3332" s="10">
        <v>5</v>
      </c>
      <c r="E3332" s="10">
        <v>558</v>
      </c>
      <c r="F3332" s="10">
        <v>38</v>
      </c>
      <c r="G3332" s="11">
        <v>43713</v>
      </c>
      <c r="H3332" s="10" t="b">
        <v>1</v>
      </c>
    </row>
    <row r="3333" spans="1:8" ht="16.5" customHeight="1" x14ac:dyDescent="0.25">
      <c r="A3333" s="10">
        <v>3332</v>
      </c>
      <c r="B3333" s="10">
        <v>2999</v>
      </c>
      <c r="C3333" s="10">
        <v>317</v>
      </c>
      <c r="D3333" s="10">
        <v>1</v>
      </c>
      <c r="E3333" s="10">
        <v>46</v>
      </c>
      <c r="F3333" s="10">
        <v>38</v>
      </c>
      <c r="G3333" s="11">
        <v>43713</v>
      </c>
      <c r="H3333" s="10" t="b">
        <v>1</v>
      </c>
    </row>
    <row r="3334" spans="1:8" ht="16.5" customHeight="1" x14ac:dyDescent="0.25">
      <c r="A3334" s="10">
        <v>3333</v>
      </c>
      <c r="B3334" s="10">
        <v>2618</v>
      </c>
      <c r="C3334" s="10">
        <v>293</v>
      </c>
      <c r="D3334" s="10">
        <v>2</v>
      </c>
      <c r="E3334" s="10">
        <v>57</v>
      </c>
      <c r="F3334" s="10">
        <v>38</v>
      </c>
      <c r="G3334" s="11">
        <v>43713</v>
      </c>
      <c r="H3334" s="10" t="b">
        <v>1</v>
      </c>
    </row>
    <row r="3335" spans="1:8" ht="16.5" customHeight="1" x14ac:dyDescent="0.25">
      <c r="A3335" s="10">
        <v>3334</v>
      </c>
      <c r="B3335" s="10">
        <v>2026</v>
      </c>
      <c r="C3335" s="10">
        <v>297</v>
      </c>
      <c r="D3335" s="10">
        <v>3</v>
      </c>
      <c r="E3335" s="10">
        <v>733</v>
      </c>
      <c r="F3335" s="10">
        <v>38</v>
      </c>
      <c r="G3335" s="11">
        <v>43713</v>
      </c>
      <c r="H3335" s="10" t="b">
        <v>1</v>
      </c>
    </row>
    <row r="3336" spans="1:8" ht="16.5" customHeight="1" x14ac:dyDescent="0.25">
      <c r="A3336" s="10">
        <v>3335</v>
      </c>
      <c r="B3336" s="10">
        <v>2280</v>
      </c>
      <c r="C3336" s="10">
        <v>288</v>
      </c>
      <c r="D3336" s="10">
        <v>1</v>
      </c>
      <c r="E3336" s="10">
        <v>143</v>
      </c>
      <c r="F3336" s="10">
        <v>38</v>
      </c>
      <c r="G3336" s="11">
        <v>43713</v>
      </c>
      <c r="H3336" s="10" t="b">
        <v>1</v>
      </c>
    </row>
    <row r="3337" spans="1:8" ht="16.5" customHeight="1" x14ac:dyDescent="0.25">
      <c r="A3337" s="10">
        <v>3336</v>
      </c>
      <c r="B3337" s="10">
        <v>2503</v>
      </c>
      <c r="C3337" s="10">
        <v>111</v>
      </c>
      <c r="D3337" s="10">
        <v>4</v>
      </c>
      <c r="E3337" s="10">
        <v>128</v>
      </c>
      <c r="F3337" s="10">
        <v>35</v>
      </c>
      <c r="G3337" s="11">
        <v>43714</v>
      </c>
      <c r="H3337" s="10" t="b">
        <v>1</v>
      </c>
    </row>
    <row r="3338" spans="1:8" ht="16.5" customHeight="1" x14ac:dyDescent="0.25">
      <c r="A3338" s="10">
        <v>3337</v>
      </c>
      <c r="B3338" s="10">
        <v>2946</v>
      </c>
      <c r="C3338" s="10">
        <v>208</v>
      </c>
      <c r="D3338" s="10">
        <v>3</v>
      </c>
      <c r="E3338" s="10">
        <v>143</v>
      </c>
      <c r="F3338" s="10">
        <v>26</v>
      </c>
      <c r="G3338" s="11">
        <v>43714</v>
      </c>
      <c r="H3338" s="10" t="b">
        <v>1</v>
      </c>
    </row>
    <row r="3339" spans="1:8" ht="16.5" customHeight="1" x14ac:dyDescent="0.25">
      <c r="A3339" s="10">
        <v>3338</v>
      </c>
      <c r="B3339" s="10">
        <v>2175</v>
      </c>
      <c r="C3339" s="10">
        <v>419</v>
      </c>
      <c r="D3339" s="10">
        <v>2</v>
      </c>
      <c r="E3339" s="10">
        <v>46</v>
      </c>
      <c r="F3339" s="10">
        <v>28</v>
      </c>
      <c r="G3339" s="11">
        <v>43714</v>
      </c>
      <c r="H3339" s="10" t="b">
        <v>1</v>
      </c>
    </row>
    <row r="3340" spans="1:8" ht="16.5" customHeight="1" x14ac:dyDescent="0.25">
      <c r="A3340" s="10">
        <v>3339</v>
      </c>
      <c r="B3340" s="10">
        <v>2119</v>
      </c>
      <c r="C3340" s="10">
        <v>455</v>
      </c>
      <c r="D3340" s="10">
        <v>1</v>
      </c>
      <c r="E3340" s="10">
        <v>606</v>
      </c>
      <c r="F3340" s="10">
        <v>35</v>
      </c>
      <c r="G3340" s="11">
        <v>43714</v>
      </c>
      <c r="H3340" s="10" t="b">
        <v>1</v>
      </c>
    </row>
    <row r="3341" spans="1:8" ht="16.5" customHeight="1" x14ac:dyDescent="0.25">
      <c r="A3341" s="10">
        <v>3340</v>
      </c>
      <c r="B3341" s="10">
        <v>2582</v>
      </c>
      <c r="C3341" s="10">
        <v>361</v>
      </c>
      <c r="D3341" s="10">
        <v>3</v>
      </c>
      <c r="E3341" s="10">
        <v>71</v>
      </c>
      <c r="F3341" s="10">
        <v>15</v>
      </c>
      <c r="G3341" s="11">
        <v>43714</v>
      </c>
      <c r="H3341" s="10" t="b">
        <v>0</v>
      </c>
    </row>
    <row r="3342" spans="1:8" ht="16.5" customHeight="1" x14ac:dyDescent="0.25">
      <c r="A3342" s="10">
        <v>3341</v>
      </c>
      <c r="B3342" s="10">
        <v>2213</v>
      </c>
      <c r="C3342" s="10">
        <v>324</v>
      </c>
      <c r="D3342" s="10">
        <v>5</v>
      </c>
      <c r="E3342" s="10">
        <v>71</v>
      </c>
      <c r="F3342" s="10">
        <v>38</v>
      </c>
      <c r="G3342" s="11">
        <v>43715</v>
      </c>
      <c r="H3342" s="10" t="b">
        <v>1</v>
      </c>
    </row>
    <row r="3343" spans="1:8" ht="16.5" customHeight="1" x14ac:dyDescent="0.25">
      <c r="A3343" s="10">
        <v>3342</v>
      </c>
      <c r="B3343" s="10">
        <v>2757</v>
      </c>
      <c r="C3343" s="10">
        <v>257</v>
      </c>
      <c r="D3343" s="10">
        <v>2</v>
      </c>
      <c r="E3343" s="10">
        <v>128</v>
      </c>
      <c r="F3343" s="10">
        <v>135</v>
      </c>
      <c r="G3343" s="11">
        <v>43715</v>
      </c>
      <c r="H3343" s="10" t="b">
        <v>1</v>
      </c>
    </row>
    <row r="3344" spans="1:8" ht="16.5" customHeight="1" x14ac:dyDescent="0.25">
      <c r="A3344" s="10">
        <v>3343</v>
      </c>
      <c r="B3344" s="10">
        <v>2235</v>
      </c>
      <c r="C3344" s="10">
        <v>273</v>
      </c>
      <c r="D3344" s="10">
        <v>3</v>
      </c>
      <c r="E3344" s="10">
        <v>46</v>
      </c>
      <c r="F3344" s="10">
        <v>135</v>
      </c>
      <c r="G3344" s="11">
        <v>43715</v>
      </c>
      <c r="H3344" s="10" t="b">
        <v>1</v>
      </c>
    </row>
    <row r="3345" spans="1:8" ht="16.5" customHeight="1" x14ac:dyDescent="0.25">
      <c r="A3345" s="10">
        <v>3344</v>
      </c>
      <c r="B3345" s="10">
        <v>2405</v>
      </c>
      <c r="C3345" s="10">
        <v>187</v>
      </c>
      <c r="D3345" s="10">
        <v>1</v>
      </c>
      <c r="E3345" s="10">
        <v>712</v>
      </c>
      <c r="F3345" s="10">
        <v>55</v>
      </c>
      <c r="G3345" s="11">
        <v>43716</v>
      </c>
      <c r="H3345" s="10" t="b">
        <v>1</v>
      </c>
    </row>
    <row r="3346" spans="1:8" ht="16.5" customHeight="1" x14ac:dyDescent="0.25">
      <c r="A3346" s="10">
        <v>3345</v>
      </c>
      <c r="B3346" s="10">
        <v>2859</v>
      </c>
      <c r="C3346" s="10">
        <v>188</v>
      </c>
      <c r="D3346" s="10">
        <v>2</v>
      </c>
      <c r="E3346" s="10">
        <v>558</v>
      </c>
      <c r="F3346" s="10">
        <v>55</v>
      </c>
      <c r="G3346" s="11">
        <v>43716</v>
      </c>
      <c r="H3346" s="10" t="b">
        <v>1</v>
      </c>
    </row>
    <row r="3347" spans="1:8" ht="16.5" customHeight="1" x14ac:dyDescent="0.25">
      <c r="A3347" s="10">
        <v>3346</v>
      </c>
      <c r="B3347" s="10">
        <v>2758</v>
      </c>
      <c r="C3347" s="10">
        <v>309</v>
      </c>
      <c r="D3347" s="10">
        <v>1</v>
      </c>
      <c r="E3347" s="10">
        <v>712</v>
      </c>
      <c r="F3347" s="10">
        <v>38</v>
      </c>
      <c r="G3347" s="11">
        <v>43716</v>
      </c>
      <c r="H3347" s="10" t="b">
        <v>1</v>
      </c>
    </row>
    <row r="3348" spans="1:8" ht="16.5" customHeight="1" x14ac:dyDescent="0.25">
      <c r="A3348" s="10">
        <v>3347</v>
      </c>
      <c r="B3348" s="10">
        <v>2369</v>
      </c>
      <c r="C3348" s="10">
        <v>481</v>
      </c>
      <c r="D3348" s="10">
        <v>5</v>
      </c>
      <c r="E3348" s="10">
        <v>196</v>
      </c>
      <c r="F3348" s="10">
        <v>95</v>
      </c>
      <c r="G3348" s="11">
        <v>43716</v>
      </c>
      <c r="H3348" s="10" t="b">
        <v>1</v>
      </c>
    </row>
    <row r="3349" spans="1:8" ht="16.5" customHeight="1" x14ac:dyDescent="0.25">
      <c r="A3349" s="10">
        <v>3348</v>
      </c>
      <c r="B3349" s="10">
        <v>2791</v>
      </c>
      <c r="C3349" s="10">
        <v>153</v>
      </c>
      <c r="D3349" s="10">
        <v>3</v>
      </c>
      <c r="E3349" s="10">
        <v>526</v>
      </c>
      <c r="F3349" s="10">
        <v>25</v>
      </c>
      <c r="G3349" s="11">
        <v>43716</v>
      </c>
      <c r="H3349" s="10" t="b">
        <v>1</v>
      </c>
    </row>
    <row r="3350" spans="1:8" ht="16.5" customHeight="1" x14ac:dyDescent="0.25">
      <c r="A3350" s="10">
        <v>3349</v>
      </c>
      <c r="B3350" s="10">
        <v>2014</v>
      </c>
      <c r="C3350" s="10">
        <v>411</v>
      </c>
      <c r="D3350" s="10">
        <v>3</v>
      </c>
      <c r="E3350" s="10">
        <v>261</v>
      </c>
      <c r="F3350" s="10">
        <v>28</v>
      </c>
      <c r="G3350" s="11">
        <v>43716</v>
      </c>
      <c r="H3350" s="10" t="b">
        <v>1</v>
      </c>
    </row>
    <row r="3351" spans="1:8" ht="16.5" customHeight="1" x14ac:dyDescent="0.25">
      <c r="A3351" s="10">
        <v>3350</v>
      </c>
      <c r="B3351" s="10">
        <v>2287</v>
      </c>
      <c r="C3351" s="10">
        <v>309</v>
      </c>
      <c r="D3351" s="10">
        <v>1</v>
      </c>
      <c r="E3351" s="10">
        <v>57</v>
      </c>
      <c r="F3351" s="10">
        <v>38</v>
      </c>
      <c r="G3351" s="11">
        <v>43717</v>
      </c>
      <c r="H3351" s="10" t="b">
        <v>0</v>
      </c>
    </row>
    <row r="3352" spans="1:8" ht="16.5" customHeight="1" x14ac:dyDescent="0.25">
      <c r="A3352" s="10">
        <v>3351</v>
      </c>
      <c r="B3352" s="10">
        <v>2575</v>
      </c>
      <c r="C3352" s="10">
        <v>387</v>
      </c>
      <c r="D3352" s="10">
        <v>2</v>
      </c>
      <c r="E3352" s="10">
        <v>30</v>
      </c>
      <c r="F3352" s="10">
        <v>28</v>
      </c>
      <c r="G3352" s="11">
        <v>43717</v>
      </c>
      <c r="H3352" s="10" t="b">
        <v>1</v>
      </c>
    </row>
    <row r="3353" spans="1:8" ht="16.5" customHeight="1" x14ac:dyDescent="0.25">
      <c r="A3353" s="10">
        <v>3352</v>
      </c>
      <c r="B3353" s="10">
        <v>2816</v>
      </c>
      <c r="C3353" s="10">
        <v>239</v>
      </c>
      <c r="D3353" s="10">
        <v>1</v>
      </c>
      <c r="E3353" s="10">
        <v>57</v>
      </c>
      <c r="F3353" s="10">
        <v>26</v>
      </c>
      <c r="G3353" s="11">
        <v>43717</v>
      </c>
      <c r="H3353" s="10" t="b">
        <v>1</v>
      </c>
    </row>
    <row r="3354" spans="1:8" ht="16.5" customHeight="1" x14ac:dyDescent="0.25">
      <c r="A3354" s="10">
        <v>3353</v>
      </c>
      <c r="B3354" s="10">
        <v>2198</v>
      </c>
      <c r="C3354" s="10">
        <v>400</v>
      </c>
      <c r="D3354" s="10">
        <v>2</v>
      </c>
      <c r="E3354" s="10">
        <v>712</v>
      </c>
      <c r="F3354" s="10">
        <v>28</v>
      </c>
      <c r="G3354" s="11">
        <v>43717</v>
      </c>
      <c r="H3354" s="10" t="b">
        <v>1</v>
      </c>
    </row>
    <row r="3355" spans="1:8" ht="16.5" customHeight="1" x14ac:dyDescent="0.25">
      <c r="A3355" s="10">
        <v>3354</v>
      </c>
      <c r="B3355" s="10">
        <v>2175</v>
      </c>
      <c r="C3355" s="10">
        <v>344</v>
      </c>
      <c r="D3355" s="10">
        <v>1</v>
      </c>
      <c r="E3355" s="10">
        <v>172</v>
      </c>
      <c r="F3355" s="10">
        <v>85</v>
      </c>
      <c r="G3355" s="11">
        <v>43717</v>
      </c>
      <c r="H3355" s="10" t="b">
        <v>1</v>
      </c>
    </row>
    <row r="3356" spans="1:8" ht="16.5" customHeight="1" x14ac:dyDescent="0.25">
      <c r="A3356" s="10">
        <v>3355</v>
      </c>
      <c r="B3356" s="10">
        <v>2271</v>
      </c>
      <c r="C3356" s="10">
        <v>176</v>
      </c>
      <c r="D3356" s="10">
        <v>3</v>
      </c>
      <c r="E3356" s="10">
        <v>128</v>
      </c>
      <c r="F3356" s="10">
        <v>55</v>
      </c>
      <c r="G3356" s="11">
        <v>43718</v>
      </c>
      <c r="H3356" s="10" t="b">
        <v>1</v>
      </c>
    </row>
    <row r="3357" spans="1:8" ht="16.5" customHeight="1" x14ac:dyDescent="0.25">
      <c r="A3357" s="10">
        <v>3356</v>
      </c>
      <c r="B3357" s="10">
        <v>2836</v>
      </c>
      <c r="C3357" s="10">
        <v>455</v>
      </c>
      <c r="D3357" s="10">
        <v>3</v>
      </c>
      <c r="E3357" s="10">
        <v>229</v>
      </c>
      <c r="F3357" s="10">
        <v>35</v>
      </c>
      <c r="G3357" s="11">
        <v>43718</v>
      </c>
      <c r="H3357" s="10" t="b">
        <v>1</v>
      </c>
    </row>
    <row r="3358" spans="1:8" ht="16.5" customHeight="1" x14ac:dyDescent="0.25">
      <c r="A3358" s="10">
        <v>3357</v>
      </c>
      <c r="B3358" s="10">
        <v>2282</v>
      </c>
      <c r="C3358" s="10">
        <v>434</v>
      </c>
      <c r="D3358" s="10">
        <v>1</v>
      </c>
      <c r="E3358" s="10">
        <v>57</v>
      </c>
      <c r="F3358" s="10">
        <v>75</v>
      </c>
      <c r="G3358" s="11">
        <v>43718</v>
      </c>
      <c r="H3358" s="10" t="b">
        <v>1</v>
      </c>
    </row>
    <row r="3359" spans="1:8" ht="16.5" customHeight="1" x14ac:dyDescent="0.25">
      <c r="A3359" s="10">
        <v>3358</v>
      </c>
      <c r="B3359" s="10">
        <v>2692</v>
      </c>
      <c r="C3359" s="10">
        <v>170</v>
      </c>
      <c r="D3359" s="10">
        <v>2</v>
      </c>
      <c r="E3359" s="10">
        <v>71</v>
      </c>
      <c r="F3359" s="10">
        <v>55</v>
      </c>
      <c r="G3359" s="11">
        <v>43718</v>
      </c>
      <c r="H3359" s="10" t="b">
        <v>1</v>
      </c>
    </row>
    <row r="3360" spans="1:8" ht="16.5" customHeight="1" x14ac:dyDescent="0.25">
      <c r="A3360" s="10">
        <v>3359</v>
      </c>
      <c r="B3360" s="10">
        <v>2976</v>
      </c>
      <c r="C3360" s="10">
        <v>193</v>
      </c>
      <c r="D3360" s="10">
        <v>5</v>
      </c>
      <c r="E3360" s="10">
        <v>172</v>
      </c>
      <c r="F3360" s="10">
        <v>26</v>
      </c>
      <c r="G3360" s="11">
        <v>43718</v>
      </c>
      <c r="H3360" s="10" t="b">
        <v>1</v>
      </c>
    </row>
    <row r="3361" spans="1:8" ht="16.5" customHeight="1" x14ac:dyDescent="0.25">
      <c r="A3361" s="10">
        <v>3360</v>
      </c>
      <c r="B3361" s="10">
        <v>2156</v>
      </c>
      <c r="C3361" s="10">
        <v>464</v>
      </c>
      <c r="D3361" s="10">
        <v>3</v>
      </c>
      <c r="E3361" s="10">
        <v>229</v>
      </c>
      <c r="F3361" s="10">
        <v>95</v>
      </c>
      <c r="G3361" s="11">
        <v>43719</v>
      </c>
      <c r="H3361" s="10" t="b">
        <v>1</v>
      </c>
    </row>
    <row r="3362" spans="1:8" ht="16.5" customHeight="1" x14ac:dyDescent="0.25">
      <c r="A3362" s="10">
        <v>3361</v>
      </c>
      <c r="B3362" s="10">
        <v>2465</v>
      </c>
      <c r="C3362" s="10">
        <v>474</v>
      </c>
      <c r="D3362" s="10">
        <v>2</v>
      </c>
      <c r="E3362" s="10">
        <v>143</v>
      </c>
      <c r="F3362" s="10">
        <v>95</v>
      </c>
      <c r="G3362" s="11">
        <v>43719</v>
      </c>
      <c r="H3362" s="10" t="b">
        <v>1</v>
      </c>
    </row>
    <row r="3363" spans="1:8" ht="16.5" customHeight="1" x14ac:dyDescent="0.25">
      <c r="A3363" s="10">
        <v>3362</v>
      </c>
      <c r="B3363" s="10">
        <v>2356</v>
      </c>
      <c r="C3363" s="10">
        <v>383</v>
      </c>
      <c r="D3363" s="10">
        <v>3</v>
      </c>
      <c r="E3363" s="10">
        <v>558</v>
      </c>
      <c r="F3363" s="10">
        <v>28</v>
      </c>
      <c r="G3363" s="11">
        <v>43719</v>
      </c>
      <c r="H3363" s="10" t="b">
        <v>1</v>
      </c>
    </row>
    <row r="3364" spans="1:8" ht="16.5" customHeight="1" x14ac:dyDescent="0.25">
      <c r="A3364" s="10">
        <v>3363</v>
      </c>
      <c r="B3364" s="10">
        <v>2206</v>
      </c>
      <c r="C3364" s="10">
        <v>324</v>
      </c>
      <c r="D3364" s="10">
        <v>5</v>
      </c>
      <c r="E3364" s="10">
        <v>30</v>
      </c>
      <c r="F3364" s="10">
        <v>38</v>
      </c>
      <c r="G3364" s="11">
        <v>43719</v>
      </c>
      <c r="H3364" s="10" t="b">
        <v>1</v>
      </c>
    </row>
    <row r="3365" spans="1:8" ht="16.5" customHeight="1" x14ac:dyDescent="0.25">
      <c r="A3365" s="10">
        <v>3364</v>
      </c>
      <c r="B3365" s="10">
        <v>2746</v>
      </c>
      <c r="C3365" s="10">
        <v>116</v>
      </c>
      <c r="D3365" s="10">
        <v>2</v>
      </c>
      <c r="E3365" s="10">
        <v>57</v>
      </c>
      <c r="F3365" s="10">
        <v>35</v>
      </c>
      <c r="G3365" s="11">
        <v>43719</v>
      </c>
      <c r="H3365" s="10" t="b">
        <v>1</v>
      </c>
    </row>
    <row r="3366" spans="1:8" ht="16.5" customHeight="1" x14ac:dyDescent="0.25">
      <c r="A3366" s="10">
        <v>3365</v>
      </c>
      <c r="B3366" s="10">
        <v>2406</v>
      </c>
      <c r="C3366" s="10">
        <v>336</v>
      </c>
      <c r="D3366" s="10">
        <v>1</v>
      </c>
      <c r="E3366" s="10">
        <v>143</v>
      </c>
      <c r="F3366" s="10">
        <v>90</v>
      </c>
      <c r="G3366" s="11">
        <v>43719</v>
      </c>
      <c r="H3366" s="10" t="b">
        <v>1</v>
      </c>
    </row>
    <row r="3367" spans="1:8" ht="16.5" customHeight="1" x14ac:dyDescent="0.25">
      <c r="A3367" s="10">
        <v>3366</v>
      </c>
      <c r="B3367" s="10">
        <v>2832</v>
      </c>
      <c r="C3367" s="10">
        <v>211</v>
      </c>
      <c r="D3367" s="10">
        <v>3</v>
      </c>
      <c r="E3367" s="10">
        <v>143</v>
      </c>
      <c r="F3367" s="10">
        <v>26</v>
      </c>
      <c r="G3367" s="11">
        <v>43720</v>
      </c>
      <c r="H3367" s="10" t="b">
        <v>1</v>
      </c>
    </row>
    <row r="3368" spans="1:8" ht="16.5" customHeight="1" x14ac:dyDescent="0.25">
      <c r="A3368" s="10">
        <v>3367</v>
      </c>
      <c r="B3368" s="10">
        <v>2178</v>
      </c>
      <c r="C3368" s="10">
        <v>282</v>
      </c>
      <c r="D3368" s="10">
        <v>1</v>
      </c>
      <c r="E3368" s="10">
        <v>71</v>
      </c>
      <c r="F3368" s="10">
        <v>38</v>
      </c>
      <c r="G3368" s="11">
        <v>43720</v>
      </c>
      <c r="H3368" s="10" t="b">
        <v>1</v>
      </c>
    </row>
    <row r="3369" spans="1:8" ht="16.5" customHeight="1" x14ac:dyDescent="0.25">
      <c r="A3369" s="10">
        <v>3368</v>
      </c>
      <c r="B3369" s="10">
        <v>2804</v>
      </c>
      <c r="C3369" s="10">
        <v>483</v>
      </c>
      <c r="D3369" s="10">
        <v>3</v>
      </c>
      <c r="E3369" s="10">
        <v>30</v>
      </c>
      <c r="F3369" s="10">
        <v>95</v>
      </c>
      <c r="G3369" s="11">
        <v>43720</v>
      </c>
      <c r="H3369" s="10" t="b">
        <v>1</v>
      </c>
    </row>
    <row r="3370" spans="1:8" ht="16.5" customHeight="1" x14ac:dyDescent="0.25">
      <c r="A3370" s="10">
        <v>3369</v>
      </c>
      <c r="B3370" s="10">
        <v>2250</v>
      </c>
      <c r="C3370" s="10">
        <v>256</v>
      </c>
      <c r="D3370" s="10">
        <v>2</v>
      </c>
      <c r="E3370" s="10">
        <v>172</v>
      </c>
      <c r="F3370" s="10">
        <v>135</v>
      </c>
      <c r="G3370" s="11">
        <v>43720</v>
      </c>
      <c r="H3370" s="10" t="b">
        <v>1</v>
      </c>
    </row>
    <row r="3371" spans="1:8" ht="16.5" customHeight="1" x14ac:dyDescent="0.25">
      <c r="A3371" s="10">
        <v>3370</v>
      </c>
      <c r="B3371" s="10">
        <v>2569</v>
      </c>
      <c r="C3371" s="10">
        <v>283</v>
      </c>
      <c r="D3371" s="10">
        <v>2</v>
      </c>
      <c r="E3371" s="10">
        <v>261</v>
      </c>
      <c r="F3371" s="10">
        <v>38</v>
      </c>
      <c r="G3371" s="11">
        <v>43720</v>
      </c>
      <c r="H3371" s="10" t="b">
        <v>0</v>
      </c>
    </row>
    <row r="3372" spans="1:8" ht="16.5" customHeight="1" x14ac:dyDescent="0.25">
      <c r="A3372" s="10">
        <v>3371</v>
      </c>
      <c r="B3372" s="10">
        <v>2413</v>
      </c>
      <c r="C3372" s="10">
        <v>362</v>
      </c>
      <c r="D3372" s="10">
        <v>2</v>
      </c>
      <c r="E3372" s="10">
        <v>143</v>
      </c>
      <c r="F3372" s="10">
        <v>15</v>
      </c>
      <c r="G3372" s="11">
        <v>43721</v>
      </c>
      <c r="H3372" s="10" t="b">
        <v>1</v>
      </c>
    </row>
    <row r="3373" spans="1:8" ht="16.5" customHeight="1" x14ac:dyDescent="0.25">
      <c r="A3373" s="10">
        <v>3372</v>
      </c>
      <c r="B3373" s="10">
        <v>2832</v>
      </c>
      <c r="C3373" s="10">
        <v>242</v>
      </c>
      <c r="D3373" s="10">
        <v>5</v>
      </c>
      <c r="E3373" s="10">
        <v>537</v>
      </c>
      <c r="F3373" s="10">
        <v>26</v>
      </c>
      <c r="G3373" s="11">
        <v>43721</v>
      </c>
      <c r="H3373" s="10" t="b">
        <v>1</v>
      </c>
    </row>
    <row r="3374" spans="1:8" ht="16.5" customHeight="1" x14ac:dyDescent="0.25">
      <c r="A3374" s="10">
        <v>3373</v>
      </c>
      <c r="B3374" s="10">
        <v>2519</v>
      </c>
      <c r="C3374" s="10">
        <v>197</v>
      </c>
      <c r="D3374" s="10">
        <v>1</v>
      </c>
      <c r="E3374" s="10">
        <v>172</v>
      </c>
      <c r="F3374" s="10">
        <v>26</v>
      </c>
      <c r="G3374" s="11">
        <v>43721</v>
      </c>
      <c r="H3374" s="10" t="b">
        <v>1</v>
      </c>
    </row>
    <row r="3375" spans="1:8" ht="16.5" customHeight="1" x14ac:dyDescent="0.25">
      <c r="A3375" s="10">
        <v>3374</v>
      </c>
      <c r="B3375" s="10">
        <v>2306</v>
      </c>
      <c r="C3375" s="10">
        <v>373</v>
      </c>
      <c r="D3375" s="10">
        <v>1</v>
      </c>
      <c r="E3375" s="10">
        <v>733</v>
      </c>
      <c r="F3375" s="10">
        <v>15</v>
      </c>
      <c r="G3375" s="11">
        <v>43721</v>
      </c>
      <c r="H3375" s="10" t="b">
        <v>1</v>
      </c>
    </row>
    <row r="3376" spans="1:8" ht="16.5" customHeight="1" x14ac:dyDescent="0.25">
      <c r="A3376" s="10">
        <v>3375</v>
      </c>
      <c r="B3376" s="10">
        <v>2525</v>
      </c>
      <c r="C3376" s="10">
        <v>280</v>
      </c>
      <c r="D3376" s="10">
        <v>5</v>
      </c>
      <c r="E3376" s="10">
        <v>143</v>
      </c>
      <c r="F3376" s="10">
        <v>38</v>
      </c>
      <c r="G3376" s="11">
        <v>43721</v>
      </c>
      <c r="H3376" s="10" t="b">
        <v>1</v>
      </c>
    </row>
    <row r="3377" spans="1:8" ht="16.5" customHeight="1" x14ac:dyDescent="0.25">
      <c r="A3377" s="10">
        <v>3376</v>
      </c>
      <c r="B3377" s="10">
        <v>2764</v>
      </c>
      <c r="C3377" s="10">
        <v>376</v>
      </c>
      <c r="D3377" s="10">
        <v>2</v>
      </c>
      <c r="E3377" s="10">
        <v>143</v>
      </c>
      <c r="F3377" s="10">
        <v>15</v>
      </c>
      <c r="G3377" s="11">
        <v>43721</v>
      </c>
      <c r="H3377" s="10" t="b">
        <v>1</v>
      </c>
    </row>
    <row r="3378" spans="1:8" ht="16.5" customHeight="1" x14ac:dyDescent="0.25">
      <c r="A3378" s="10">
        <v>3377</v>
      </c>
      <c r="B3378" s="10">
        <v>2517</v>
      </c>
      <c r="C3378" s="10">
        <v>208</v>
      </c>
      <c r="D3378" s="10">
        <v>2</v>
      </c>
      <c r="E3378" s="10">
        <v>71</v>
      </c>
      <c r="F3378" s="10">
        <v>26</v>
      </c>
      <c r="G3378" s="11">
        <v>43721</v>
      </c>
      <c r="H3378" s="10" t="b">
        <v>1</v>
      </c>
    </row>
    <row r="3379" spans="1:8" ht="16.5" customHeight="1" x14ac:dyDescent="0.25">
      <c r="A3379" s="10">
        <v>3378</v>
      </c>
      <c r="B3379" s="10">
        <v>2215</v>
      </c>
      <c r="C3379" s="10">
        <v>256</v>
      </c>
      <c r="D3379" s="10">
        <v>2</v>
      </c>
      <c r="E3379" s="10">
        <v>319</v>
      </c>
      <c r="F3379" s="10">
        <v>135</v>
      </c>
      <c r="G3379" s="11">
        <v>43721</v>
      </c>
      <c r="H3379" s="10" t="b">
        <v>1</v>
      </c>
    </row>
    <row r="3380" spans="1:8" ht="16.5" customHeight="1" x14ac:dyDescent="0.25">
      <c r="A3380" s="10">
        <v>3379</v>
      </c>
      <c r="B3380" s="10">
        <v>2945</v>
      </c>
      <c r="C3380" s="10">
        <v>101</v>
      </c>
      <c r="D3380" s="10">
        <v>4</v>
      </c>
      <c r="E3380" s="10">
        <v>558</v>
      </c>
      <c r="F3380" s="10">
        <v>35</v>
      </c>
      <c r="G3380" s="11">
        <v>43721</v>
      </c>
      <c r="H3380" s="10" t="b">
        <v>1</v>
      </c>
    </row>
    <row r="3381" spans="1:8" ht="16.5" customHeight="1" x14ac:dyDescent="0.25">
      <c r="A3381" s="10">
        <v>3380</v>
      </c>
      <c r="B3381" s="10">
        <v>2133</v>
      </c>
      <c r="C3381" s="10">
        <v>461</v>
      </c>
      <c r="D3381" s="10">
        <v>2</v>
      </c>
      <c r="E3381" s="10">
        <v>568</v>
      </c>
      <c r="F3381" s="10">
        <v>95</v>
      </c>
      <c r="G3381" s="11">
        <v>43721</v>
      </c>
      <c r="H3381" s="10" t="b">
        <v>1</v>
      </c>
    </row>
    <row r="3382" spans="1:8" ht="16.5" customHeight="1" x14ac:dyDescent="0.25">
      <c r="A3382" s="10">
        <v>3381</v>
      </c>
      <c r="B3382" s="10">
        <v>2148</v>
      </c>
      <c r="C3382" s="10">
        <v>459</v>
      </c>
      <c r="D3382" s="10">
        <v>1</v>
      </c>
      <c r="E3382" s="10">
        <v>692</v>
      </c>
      <c r="F3382" s="10">
        <v>35</v>
      </c>
      <c r="G3382" s="11">
        <v>43722</v>
      </c>
      <c r="H3382" s="10" t="b">
        <v>1</v>
      </c>
    </row>
    <row r="3383" spans="1:8" ht="16.5" customHeight="1" x14ac:dyDescent="0.25">
      <c r="A3383" s="10">
        <v>3382</v>
      </c>
      <c r="B3383" s="10">
        <v>2470</v>
      </c>
      <c r="C3383" s="10">
        <v>401</v>
      </c>
      <c r="D3383" s="10">
        <v>1</v>
      </c>
      <c r="E3383" s="10">
        <v>319</v>
      </c>
      <c r="F3383" s="10">
        <v>28</v>
      </c>
      <c r="G3383" s="11">
        <v>43722</v>
      </c>
      <c r="H3383" s="10" t="b">
        <v>1</v>
      </c>
    </row>
    <row r="3384" spans="1:8" ht="16.5" customHeight="1" x14ac:dyDescent="0.25">
      <c r="A3384" s="10">
        <v>3383</v>
      </c>
      <c r="B3384" s="10">
        <v>2537</v>
      </c>
      <c r="C3384" s="10">
        <v>346</v>
      </c>
      <c r="D3384" s="10">
        <v>1</v>
      </c>
      <c r="E3384" s="10">
        <v>143</v>
      </c>
      <c r="F3384" s="10">
        <v>85</v>
      </c>
      <c r="G3384" s="11">
        <v>43722</v>
      </c>
      <c r="H3384" s="10" t="b">
        <v>1</v>
      </c>
    </row>
    <row r="3385" spans="1:8" ht="16.5" customHeight="1" x14ac:dyDescent="0.25">
      <c r="A3385" s="10">
        <v>3384</v>
      </c>
      <c r="B3385" s="10">
        <v>2973</v>
      </c>
      <c r="C3385" s="10">
        <v>340</v>
      </c>
      <c r="D3385" s="10">
        <v>2</v>
      </c>
      <c r="E3385" s="10">
        <v>712</v>
      </c>
      <c r="F3385" s="10">
        <v>90</v>
      </c>
      <c r="G3385" s="11">
        <v>43722</v>
      </c>
      <c r="H3385" s="10" t="b">
        <v>1</v>
      </c>
    </row>
    <row r="3386" spans="1:8" ht="16.5" customHeight="1" x14ac:dyDescent="0.25">
      <c r="A3386" s="10">
        <v>3385</v>
      </c>
      <c r="B3386" s="10">
        <v>2100</v>
      </c>
      <c r="C3386" s="10">
        <v>227</v>
      </c>
      <c r="D3386" s="10">
        <v>5</v>
      </c>
      <c r="E3386" s="10">
        <v>172</v>
      </c>
      <c r="F3386" s="10">
        <v>26</v>
      </c>
      <c r="G3386" s="11">
        <v>43722</v>
      </c>
      <c r="H3386" s="10" t="b">
        <v>1</v>
      </c>
    </row>
    <row r="3387" spans="1:8" ht="16.5" customHeight="1" x14ac:dyDescent="0.25">
      <c r="A3387" s="10">
        <v>3386</v>
      </c>
      <c r="B3387" s="10">
        <v>2005</v>
      </c>
      <c r="C3387" s="10">
        <v>361</v>
      </c>
      <c r="D3387" s="10">
        <v>1</v>
      </c>
      <c r="E3387" s="10">
        <v>229</v>
      </c>
      <c r="F3387" s="10">
        <v>15</v>
      </c>
      <c r="G3387" s="11">
        <v>43722</v>
      </c>
      <c r="H3387" s="10" t="b">
        <v>1</v>
      </c>
    </row>
    <row r="3388" spans="1:8" ht="16.5" customHeight="1" x14ac:dyDescent="0.25">
      <c r="A3388" s="10">
        <v>3387</v>
      </c>
      <c r="B3388" s="10">
        <v>2180</v>
      </c>
      <c r="C3388" s="10">
        <v>298</v>
      </c>
      <c r="D3388" s="10">
        <v>4</v>
      </c>
      <c r="E3388" s="10">
        <v>233</v>
      </c>
      <c r="F3388" s="10">
        <v>38</v>
      </c>
      <c r="G3388" s="11">
        <v>43722</v>
      </c>
      <c r="H3388" s="10" t="b">
        <v>1</v>
      </c>
    </row>
    <row r="3389" spans="1:8" ht="16.5" customHeight="1" x14ac:dyDescent="0.25">
      <c r="A3389" s="10">
        <v>3388</v>
      </c>
      <c r="B3389" s="10">
        <v>2764</v>
      </c>
      <c r="C3389" s="10">
        <v>414</v>
      </c>
      <c r="D3389" s="10">
        <v>4</v>
      </c>
      <c r="E3389" s="10">
        <v>692</v>
      </c>
      <c r="F3389" s="10">
        <v>28</v>
      </c>
      <c r="G3389" s="11">
        <v>43723</v>
      </c>
      <c r="H3389" s="10" t="b">
        <v>1</v>
      </c>
    </row>
    <row r="3390" spans="1:8" ht="16.5" customHeight="1" x14ac:dyDescent="0.25">
      <c r="A3390" s="10">
        <v>3389</v>
      </c>
      <c r="B3390" s="10">
        <v>2602</v>
      </c>
      <c r="C3390" s="10">
        <v>299</v>
      </c>
      <c r="D3390" s="10">
        <v>5</v>
      </c>
      <c r="E3390" s="10">
        <v>319</v>
      </c>
      <c r="F3390" s="10">
        <v>38</v>
      </c>
      <c r="G3390" s="11">
        <v>43723</v>
      </c>
      <c r="H3390" s="10" t="b">
        <v>1</v>
      </c>
    </row>
    <row r="3391" spans="1:8" ht="16.5" customHeight="1" x14ac:dyDescent="0.25">
      <c r="A3391" s="10">
        <v>3390</v>
      </c>
      <c r="B3391" s="10">
        <v>2100</v>
      </c>
      <c r="C3391" s="10">
        <v>287</v>
      </c>
      <c r="D3391" s="10">
        <v>1</v>
      </c>
      <c r="E3391" s="10">
        <v>229</v>
      </c>
      <c r="F3391" s="10">
        <v>38</v>
      </c>
      <c r="G3391" s="11">
        <v>43723</v>
      </c>
      <c r="H3391" s="10" t="b">
        <v>1</v>
      </c>
    </row>
    <row r="3392" spans="1:8" ht="16.5" customHeight="1" x14ac:dyDescent="0.25">
      <c r="A3392" s="10">
        <v>3391</v>
      </c>
      <c r="B3392" s="10">
        <v>2423</v>
      </c>
      <c r="C3392" s="10">
        <v>242</v>
      </c>
      <c r="D3392" s="10">
        <v>4</v>
      </c>
      <c r="E3392" s="10">
        <v>606</v>
      </c>
      <c r="F3392" s="10">
        <v>26</v>
      </c>
      <c r="G3392" s="11">
        <v>43723</v>
      </c>
      <c r="H3392" s="10" t="b">
        <v>1</v>
      </c>
    </row>
    <row r="3393" spans="1:8" ht="16.5" customHeight="1" x14ac:dyDescent="0.25">
      <c r="A3393" s="10">
        <v>3392</v>
      </c>
      <c r="B3393" s="10">
        <v>2321</v>
      </c>
      <c r="C3393" s="10">
        <v>373</v>
      </c>
      <c r="D3393" s="10">
        <v>4</v>
      </c>
      <c r="E3393" s="10">
        <v>261</v>
      </c>
      <c r="F3393" s="10">
        <v>15</v>
      </c>
      <c r="G3393" s="11">
        <v>43723</v>
      </c>
      <c r="H3393" s="10" t="b">
        <v>1</v>
      </c>
    </row>
    <row r="3394" spans="1:8" ht="16.5" customHeight="1" x14ac:dyDescent="0.25">
      <c r="A3394" s="10">
        <v>3393</v>
      </c>
      <c r="B3394" s="10">
        <v>2719</v>
      </c>
      <c r="C3394" s="10">
        <v>271</v>
      </c>
      <c r="D3394" s="10">
        <v>1</v>
      </c>
      <c r="E3394" s="10">
        <v>233</v>
      </c>
      <c r="F3394" s="10">
        <v>135</v>
      </c>
      <c r="G3394" s="11">
        <v>43723</v>
      </c>
      <c r="H3394" s="10" t="b">
        <v>1</v>
      </c>
    </row>
    <row r="3395" spans="1:8" ht="16.5" customHeight="1" x14ac:dyDescent="0.25">
      <c r="A3395" s="10">
        <v>3394</v>
      </c>
      <c r="B3395" s="10">
        <v>2774</v>
      </c>
      <c r="C3395" s="10">
        <v>465</v>
      </c>
      <c r="D3395" s="10">
        <v>2</v>
      </c>
      <c r="E3395" s="10">
        <v>30</v>
      </c>
      <c r="F3395" s="10">
        <v>95</v>
      </c>
      <c r="G3395" s="11">
        <v>43723</v>
      </c>
      <c r="H3395" s="10" t="b">
        <v>1</v>
      </c>
    </row>
    <row r="3396" spans="1:8" ht="16.5" customHeight="1" x14ac:dyDescent="0.25">
      <c r="A3396" s="10">
        <v>3395</v>
      </c>
      <c r="B3396" s="10">
        <v>2940</v>
      </c>
      <c r="C3396" s="10">
        <v>141</v>
      </c>
      <c r="D3396" s="10">
        <v>3</v>
      </c>
      <c r="E3396" s="10">
        <v>526</v>
      </c>
      <c r="F3396" s="10">
        <v>20</v>
      </c>
      <c r="G3396" s="11">
        <v>43724</v>
      </c>
      <c r="H3396" s="10" t="b">
        <v>1</v>
      </c>
    </row>
    <row r="3397" spans="1:8" ht="16.5" customHeight="1" x14ac:dyDescent="0.25">
      <c r="A3397" s="10">
        <v>3396</v>
      </c>
      <c r="B3397" s="10">
        <v>2604</v>
      </c>
      <c r="C3397" s="10">
        <v>163</v>
      </c>
      <c r="D3397" s="10">
        <v>1</v>
      </c>
      <c r="E3397" s="10">
        <v>692</v>
      </c>
      <c r="F3397" s="10">
        <v>25</v>
      </c>
      <c r="G3397" s="11">
        <v>43724</v>
      </c>
      <c r="H3397" s="10" t="b">
        <v>1</v>
      </c>
    </row>
    <row r="3398" spans="1:8" ht="16.5" customHeight="1" x14ac:dyDescent="0.25">
      <c r="A3398" s="10">
        <v>3397</v>
      </c>
      <c r="B3398" s="10">
        <v>2398</v>
      </c>
      <c r="C3398" s="10">
        <v>443</v>
      </c>
      <c r="D3398" s="10">
        <v>1</v>
      </c>
      <c r="E3398" s="10">
        <v>526</v>
      </c>
      <c r="F3398" s="10">
        <v>35</v>
      </c>
      <c r="G3398" s="11">
        <v>43724</v>
      </c>
      <c r="H3398" s="10" t="b">
        <v>1</v>
      </c>
    </row>
    <row r="3399" spans="1:8" ht="16.5" customHeight="1" x14ac:dyDescent="0.25">
      <c r="A3399" s="10">
        <v>3398</v>
      </c>
      <c r="B3399" s="10">
        <v>2486</v>
      </c>
      <c r="C3399" s="10">
        <v>131</v>
      </c>
      <c r="D3399" s="10">
        <v>1</v>
      </c>
      <c r="E3399" s="10">
        <v>172</v>
      </c>
      <c r="F3399" s="10">
        <v>35</v>
      </c>
      <c r="G3399" s="11">
        <v>43724</v>
      </c>
      <c r="H3399" s="10" t="b">
        <v>1</v>
      </c>
    </row>
    <row r="3400" spans="1:8" ht="16.5" customHeight="1" x14ac:dyDescent="0.25">
      <c r="A3400" s="10">
        <v>3399</v>
      </c>
      <c r="B3400" s="10">
        <v>2873</v>
      </c>
      <c r="C3400" s="10">
        <v>185</v>
      </c>
      <c r="D3400" s="10">
        <v>2</v>
      </c>
      <c r="E3400" s="10">
        <v>615</v>
      </c>
      <c r="F3400" s="10">
        <v>55</v>
      </c>
      <c r="G3400" s="11">
        <v>43725</v>
      </c>
      <c r="H3400" s="10" t="b">
        <v>1</v>
      </c>
    </row>
    <row r="3401" spans="1:8" ht="16.5" customHeight="1" x14ac:dyDescent="0.25">
      <c r="A3401" s="10">
        <v>3400</v>
      </c>
      <c r="B3401" s="10">
        <v>2563</v>
      </c>
      <c r="C3401" s="10">
        <v>453</v>
      </c>
      <c r="D3401" s="10">
        <v>2</v>
      </c>
      <c r="E3401" s="10">
        <v>606</v>
      </c>
      <c r="F3401" s="10">
        <v>35</v>
      </c>
      <c r="G3401" s="11">
        <v>43725</v>
      </c>
      <c r="H3401" s="10" t="b">
        <v>1</v>
      </c>
    </row>
    <row r="3402" spans="1:8" ht="16.5" customHeight="1" x14ac:dyDescent="0.25">
      <c r="A3402" s="10">
        <v>3401</v>
      </c>
      <c r="B3402" s="10">
        <v>2705</v>
      </c>
      <c r="C3402" s="10">
        <v>266</v>
      </c>
      <c r="D3402" s="10">
        <v>1</v>
      </c>
      <c r="E3402" s="10">
        <v>526</v>
      </c>
      <c r="F3402" s="10">
        <v>135</v>
      </c>
      <c r="G3402" s="11">
        <v>43725</v>
      </c>
      <c r="H3402" s="10" t="b">
        <v>1</v>
      </c>
    </row>
    <row r="3403" spans="1:8" ht="16.5" customHeight="1" x14ac:dyDescent="0.25">
      <c r="A3403" s="10">
        <v>3402</v>
      </c>
      <c r="B3403" s="10">
        <v>2458</v>
      </c>
      <c r="C3403" s="10">
        <v>159</v>
      </c>
      <c r="D3403" s="10">
        <v>1</v>
      </c>
      <c r="E3403" s="10">
        <v>712</v>
      </c>
      <c r="F3403" s="10">
        <v>25</v>
      </c>
      <c r="G3403" s="11">
        <v>43725</v>
      </c>
      <c r="H3403" s="10" t="b">
        <v>1</v>
      </c>
    </row>
    <row r="3404" spans="1:8" ht="16.5" customHeight="1" x14ac:dyDescent="0.25">
      <c r="A3404" s="10">
        <v>3403</v>
      </c>
      <c r="B3404" s="10">
        <v>2147</v>
      </c>
      <c r="C3404" s="10">
        <v>119</v>
      </c>
      <c r="D3404" s="10">
        <v>3</v>
      </c>
      <c r="E3404" s="10">
        <v>128</v>
      </c>
      <c r="F3404" s="10">
        <v>35</v>
      </c>
      <c r="G3404" s="11">
        <v>43725</v>
      </c>
      <c r="H3404" s="10" t="b">
        <v>1</v>
      </c>
    </row>
    <row r="3405" spans="1:8" ht="16.5" customHeight="1" x14ac:dyDescent="0.25">
      <c r="A3405" s="10">
        <v>3404</v>
      </c>
      <c r="B3405" s="10">
        <v>2450</v>
      </c>
      <c r="C3405" s="10">
        <v>439</v>
      </c>
      <c r="D3405" s="10">
        <v>1</v>
      </c>
      <c r="E3405" s="10">
        <v>30</v>
      </c>
      <c r="F3405" s="10">
        <v>35</v>
      </c>
      <c r="G3405" s="11">
        <v>43725</v>
      </c>
      <c r="H3405" s="10" t="b">
        <v>1</v>
      </c>
    </row>
    <row r="3406" spans="1:8" ht="16.5" customHeight="1" x14ac:dyDescent="0.25">
      <c r="A3406" s="10">
        <v>3405</v>
      </c>
      <c r="B3406" s="10">
        <v>2356</v>
      </c>
      <c r="C3406" s="10">
        <v>318</v>
      </c>
      <c r="D3406" s="10">
        <v>3</v>
      </c>
      <c r="E3406" s="10">
        <v>128</v>
      </c>
      <c r="F3406" s="10">
        <v>38</v>
      </c>
      <c r="G3406" s="11">
        <v>43725</v>
      </c>
      <c r="H3406" s="10" t="b">
        <v>1</v>
      </c>
    </row>
    <row r="3407" spans="1:8" ht="16.5" customHeight="1" x14ac:dyDescent="0.25">
      <c r="A3407" s="10">
        <v>3406</v>
      </c>
      <c r="B3407" s="10">
        <v>2496</v>
      </c>
      <c r="C3407" s="10">
        <v>112</v>
      </c>
      <c r="D3407" s="10">
        <v>1</v>
      </c>
      <c r="E3407" s="10">
        <v>712</v>
      </c>
      <c r="F3407" s="10">
        <v>35</v>
      </c>
      <c r="G3407" s="11">
        <v>43726</v>
      </c>
      <c r="H3407" s="10" t="b">
        <v>1</v>
      </c>
    </row>
    <row r="3408" spans="1:8" ht="16.5" customHeight="1" x14ac:dyDescent="0.25">
      <c r="A3408" s="10">
        <v>3407</v>
      </c>
      <c r="B3408" s="10">
        <v>2201</v>
      </c>
      <c r="C3408" s="10">
        <v>149</v>
      </c>
      <c r="D3408" s="10">
        <v>1</v>
      </c>
      <c r="E3408" s="10">
        <v>568</v>
      </c>
      <c r="F3408" s="10">
        <v>25</v>
      </c>
      <c r="G3408" s="11">
        <v>43726</v>
      </c>
      <c r="H3408" s="10" t="b">
        <v>1</v>
      </c>
    </row>
    <row r="3409" spans="1:8" ht="16.5" customHeight="1" x14ac:dyDescent="0.25">
      <c r="A3409" s="10">
        <v>3408</v>
      </c>
      <c r="B3409" s="10">
        <v>2564</v>
      </c>
      <c r="C3409" s="10">
        <v>238</v>
      </c>
      <c r="D3409" s="10">
        <v>3</v>
      </c>
      <c r="E3409" s="10">
        <v>712</v>
      </c>
      <c r="F3409" s="10">
        <v>26</v>
      </c>
      <c r="G3409" s="11">
        <v>43726</v>
      </c>
      <c r="H3409" s="10" t="b">
        <v>1</v>
      </c>
    </row>
    <row r="3410" spans="1:8" ht="16.5" customHeight="1" x14ac:dyDescent="0.25">
      <c r="A3410" s="10">
        <v>3409</v>
      </c>
      <c r="B3410" s="10">
        <v>2047</v>
      </c>
      <c r="C3410" s="10">
        <v>225</v>
      </c>
      <c r="D3410" s="10">
        <v>1</v>
      </c>
      <c r="E3410" s="10">
        <v>319</v>
      </c>
      <c r="F3410" s="10">
        <v>26</v>
      </c>
      <c r="G3410" s="11">
        <v>43726</v>
      </c>
      <c r="H3410" s="10" t="b">
        <v>1</v>
      </c>
    </row>
    <row r="3411" spans="1:8" ht="16.5" customHeight="1" x14ac:dyDescent="0.25">
      <c r="A3411" s="10">
        <v>3410</v>
      </c>
      <c r="B3411" s="10">
        <v>2536</v>
      </c>
      <c r="C3411" s="10">
        <v>127</v>
      </c>
      <c r="D3411" s="10">
        <v>5</v>
      </c>
      <c r="E3411" s="10">
        <v>733</v>
      </c>
      <c r="F3411" s="10">
        <v>35</v>
      </c>
      <c r="G3411" s="11">
        <v>43726</v>
      </c>
      <c r="H3411" s="10" t="b">
        <v>1</v>
      </c>
    </row>
    <row r="3412" spans="1:8" ht="16.5" customHeight="1" x14ac:dyDescent="0.25">
      <c r="A3412" s="10">
        <v>3411</v>
      </c>
      <c r="B3412" s="10">
        <v>2330</v>
      </c>
      <c r="C3412" s="10">
        <v>268</v>
      </c>
      <c r="D3412" s="10">
        <v>5</v>
      </c>
      <c r="E3412" s="10">
        <v>128</v>
      </c>
      <c r="F3412" s="10">
        <v>135</v>
      </c>
      <c r="G3412" s="11">
        <v>43726</v>
      </c>
      <c r="H3412" s="10" t="b">
        <v>1</v>
      </c>
    </row>
    <row r="3413" spans="1:8" ht="16.5" customHeight="1" x14ac:dyDescent="0.25">
      <c r="A3413" s="10">
        <v>3412</v>
      </c>
      <c r="B3413" s="10">
        <v>2480</v>
      </c>
      <c r="C3413" s="10">
        <v>351</v>
      </c>
      <c r="D3413" s="10">
        <v>2</v>
      </c>
      <c r="E3413" s="10">
        <v>143</v>
      </c>
      <c r="F3413" s="10">
        <v>85</v>
      </c>
      <c r="G3413" s="11">
        <v>43727</v>
      </c>
      <c r="H3413" s="10" t="b">
        <v>1</v>
      </c>
    </row>
    <row r="3414" spans="1:8" ht="16.5" customHeight="1" x14ac:dyDescent="0.25">
      <c r="A3414" s="10">
        <v>3413</v>
      </c>
      <c r="B3414" s="10">
        <v>2429</v>
      </c>
      <c r="C3414" s="10">
        <v>426</v>
      </c>
      <c r="D3414" s="10">
        <v>1</v>
      </c>
      <c r="E3414" s="10">
        <v>733</v>
      </c>
      <c r="F3414" s="10">
        <v>28</v>
      </c>
      <c r="G3414" s="11">
        <v>43727</v>
      </c>
      <c r="H3414" s="10" t="b">
        <v>1</v>
      </c>
    </row>
    <row r="3415" spans="1:8" ht="16.5" customHeight="1" x14ac:dyDescent="0.25">
      <c r="A3415" s="10">
        <v>3414</v>
      </c>
      <c r="B3415" s="10">
        <v>2418</v>
      </c>
      <c r="C3415" s="10">
        <v>473</v>
      </c>
      <c r="D3415" s="10">
        <v>3</v>
      </c>
      <c r="E3415" s="10">
        <v>229</v>
      </c>
      <c r="F3415" s="10">
        <v>95</v>
      </c>
      <c r="G3415" s="11">
        <v>43727</v>
      </c>
      <c r="H3415" s="10" t="b">
        <v>1</v>
      </c>
    </row>
    <row r="3416" spans="1:8" ht="16.5" customHeight="1" x14ac:dyDescent="0.25">
      <c r="A3416" s="10">
        <v>3415</v>
      </c>
      <c r="B3416" s="10">
        <v>2371</v>
      </c>
      <c r="C3416" s="10">
        <v>269</v>
      </c>
      <c r="D3416" s="10">
        <v>3</v>
      </c>
      <c r="E3416" s="10">
        <v>568</v>
      </c>
      <c r="F3416" s="10">
        <v>135</v>
      </c>
      <c r="G3416" s="11">
        <v>43727</v>
      </c>
      <c r="H3416" s="10" t="b">
        <v>1</v>
      </c>
    </row>
    <row r="3417" spans="1:8" ht="16.5" customHeight="1" x14ac:dyDescent="0.25">
      <c r="A3417" s="10">
        <v>3416</v>
      </c>
      <c r="B3417" s="10">
        <v>2754</v>
      </c>
      <c r="C3417" s="10">
        <v>228</v>
      </c>
      <c r="D3417" s="10">
        <v>1</v>
      </c>
      <c r="E3417" s="10">
        <v>615</v>
      </c>
      <c r="F3417" s="10">
        <v>26</v>
      </c>
      <c r="G3417" s="11">
        <v>43728</v>
      </c>
      <c r="H3417" s="10" t="b">
        <v>1</v>
      </c>
    </row>
    <row r="3418" spans="1:8" ht="16.5" customHeight="1" x14ac:dyDescent="0.25">
      <c r="A3418" s="10">
        <v>3417</v>
      </c>
      <c r="B3418" s="10">
        <v>2548</v>
      </c>
      <c r="C3418" s="10">
        <v>252</v>
      </c>
      <c r="D3418" s="10">
        <v>1</v>
      </c>
      <c r="E3418" s="10">
        <v>143</v>
      </c>
      <c r="F3418" s="10">
        <v>135</v>
      </c>
      <c r="G3418" s="11">
        <v>43728</v>
      </c>
      <c r="H3418" s="10" t="b">
        <v>1</v>
      </c>
    </row>
    <row r="3419" spans="1:8" ht="16.5" customHeight="1" x14ac:dyDescent="0.25">
      <c r="A3419" s="10">
        <v>3418</v>
      </c>
      <c r="B3419" s="10">
        <v>2909</v>
      </c>
      <c r="C3419" s="10">
        <v>458</v>
      </c>
      <c r="D3419" s="10">
        <v>1</v>
      </c>
      <c r="E3419" s="10">
        <v>128</v>
      </c>
      <c r="F3419" s="10">
        <v>35</v>
      </c>
      <c r="G3419" s="11">
        <v>43729</v>
      </c>
      <c r="H3419" s="10" t="b">
        <v>0</v>
      </c>
    </row>
    <row r="3420" spans="1:8" ht="16.5" customHeight="1" x14ac:dyDescent="0.25">
      <c r="A3420" s="10">
        <v>3419</v>
      </c>
      <c r="B3420" s="10">
        <v>2402</v>
      </c>
      <c r="C3420" s="10">
        <v>236</v>
      </c>
      <c r="D3420" s="10">
        <v>4</v>
      </c>
      <c r="E3420" s="10">
        <v>606</v>
      </c>
      <c r="F3420" s="10">
        <v>26</v>
      </c>
      <c r="G3420" s="11">
        <v>43729</v>
      </c>
      <c r="H3420" s="10" t="b">
        <v>1</v>
      </c>
    </row>
    <row r="3421" spans="1:8" ht="16.5" customHeight="1" x14ac:dyDescent="0.25">
      <c r="A3421" s="10">
        <v>3420</v>
      </c>
      <c r="B3421" s="10">
        <v>2253</v>
      </c>
      <c r="C3421" s="10">
        <v>342</v>
      </c>
      <c r="D3421" s="10">
        <v>4</v>
      </c>
      <c r="E3421" s="10">
        <v>128</v>
      </c>
      <c r="F3421" s="10">
        <v>85</v>
      </c>
      <c r="G3421" s="11">
        <v>43729</v>
      </c>
      <c r="H3421" s="10" t="b">
        <v>1</v>
      </c>
    </row>
    <row r="3422" spans="1:8" ht="16.5" customHeight="1" x14ac:dyDescent="0.25">
      <c r="A3422" s="10">
        <v>3421</v>
      </c>
      <c r="B3422" s="10">
        <v>2401</v>
      </c>
      <c r="C3422" s="10">
        <v>284</v>
      </c>
      <c r="D3422" s="10">
        <v>1</v>
      </c>
      <c r="E3422" s="10">
        <v>558</v>
      </c>
      <c r="F3422" s="10">
        <v>38</v>
      </c>
      <c r="G3422" s="11">
        <v>43729</v>
      </c>
      <c r="H3422" s="10" t="b">
        <v>1</v>
      </c>
    </row>
    <row r="3423" spans="1:8" ht="16.5" customHeight="1" x14ac:dyDescent="0.25">
      <c r="A3423" s="10">
        <v>3422</v>
      </c>
      <c r="B3423" s="10">
        <v>2740</v>
      </c>
      <c r="C3423" s="10">
        <v>362</v>
      </c>
      <c r="D3423" s="10">
        <v>2</v>
      </c>
      <c r="E3423" s="10">
        <v>261</v>
      </c>
      <c r="F3423" s="10">
        <v>15</v>
      </c>
      <c r="G3423" s="11">
        <v>43729</v>
      </c>
      <c r="H3423" s="10" t="b">
        <v>1</v>
      </c>
    </row>
    <row r="3424" spans="1:8" ht="16.5" customHeight="1" x14ac:dyDescent="0.25">
      <c r="A3424" s="10">
        <v>3423</v>
      </c>
      <c r="B3424" s="10">
        <v>2705</v>
      </c>
      <c r="C3424" s="10">
        <v>318</v>
      </c>
      <c r="D3424" s="10">
        <v>2</v>
      </c>
      <c r="E3424" s="10">
        <v>558</v>
      </c>
      <c r="F3424" s="10">
        <v>38</v>
      </c>
      <c r="G3424" s="11">
        <v>43730</v>
      </c>
      <c r="H3424" s="10" t="b">
        <v>1</v>
      </c>
    </row>
    <row r="3425" spans="1:8" ht="16.5" customHeight="1" x14ac:dyDescent="0.25">
      <c r="A3425" s="10">
        <v>3424</v>
      </c>
      <c r="B3425" s="10">
        <v>2109</v>
      </c>
      <c r="C3425" s="10">
        <v>183</v>
      </c>
      <c r="D3425" s="10">
        <v>2</v>
      </c>
      <c r="E3425" s="10">
        <v>128</v>
      </c>
      <c r="F3425" s="10">
        <v>55</v>
      </c>
      <c r="G3425" s="11">
        <v>43730</v>
      </c>
      <c r="H3425" s="10" t="b">
        <v>1</v>
      </c>
    </row>
    <row r="3426" spans="1:8" ht="16.5" customHeight="1" x14ac:dyDescent="0.25">
      <c r="A3426" s="10">
        <v>3425</v>
      </c>
      <c r="B3426" s="10">
        <v>2118</v>
      </c>
      <c r="C3426" s="10">
        <v>234</v>
      </c>
      <c r="D3426" s="10">
        <v>3</v>
      </c>
      <c r="E3426" s="10">
        <v>30</v>
      </c>
      <c r="F3426" s="10">
        <v>26</v>
      </c>
      <c r="G3426" s="11">
        <v>43730</v>
      </c>
      <c r="H3426" s="10" t="b">
        <v>1</v>
      </c>
    </row>
    <row r="3427" spans="1:8" ht="16.5" customHeight="1" x14ac:dyDescent="0.25">
      <c r="A3427" s="10">
        <v>3426</v>
      </c>
      <c r="B3427" s="10">
        <v>2360</v>
      </c>
      <c r="C3427" s="10">
        <v>305</v>
      </c>
      <c r="D3427" s="10">
        <v>1</v>
      </c>
      <c r="E3427" s="10">
        <v>712</v>
      </c>
      <c r="F3427" s="10">
        <v>38</v>
      </c>
      <c r="G3427" s="11">
        <v>43730</v>
      </c>
      <c r="H3427" s="10" t="b">
        <v>1</v>
      </c>
    </row>
    <row r="3428" spans="1:8" ht="16.5" customHeight="1" x14ac:dyDescent="0.25">
      <c r="A3428" s="10">
        <v>3427</v>
      </c>
      <c r="B3428" s="10">
        <v>2200</v>
      </c>
      <c r="C3428" s="10">
        <v>421</v>
      </c>
      <c r="D3428" s="10">
        <v>3</v>
      </c>
      <c r="E3428" s="10">
        <v>568</v>
      </c>
      <c r="F3428" s="10">
        <v>28</v>
      </c>
      <c r="G3428" s="11">
        <v>43730</v>
      </c>
      <c r="H3428" s="10" t="b">
        <v>1</v>
      </c>
    </row>
    <row r="3429" spans="1:8" ht="16.5" customHeight="1" x14ac:dyDescent="0.25">
      <c r="A3429" s="10">
        <v>3428</v>
      </c>
      <c r="B3429" s="10">
        <v>2525</v>
      </c>
      <c r="C3429" s="10">
        <v>366</v>
      </c>
      <c r="D3429" s="10">
        <v>1</v>
      </c>
      <c r="E3429" s="10">
        <v>712</v>
      </c>
      <c r="F3429" s="10">
        <v>15</v>
      </c>
      <c r="G3429" s="11">
        <v>43730</v>
      </c>
      <c r="H3429" s="10" t="b">
        <v>1</v>
      </c>
    </row>
    <row r="3430" spans="1:8" ht="16.5" customHeight="1" x14ac:dyDescent="0.25">
      <c r="A3430" s="10">
        <v>3429</v>
      </c>
      <c r="B3430" s="10">
        <v>2089</v>
      </c>
      <c r="C3430" s="10">
        <v>480</v>
      </c>
      <c r="D3430" s="10">
        <v>1</v>
      </c>
      <c r="E3430" s="10">
        <v>733</v>
      </c>
      <c r="F3430" s="10">
        <v>95</v>
      </c>
      <c r="G3430" s="11">
        <v>43731</v>
      </c>
      <c r="H3430" s="10" t="b">
        <v>1</v>
      </c>
    </row>
    <row r="3431" spans="1:8" ht="16.5" customHeight="1" x14ac:dyDescent="0.25">
      <c r="A3431" s="10">
        <v>3430</v>
      </c>
      <c r="B3431" s="10">
        <v>2709</v>
      </c>
      <c r="C3431" s="10">
        <v>292</v>
      </c>
      <c r="D3431" s="10">
        <v>1</v>
      </c>
      <c r="E3431" s="10">
        <v>692</v>
      </c>
      <c r="F3431" s="10">
        <v>38</v>
      </c>
      <c r="G3431" s="11">
        <v>43731</v>
      </c>
      <c r="H3431" s="10" t="b">
        <v>1</v>
      </c>
    </row>
    <row r="3432" spans="1:8" ht="16.5" customHeight="1" x14ac:dyDescent="0.25">
      <c r="A3432" s="10">
        <v>3431</v>
      </c>
      <c r="B3432" s="10">
        <v>2546</v>
      </c>
      <c r="C3432" s="10">
        <v>225</v>
      </c>
      <c r="D3432" s="10">
        <v>1</v>
      </c>
      <c r="E3432" s="10">
        <v>568</v>
      </c>
      <c r="F3432" s="10">
        <v>26</v>
      </c>
      <c r="G3432" s="11">
        <v>43731</v>
      </c>
      <c r="H3432" s="10" t="b">
        <v>1</v>
      </c>
    </row>
    <row r="3433" spans="1:8" ht="16.5" customHeight="1" x14ac:dyDescent="0.25">
      <c r="A3433" s="10">
        <v>3432</v>
      </c>
      <c r="B3433" s="10">
        <v>2535</v>
      </c>
      <c r="C3433" s="10">
        <v>346</v>
      </c>
      <c r="D3433" s="10">
        <v>1</v>
      </c>
      <c r="E3433" s="10">
        <v>319</v>
      </c>
      <c r="F3433" s="10">
        <v>85</v>
      </c>
      <c r="G3433" s="11">
        <v>43732</v>
      </c>
      <c r="H3433" s="10" t="b">
        <v>1</v>
      </c>
    </row>
    <row r="3434" spans="1:8" ht="16.5" customHeight="1" x14ac:dyDescent="0.25">
      <c r="A3434" s="10">
        <v>3433</v>
      </c>
      <c r="B3434" s="10">
        <v>2045</v>
      </c>
      <c r="C3434" s="10">
        <v>388</v>
      </c>
      <c r="D3434" s="10">
        <v>4</v>
      </c>
      <c r="E3434" s="10">
        <v>143</v>
      </c>
      <c r="F3434" s="10">
        <v>28</v>
      </c>
      <c r="G3434" s="11">
        <v>43732</v>
      </c>
      <c r="H3434" s="10" t="b">
        <v>1</v>
      </c>
    </row>
    <row r="3435" spans="1:8" ht="16.5" customHeight="1" x14ac:dyDescent="0.25">
      <c r="A3435" s="10">
        <v>3434</v>
      </c>
      <c r="B3435" s="10">
        <v>2375</v>
      </c>
      <c r="C3435" s="10">
        <v>164</v>
      </c>
      <c r="D3435" s="10">
        <v>3</v>
      </c>
      <c r="E3435" s="10">
        <v>537</v>
      </c>
      <c r="F3435" s="10">
        <v>25</v>
      </c>
      <c r="G3435" s="11">
        <v>43732</v>
      </c>
      <c r="H3435" s="10" t="b">
        <v>1</v>
      </c>
    </row>
    <row r="3436" spans="1:8" ht="16.5" customHeight="1" x14ac:dyDescent="0.25">
      <c r="A3436" s="10">
        <v>3435</v>
      </c>
      <c r="B3436" s="10">
        <v>2441</v>
      </c>
      <c r="C3436" s="10">
        <v>212</v>
      </c>
      <c r="D3436" s="10">
        <v>2</v>
      </c>
      <c r="E3436" s="10">
        <v>196</v>
      </c>
      <c r="F3436" s="10">
        <v>26</v>
      </c>
      <c r="G3436" s="11">
        <v>43732</v>
      </c>
      <c r="H3436" s="10" t="b">
        <v>0</v>
      </c>
    </row>
    <row r="3437" spans="1:8" ht="16.5" customHeight="1" x14ac:dyDescent="0.25">
      <c r="A3437" s="10">
        <v>3436</v>
      </c>
      <c r="B3437" s="10">
        <v>2523</v>
      </c>
      <c r="C3437" s="10">
        <v>145</v>
      </c>
      <c r="D3437" s="10">
        <v>1</v>
      </c>
      <c r="E3437" s="10">
        <v>30</v>
      </c>
      <c r="F3437" s="10">
        <v>20</v>
      </c>
      <c r="G3437" s="11">
        <v>43732</v>
      </c>
      <c r="H3437" s="10" t="b">
        <v>1</v>
      </c>
    </row>
    <row r="3438" spans="1:8" ht="16.5" customHeight="1" x14ac:dyDescent="0.25">
      <c r="A3438" s="10">
        <v>3437</v>
      </c>
      <c r="B3438" s="10">
        <v>2954</v>
      </c>
      <c r="C3438" s="10">
        <v>253</v>
      </c>
      <c r="D3438" s="10">
        <v>2</v>
      </c>
      <c r="E3438" s="10">
        <v>537</v>
      </c>
      <c r="F3438" s="10">
        <v>135</v>
      </c>
      <c r="G3438" s="11">
        <v>43732</v>
      </c>
      <c r="H3438" s="10" t="b">
        <v>1</v>
      </c>
    </row>
    <row r="3439" spans="1:8" ht="16.5" customHeight="1" x14ac:dyDescent="0.25">
      <c r="A3439" s="10">
        <v>3438</v>
      </c>
      <c r="B3439" s="10">
        <v>2282</v>
      </c>
      <c r="C3439" s="10">
        <v>383</v>
      </c>
      <c r="D3439" s="10">
        <v>3</v>
      </c>
      <c r="E3439" s="10">
        <v>712</v>
      </c>
      <c r="F3439" s="10">
        <v>28</v>
      </c>
      <c r="G3439" s="11">
        <v>43732</v>
      </c>
      <c r="H3439" s="10" t="b">
        <v>1</v>
      </c>
    </row>
    <row r="3440" spans="1:8" ht="16.5" customHeight="1" x14ac:dyDescent="0.25">
      <c r="A3440" s="10">
        <v>3439</v>
      </c>
      <c r="B3440" s="10">
        <v>2703</v>
      </c>
      <c r="C3440" s="10">
        <v>143</v>
      </c>
      <c r="D3440" s="10">
        <v>4</v>
      </c>
      <c r="E3440" s="10">
        <v>606</v>
      </c>
      <c r="F3440" s="10">
        <v>20</v>
      </c>
      <c r="G3440" s="11">
        <v>43732</v>
      </c>
      <c r="H3440" s="10" t="b">
        <v>1</v>
      </c>
    </row>
    <row r="3441" spans="1:8" ht="16.5" customHeight="1" x14ac:dyDescent="0.25">
      <c r="A3441" s="10">
        <v>3440</v>
      </c>
      <c r="B3441" s="10">
        <v>2482</v>
      </c>
      <c r="C3441" s="10">
        <v>415</v>
      </c>
      <c r="D3441" s="10">
        <v>2</v>
      </c>
      <c r="E3441" s="10">
        <v>526</v>
      </c>
      <c r="F3441" s="10">
        <v>28</v>
      </c>
      <c r="G3441" s="11">
        <v>43733</v>
      </c>
      <c r="H3441" s="10" t="b">
        <v>1</v>
      </c>
    </row>
    <row r="3442" spans="1:8" ht="16.5" customHeight="1" x14ac:dyDescent="0.25">
      <c r="A3442" s="10">
        <v>3441</v>
      </c>
      <c r="B3442" s="10">
        <v>2400</v>
      </c>
      <c r="C3442" s="10">
        <v>467</v>
      </c>
      <c r="D3442" s="10">
        <v>1</v>
      </c>
      <c r="E3442" s="10">
        <v>172</v>
      </c>
      <c r="F3442" s="10">
        <v>95</v>
      </c>
      <c r="G3442" s="11">
        <v>43733</v>
      </c>
      <c r="H3442" s="10" t="b">
        <v>1</v>
      </c>
    </row>
    <row r="3443" spans="1:8" ht="16.5" customHeight="1" x14ac:dyDescent="0.25">
      <c r="A3443" s="10">
        <v>3442</v>
      </c>
      <c r="B3443" s="10">
        <v>2910</v>
      </c>
      <c r="C3443" s="10">
        <v>358</v>
      </c>
      <c r="D3443" s="10">
        <v>1</v>
      </c>
      <c r="E3443" s="10">
        <v>526</v>
      </c>
      <c r="F3443" s="10">
        <v>15</v>
      </c>
      <c r="G3443" s="11">
        <v>43733</v>
      </c>
      <c r="H3443" s="10" t="b">
        <v>1</v>
      </c>
    </row>
    <row r="3444" spans="1:8" ht="16.5" customHeight="1" x14ac:dyDescent="0.25">
      <c r="A3444" s="10">
        <v>3443</v>
      </c>
      <c r="B3444" s="10">
        <v>2048</v>
      </c>
      <c r="C3444" s="10">
        <v>386</v>
      </c>
      <c r="D3444" s="10">
        <v>2</v>
      </c>
      <c r="E3444" s="10">
        <v>46</v>
      </c>
      <c r="F3444" s="10">
        <v>28</v>
      </c>
      <c r="G3444" s="11">
        <v>43734</v>
      </c>
      <c r="H3444" s="10" t="b">
        <v>0</v>
      </c>
    </row>
    <row r="3445" spans="1:8" ht="16.5" customHeight="1" x14ac:dyDescent="0.25">
      <c r="A3445" s="10">
        <v>3444</v>
      </c>
      <c r="B3445" s="10">
        <v>2776</v>
      </c>
      <c r="C3445" s="10">
        <v>161</v>
      </c>
      <c r="D3445" s="10">
        <v>5</v>
      </c>
      <c r="E3445" s="10">
        <v>143</v>
      </c>
      <c r="F3445" s="10">
        <v>25</v>
      </c>
      <c r="G3445" s="11">
        <v>43734</v>
      </c>
      <c r="H3445" s="10" t="b">
        <v>1</v>
      </c>
    </row>
    <row r="3446" spans="1:8" ht="16.5" customHeight="1" x14ac:dyDescent="0.25">
      <c r="A3446" s="10">
        <v>3445</v>
      </c>
      <c r="B3446" s="10">
        <v>2688</v>
      </c>
      <c r="C3446" s="10">
        <v>166</v>
      </c>
      <c r="D3446" s="10">
        <v>1</v>
      </c>
      <c r="E3446" s="10">
        <v>606</v>
      </c>
      <c r="F3446" s="10">
        <v>55</v>
      </c>
      <c r="G3446" s="11">
        <v>43734</v>
      </c>
      <c r="H3446" s="10" t="b">
        <v>1</v>
      </c>
    </row>
    <row r="3447" spans="1:8" ht="16.5" customHeight="1" x14ac:dyDescent="0.25">
      <c r="A3447" s="10">
        <v>3446</v>
      </c>
      <c r="B3447" s="10">
        <v>2697</v>
      </c>
      <c r="C3447" s="10">
        <v>375</v>
      </c>
      <c r="D3447" s="10">
        <v>2</v>
      </c>
      <c r="E3447" s="10">
        <v>172</v>
      </c>
      <c r="F3447" s="10">
        <v>15</v>
      </c>
      <c r="G3447" s="11">
        <v>43734</v>
      </c>
      <c r="H3447" s="10" t="b">
        <v>1</v>
      </c>
    </row>
    <row r="3448" spans="1:8" ht="16.5" customHeight="1" x14ac:dyDescent="0.25">
      <c r="A3448" s="10">
        <v>3447</v>
      </c>
      <c r="B3448" s="10">
        <v>2758</v>
      </c>
      <c r="C3448" s="10">
        <v>244</v>
      </c>
      <c r="D3448" s="10">
        <v>2</v>
      </c>
      <c r="E3448" s="10">
        <v>606</v>
      </c>
      <c r="F3448" s="10">
        <v>26</v>
      </c>
      <c r="G3448" s="11">
        <v>43735</v>
      </c>
      <c r="H3448" s="10" t="b">
        <v>1</v>
      </c>
    </row>
    <row r="3449" spans="1:8" ht="16.5" customHeight="1" x14ac:dyDescent="0.25">
      <c r="A3449" s="10">
        <v>3448</v>
      </c>
      <c r="B3449" s="10">
        <v>2393</v>
      </c>
      <c r="C3449" s="10">
        <v>271</v>
      </c>
      <c r="D3449" s="10">
        <v>1</v>
      </c>
      <c r="E3449" s="10">
        <v>229</v>
      </c>
      <c r="F3449" s="10">
        <v>135</v>
      </c>
      <c r="G3449" s="11">
        <v>43735</v>
      </c>
      <c r="H3449" s="10" t="b">
        <v>1</v>
      </c>
    </row>
    <row r="3450" spans="1:8" ht="16.5" customHeight="1" x14ac:dyDescent="0.25">
      <c r="A3450" s="10">
        <v>3449</v>
      </c>
      <c r="B3450" s="10">
        <v>2375</v>
      </c>
      <c r="C3450" s="10">
        <v>410</v>
      </c>
      <c r="D3450" s="10">
        <v>2</v>
      </c>
      <c r="E3450" s="10">
        <v>128</v>
      </c>
      <c r="F3450" s="10">
        <v>28</v>
      </c>
      <c r="G3450" s="11">
        <v>43735</v>
      </c>
      <c r="H3450" s="10" t="b">
        <v>1</v>
      </c>
    </row>
    <row r="3451" spans="1:8" ht="16.5" customHeight="1" x14ac:dyDescent="0.25">
      <c r="A3451" s="10">
        <v>3450</v>
      </c>
      <c r="B3451" s="10">
        <v>2481</v>
      </c>
      <c r="C3451" s="10">
        <v>451</v>
      </c>
      <c r="D3451" s="10">
        <v>1</v>
      </c>
      <c r="E3451" s="10">
        <v>46</v>
      </c>
      <c r="F3451" s="10">
        <v>35</v>
      </c>
      <c r="G3451" s="11">
        <v>43735</v>
      </c>
      <c r="H3451" s="10" t="b">
        <v>1</v>
      </c>
    </row>
    <row r="3452" spans="1:8" ht="16.5" customHeight="1" x14ac:dyDescent="0.25">
      <c r="A3452" s="10">
        <v>3451</v>
      </c>
      <c r="B3452" s="10">
        <v>2848</v>
      </c>
      <c r="C3452" s="10">
        <v>198</v>
      </c>
      <c r="D3452" s="10">
        <v>2</v>
      </c>
      <c r="E3452" s="10">
        <v>558</v>
      </c>
      <c r="F3452" s="10">
        <v>26</v>
      </c>
      <c r="G3452" s="11">
        <v>43736</v>
      </c>
      <c r="H3452" s="10" t="b">
        <v>1</v>
      </c>
    </row>
    <row r="3453" spans="1:8" ht="16.5" customHeight="1" x14ac:dyDescent="0.25">
      <c r="A3453" s="10">
        <v>3452</v>
      </c>
      <c r="B3453" s="10">
        <v>2001</v>
      </c>
      <c r="C3453" s="10">
        <v>295</v>
      </c>
      <c r="D3453" s="10">
        <v>3</v>
      </c>
      <c r="E3453" s="10">
        <v>30</v>
      </c>
      <c r="F3453" s="10">
        <v>38</v>
      </c>
      <c r="G3453" s="11">
        <v>43736</v>
      </c>
      <c r="H3453" s="10" t="b">
        <v>1</v>
      </c>
    </row>
    <row r="3454" spans="1:8" ht="16.5" customHeight="1" x14ac:dyDescent="0.25">
      <c r="A3454" s="10">
        <v>3453</v>
      </c>
      <c r="B3454" s="10">
        <v>2788</v>
      </c>
      <c r="C3454" s="10">
        <v>279</v>
      </c>
      <c r="D3454" s="10">
        <v>1</v>
      </c>
      <c r="E3454" s="10">
        <v>733</v>
      </c>
      <c r="F3454" s="10">
        <v>38</v>
      </c>
      <c r="G3454" s="11">
        <v>43736</v>
      </c>
      <c r="H3454" s="10" t="b">
        <v>1</v>
      </c>
    </row>
    <row r="3455" spans="1:8" ht="16.5" customHeight="1" x14ac:dyDescent="0.25">
      <c r="A3455" s="10">
        <v>3454</v>
      </c>
      <c r="B3455" s="10">
        <v>2234</v>
      </c>
      <c r="C3455" s="10">
        <v>432</v>
      </c>
      <c r="D3455" s="10">
        <v>1</v>
      </c>
      <c r="E3455" s="10">
        <v>172</v>
      </c>
      <c r="F3455" s="10">
        <v>28</v>
      </c>
      <c r="G3455" s="11">
        <v>43736</v>
      </c>
      <c r="H3455" s="10" t="b">
        <v>1</v>
      </c>
    </row>
    <row r="3456" spans="1:8" ht="16.5" customHeight="1" x14ac:dyDescent="0.25">
      <c r="A3456" s="10">
        <v>3455</v>
      </c>
      <c r="B3456" s="10">
        <v>2393</v>
      </c>
      <c r="C3456" s="10">
        <v>245</v>
      </c>
      <c r="D3456" s="10">
        <v>4</v>
      </c>
      <c r="E3456" s="10">
        <v>229</v>
      </c>
      <c r="F3456" s="10">
        <v>26</v>
      </c>
      <c r="G3456" s="11">
        <v>43736</v>
      </c>
      <c r="H3456" s="10" t="b">
        <v>0</v>
      </c>
    </row>
    <row r="3457" spans="1:8" ht="16.5" customHeight="1" x14ac:dyDescent="0.25">
      <c r="A3457" s="10">
        <v>3456</v>
      </c>
      <c r="B3457" s="10">
        <v>2441</v>
      </c>
      <c r="C3457" s="10">
        <v>459</v>
      </c>
      <c r="D3457" s="10">
        <v>5</v>
      </c>
      <c r="E3457" s="10">
        <v>57</v>
      </c>
      <c r="F3457" s="10">
        <v>35</v>
      </c>
      <c r="G3457" s="11">
        <v>43737</v>
      </c>
      <c r="H3457" s="10" t="b">
        <v>1</v>
      </c>
    </row>
    <row r="3458" spans="1:8" ht="16.5" customHeight="1" x14ac:dyDescent="0.25">
      <c r="A3458" s="10">
        <v>3457</v>
      </c>
      <c r="B3458" s="10">
        <v>2508</v>
      </c>
      <c r="C3458" s="10">
        <v>279</v>
      </c>
      <c r="D3458" s="10">
        <v>1</v>
      </c>
      <c r="E3458" s="10">
        <v>568</v>
      </c>
      <c r="F3458" s="10">
        <v>38</v>
      </c>
      <c r="G3458" s="11">
        <v>43737</v>
      </c>
      <c r="H3458" s="10" t="b">
        <v>1</v>
      </c>
    </row>
    <row r="3459" spans="1:8" ht="16.5" customHeight="1" x14ac:dyDescent="0.25">
      <c r="A3459" s="10">
        <v>3458</v>
      </c>
      <c r="B3459" s="10">
        <v>2781</v>
      </c>
      <c r="C3459" s="10">
        <v>342</v>
      </c>
      <c r="D3459" s="10">
        <v>2</v>
      </c>
      <c r="E3459" s="10">
        <v>712</v>
      </c>
      <c r="F3459" s="10">
        <v>85</v>
      </c>
      <c r="G3459" s="11">
        <v>43737</v>
      </c>
      <c r="H3459" s="10" t="b">
        <v>0</v>
      </c>
    </row>
    <row r="3460" spans="1:8" ht="16.5" customHeight="1" x14ac:dyDescent="0.25">
      <c r="A3460" s="10">
        <v>3459</v>
      </c>
      <c r="B3460" s="10">
        <v>2974</v>
      </c>
      <c r="C3460" s="10">
        <v>473</v>
      </c>
      <c r="D3460" s="10">
        <v>1</v>
      </c>
      <c r="E3460" s="10">
        <v>196</v>
      </c>
      <c r="F3460" s="10">
        <v>95</v>
      </c>
      <c r="G3460" s="11">
        <v>43737</v>
      </c>
      <c r="H3460" s="10" t="b">
        <v>1</v>
      </c>
    </row>
    <row r="3461" spans="1:8" ht="16.5" customHeight="1" x14ac:dyDescent="0.25">
      <c r="A3461" s="10">
        <v>3460</v>
      </c>
      <c r="B3461" s="10">
        <v>2309</v>
      </c>
      <c r="C3461" s="10">
        <v>462</v>
      </c>
      <c r="D3461" s="10">
        <v>2</v>
      </c>
      <c r="E3461" s="10">
        <v>615</v>
      </c>
      <c r="F3461" s="10">
        <v>95</v>
      </c>
      <c r="G3461" s="11">
        <v>43737</v>
      </c>
      <c r="H3461" s="10" t="b">
        <v>1</v>
      </c>
    </row>
    <row r="3462" spans="1:8" ht="16.5" customHeight="1" x14ac:dyDescent="0.25">
      <c r="A3462" s="10">
        <v>3461</v>
      </c>
      <c r="B3462" s="10">
        <v>2201</v>
      </c>
      <c r="C3462" s="10">
        <v>177</v>
      </c>
      <c r="D3462" s="10">
        <v>1</v>
      </c>
      <c r="E3462" s="10">
        <v>526</v>
      </c>
      <c r="F3462" s="10">
        <v>55</v>
      </c>
      <c r="G3462" s="11">
        <v>43737</v>
      </c>
      <c r="H3462" s="10" t="b">
        <v>0</v>
      </c>
    </row>
    <row r="3463" spans="1:8" ht="16.5" customHeight="1" x14ac:dyDescent="0.25">
      <c r="A3463" s="10">
        <v>3462</v>
      </c>
      <c r="B3463" s="10">
        <v>2618</v>
      </c>
      <c r="C3463" s="10">
        <v>336</v>
      </c>
      <c r="D3463" s="10">
        <v>4</v>
      </c>
      <c r="E3463" s="10">
        <v>128</v>
      </c>
      <c r="F3463" s="10">
        <v>90</v>
      </c>
      <c r="G3463" s="11">
        <v>43737</v>
      </c>
      <c r="H3463" s="10" t="b">
        <v>1</v>
      </c>
    </row>
    <row r="3464" spans="1:8" ht="16.5" customHeight="1" x14ac:dyDescent="0.25">
      <c r="A3464" s="10">
        <v>3463</v>
      </c>
      <c r="B3464" s="10">
        <v>2916</v>
      </c>
      <c r="C3464" s="10">
        <v>460</v>
      </c>
      <c r="D3464" s="10">
        <v>2</v>
      </c>
      <c r="E3464" s="10">
        <v>712</v>
      </c>
      <c r="F3464" s="10">
        <v>35</v>
      </c>
      <c r="G3464" s="11">
        <v>43737</v>
      </c>
      <c r="H3464" s="10" t="b">
        <v>1</v>
      </c>
    </row>
    <row r="3465" spans="1:8" ht="16.5" customHeight="1" x14ac:dyDescent="0.25">
      <c r="A3465" s="10">
        <v>3464</v>
      </c>
      <c r="B3465" s="10">
        <v>2037</v>
      </c>
      <c r="C3465" s="10">
        <v>273</v>
      </c>
      <c r="D3465" s="10">
        <v>1</v>
      </c>
      <c r="E3465" s="10">
        <v>233</v>
      </c>
      <c r="F3465" s="10">
        <v>135</v>
      </c>
      <c r="G3465" s="11">
        <v>43737</v>
      </c>
      <c r="H3465" s="10" t="b">
        <v>1</v>
      </c>
    </row>
    <row r="3466" spans="1:8" ht="16.5" customHeight="1" x14ac:dyDescent="0.25">
      <c r="A3466" s="10">
        <v>3465</v>
      </c>
      <c r="B3466" s="10">
        <v>2058</v>
      </c>
      <c r="C3466" s="10">
        <v>298</v>
      </c>
      <c r="D3466" s="10">
        <v>2</v>
      </c>
      <c r="E3466" s="10">
        <v>261</v>
      </c>
      <c r="F3466" s="10">
        <v>38</v>
      </c>
      <c r="G3466" s="11">
        <v>43737</v>
      </c>
      <c r="H3466" s="10" t="b">
        <v>1</v>
      </c>
    </row>
    <row r="3467" spans="1:8" ht="16.5" customHeight="1" x14ac:dyDescent="0.25">
      <c r="A3467" s="10">
        <v>3466</v>
      </c>
      <c r="B3467" s="10">
        <v>2465</v>
      </c>
      <c r="C3467" s="10">
        <v>159</v>
      </c>
      <c r="D3467" s="10">
        <v>1</v>
      </c>
      <c r="E3467" s="10">
        <v>568</v>
      </c>
      <c r="F3467" s="10">
        <v>25</v>
      </c>
      <c r="G3467" s="11">
        <v>43738</v>
      </c>
      <c r="H3467" s="10" t="b">
        <v>1</v>
      </c>
    </row>
    <row r="3468" spans="1:8" ht="16.5" customHeight="1" x14ac:dyDescent="0.25">
      <c r="A3468" s="10">
        <v>3467</v>
      </c>
      <c r="B3468" s="10">
        <v>2080</v>
      </c>
      <c r="C3468" s="10">
        <v>346</v>
      </c>
      <c r="D3468" s="10">
        <v>1</v>
      </c>
      <c r="E3468" s="10">
        <v>692</v>
      </c>
      <c r="F3468" s="10">
        <v>85</v>
      </c>
      <c r="G3468" s="11">
        <v>43738</v>
      </c>
      <c r="H3468" s="10" t="b">
        <v>1</v>
      </c>
    </row>
    <row r="3469" spans="1:8" ht="16.5" customHeight="1" x14ac:dyDescent="0.25">
      <c r="A3469" s="10">
        <v>3468</v>
      </c>
      <c r="B3469" s="10">
        <v>2197</v>
      </c>
      <c r="C3469" s="10">
        <v>327</v>
      </c>
      <c r="D3469" s="10">
        <v>2</v>
      </c>
      <c r="E3469" s="10">
        <v>128</v>
      </c>
      <c r="F3469" s="10">
        <v>38</v>
      </c>
      <c r="G3469" s="11">
        <v>43738</v>
      </c>
      <c r="H3469" s="10" t="b">
        <v>1</v>
      </c>
    </row>
    <row r="3470" spans="1:8" ht="16.5" customHeight="1" x14ac:dyDescent="0.25">
      <c r="A3470" s="10">
        <v>3469</v>
      </c>
      <c r="B3470" s="10">
        <v>2951</v>
      </c>
      <c r="C3470" s="10">
        <v>378</v>
      </c>
      <c r="D3470" s="10">
        <v>2</v>
      </c>
      <c r="E3470" s="10">
        <v>229</v>
      </c>
      <c r="F3470" s="10">
        <v>15</v>
      </c>
      <c r="G3470" s="11">
        <v>43739</v>
      </c>
      <c r="H3470" s="10" t="b">
        <v>1</v>
      </c>
    </row>
    <row r="3471" spans="1:8" ht="16.5" customHeight="1" x14ac:dyDescent="0.25">
      <c r="A3471" s="10">
        <v>3470</v>
      </c>
      <c r="B3471" s="10">
        <v>2666</v>
      </c>
      <c r="C3471" s="10">
        <v>255</v>
      </c>
      <c r="D3471" s="10">
        <v>3</v>
      </c>
      <c r="E3471" s="10">
        <v>733</v>
      </c>
      <c r="F3471" s="10">
        <v>135</v>
      </c>
      <c r="G3471" s="11">
        <v>43739</v>
      </c>
      <c r="H3471" s="10" t="b">
        <v>1</v>
      </c>
    </row>
    <row r="3472" spans="1:8" ht="16.5" customHeight="1" x14ac:dyDescent="0.25">
      <c r="A3472" s="10">
        <v>3471</v>
      </c>
      <c r="B3472" s="10">
        <v>2713</v>
      </c>
      <c r="C3472" s="10">
        <v>131</v>
      </c>
      <c r="D3472" s="10">
        <v>4</v>
      </c>
      <c r="E3472" s="10">
        <v>733</v>
      </c>
      <c r="F3472" s="10">
        <v>35</v>
      </c>
      <c r="G3472" s="11">
        <v>43739</v>
      </c>
      <c r="H3472" s="10" t="b">
        <v>0</v>
      </c>
    </row>
    <row r="3473" spans="1:8" ht="16.5" customHeight="1" x14ac:dyDescent="0.25">
      <c r="A3473" s="8">
        <v>3472</v>
      </c>
      <c r="B3473" s="8">
        <v>2027</v>
      </c>
      <c r="C3473" s="8">
        <v>290</v>
      </c>
      <c r="D3473" s="8">
        <v>3</v>
      </c>
      <c r="E3473" s="8">
        <v>261</v>
      </c>
      <c r="F3473" s="8">
        <v>38</v>
      </c>
      <c r="G3473" s="9">
        <v>43739</v>
      </c>
      <c r="H3473" s="8" t="b">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13B85-8323-43D2-BA90-3BD93E007861}">
  <sheetPr codeName="Sheet5">
    <tabColor rgb="FFC00000"/>
  </sheetPr>
  <dimension ref="A1:H741"/>
  <sheetViews>
    <sheetView zoomScale="130" zoomScaleNormal="130" workbookViewId="0">
      <selection activeCell="A2" sqref="A2"/>
    </sheetView>
  </sheetViews>
  <sheetFormatPr defaultColWidth="9.140625" defaultRowHeight="17.25" customHeight="1" x14ac:dyDescent="0.25"/>
  <cols>
    <col min="1" max="1" width="13" style="1" customWidth="1"/>
    <col min="2" max="2" width="24" style="1" bestFit="1" customWidth="1"/>
    <col min="3" max="3" width="36.85546875" style="1" bestFit="1" customWidth="1"/>
    <col min="4" max="4" width="27.28515625" style="1" bestFit="1" customWidth="1"/>
    <col min="5" max="8" width="14.7109375" style="1" customWidth="1"/>
    <col min="9" max="16384" width="9.140625" style="1"/>
  </cols>
  <sheetData>
    <row r="1" spans="1:8" ht="17.25" customHeight="1" x14ac:dyDescent="0.25">
      <c r="A1" s="22" t="s">
        <v>2955</v>
      </c>
      <c r="B1" s="22" t="s">
        <v>2954</v>
      </c>
      <c r="C1" s="22" t="s">
        <v>1987</v>
      </c>
      <c r="D1" s="22" t="s">
        <v>2953</v>
      </c>
      <c r="E1" s="22" t="s">
        <v>1993</v>
      </c>
      <c r="F1" s="22" t="s">
        <v>2952</v>
      </c>
      <c r="G1" s="22" t="s">
        <v>2951</v>
      </c>
      <c r="H1" s="22" t="s">
        <v>2950</v>
      </c>
    </row>
    <row r="2" spans="1:8" ht="17.25" customHeight="1" x14ac:dyDescent="0.25">
      <c r="A2" s="14">
        <v>1</v>
      </c>
      <c r="B2" s="14" t="s">
        <v>2949</v>
      </c>
      <c r="C2" s="14" t="s">
        <v>2948</v>
      </c>
      <c r="D2" s="14" t="s">
        <v>2052</v>
      </c>
      <c r="E2" s="14" t="s">
        <v>2000</v>
      </c>
      <c r="F2" s="16">
        <v>37622</v>
      </c>
      <c r="G2" s="15">
        <v>6548</v>
      </c>
      <c r="H2" s="14">
        <v>1</v>
      </c>
    </row>
    <row r="3" spans="1:8" ht="17.25" customHeight="1" x14ac:dyDescent="0.25">
      <c r="A3" s="14">
        <v>2</v>
      </c>
      <c r="B3" s="14" t="s">
        <v>2947</v>
      </c>
      <c r="C3" s="14" t="s">
        <v>2946</v>
      </c>
      <c r="D3" s="14" t="s">
        <v>2017</v>
      </c>
      <c r="E3" s="14" t="s">
        <v>2004</v>
      </c>
      <c r="F3" s="16">
        <v>37627</v>
      </c>
      <c r="G3" s="15">
        <v>7175</v>
      </c>
      <c r="H3" s="14">
        <v>4</v>
      </c>
    </row>
    <row r="4" spans="1:8" ht="17.25" customHeight="1" x14ac:dyDescent="0.25">
      <c r="A4" s="14">
        <v>3</v>
      </c>
      <c r="B4" s="14" t="s">
        <v>2945</v>
      </c>
      <c r="C4" s="14" t="s">
        <v>2944</v>
      </c>
      <c r="D4" s="14" t="s">
        <v>2052</v>
      </c>
      <c r="E4" s="14" t="s">
        <v>2025</v>
      </c>
      <c r="F4" s="16">
        <v>37628</v>
      </c>
      <c r="G4" s="15">
        <v>4070</v>
      </c>
      <c r="H4" s="14">
        <v>5</v>
      </c>
    </row>
    <row r="5" spans="1:8" ht="17.25" customHeight="1" x14ac:dyDescent="0.25">
      <c r="A5" s="14">
        <v>4</v>
      </c>
      <c r="B5" s="14" t="s">
        <v>2943</v>
      </c>
      <c r="C5" s="14" t="s">
        <v>2942</v>
      </c>
      <c r="D5" s="14" t="s">
        <v>2091</v>
      </c>
      <c r="E5" s="14" t="s">
        <v>2000</v>
      </c>
      <c r="F5" s="16">
        <v>37642</v>
      </c>
      <c r="G5" s="15">
        <v>1906</v>
      </c>
      <c r="H5" s="14">
        <v>3</v>
      </c>
    </row>
    <row r="6" spans="1:8" ht="17.25" customHeight="1" x14ac:dyDescent="0.25">
      <c r="A6" s="14">
        <v>5</v>
      </c>
      <c r="B6" s="14" t="s">
        <v>2941</v>
      </c>
      <c r="C6" s="14" t="s">
        <v>2940</v>
      </c>
      <c r="D6" s="14" t="s">
        <v>2091</v>
      </c>
      <c r="E6" s="14" t="s">
        <v>2025</v>
      </c>
      <c r="F6" s="16">
        <v>37647</v>
      </c>
      <c r="G6" s="15">
        <v>2600</v>
      </c>
      <c r="H6" s="14">
        <v>2</v>
      </c>
    </row>
    <row r="7" spans="1:8" ht="17.25" customHeight="1" x14ac:dyDescent="0.25">
      <c r="A7" s="14">
        <v>6</v>
      </c>
      <c r="B7" s="14" t="s">
        <v>2939</v>
      </c>
      <c r="C7" s="14" t="s">
        <v>2938</v>
      </c>
      <c r="D7" s="14" t="s">
        <v>2001</v>
      </c>
      <c r="E7" s="14" t="s">
        <v>2004</v>
      </c>
      <c r="F7" s="16">
        <v>37647</v>
      </c>
      <c r="G7" s="15">
        <v>3753</v>
      </c>
      <c r="H7" s="14">
        <v>3</v>
      </c>
    </row>
    <row r="8" spans="1:8" ht="17.25" customHeight="1" x14ac:dyDescent="0.25">
      <c r="A8" s="14">
        <v>7</v>
      </c>
      <c r="B8" s="14" t="s">
        <v>2937</v>
      </c>
      <c r="C8" s="14" t="s">
        <v>2936</v>
      </c>
      <c r="D8" s="14" t="s">
        <v>2022</v>
      </c>
      <c r="E8" s="14" t="s">
        <v>2000</v>
      </c>
      <c r="F8" s="16">
        <v>37650</v>
      </c>
      <c r="G8" s="15">
        <v>5086</v>
      </c>
      <c r="H8" s="14">
        <v>3</v>
      </c>
    </row>
    <row r="9" spans="1:8" ht="17.25" customHeight="1" x14ac:dyDescent="0.25">
      <c r="A9" s="14">
        <v>8</v>
      </c>
      <c r="B9" s="14" t="s">
        <v>2935</v>
      </c>
      <c r="C9" s="14" t="s">
        <v>2934</v>
      </c>
      <c r="D9" s="14" t="s">
        <v>2052</v>
      </c>
      <c r="E9" s="14" t="s">
        <v>2037</v>
      </c>
      <c r="F9" s="16">
        <v>37650</v>
      </c>
      <c r="G9" s="15">
        <v>2431</v>
      </c>
      <c r="H9" s="14">
        <v>3</v>
      </c>
    </row>
    <row r="10" spans="1:8" ht="17.25" customHeight="1" x14ac:dyDescent="0.25">
      <c r="A10" s="14">
        <v>9</v>
      </c>
      <c r="B10" s="14" t="s">
        <v>2933</v>
      </c>
      <c r="C10" s="14" t="s">
        <v>2932</v>
      </c>
      <c r="D10" s="14" t="s">
        <v>2052</v>
      </c>
      <c r="E10" s="14" t="s">
        <v>2000</v>
      </c>
      <c r="F10" s="16">
        <v>37651</v>
      </c>
      <c r="G10" s="15">
        <v>2955</v>
      </c>
      <c r="H10" s="14">
        <v>5</v>
      </c>
    </row>
    <row r="11" spans="1:8" ht="17.25" customHeight="1" x14ac:dyDescent="0.25">
      <c r="A11" s="14">
        <v>10</v>
      </c>
      <c r="B11" s="14" t="s">
        <v>2931</v>
      </c>
      <c r="C11" s="14" t="s">
        <v>2930</v>
      </c>
      <c r="D11" s="14" t="s">
        <v>2022</v>
      </c>
      <c r="E11" s="14" t="s">
        <v>2025</v>
      </c>
      <c r="F11" s="16">
        <v>37663</v>
      </c>
      <c r="G11" s="15">
        <v>1948</v>
      </c>
      <c r="H11" s="14">
        <v>4</v>
      </c>
    </row>
    <row r="12" spans="1:8" ht="17.25" customHeight="1" x14ac:dyDescent="0.25">
      <c r="A12" s="14">
        <v>11</v>
      </c>
      <c r="B12" s="14" t="s">
        <v>2929</v>
      </c>
      <c r="C12" s="14" t="s">
        <v>2928</v>
      </c>
      <c r="D12" s="14" t="s">
        <v>2017</v>
      </c>
      <c r="E12" s="14" t="s">
        <v>2025</v>
      </c>
      <c r="F12" s="16">
        <v>37663</v>
      </c>
      <c r="G12" s="15">
        <v>3294</v>
      </c>
      <c r="H12" s="14">
        <v>5</v>
      </c>
    </row>
    <row r="13" spans="1:8" ht="17.25" customHeight="1" x14ac:dyDescent="0.25">
      <c r="A13" s="14">
        <v>12</v>
      </c>
      <c r="B13" s="14" t="s">
        <v>2927</v>
      </c>
      <c r="C13" s="14" t="s">
        <v>2926</v>
      </c>
      <c r="D13" s="14" t="s">
        <v>2022</v>
      </c>
      <c r="E13" s="14" t="s">
        <v>2004</v>
      </c>
      <c r="F13" s="16">
        <v>37669</v>
      </c>
      <c r="G13" s="15">
        <v>7123</v>
      </c>
      <c r="H13" s="14">
        <v>5</v>
      </c>
    </row>
    <row r="14" spans="1:8" ht="17.25" customHeight="1" x14ac:dyDescent="0.25">
      <c r="A14" s="14">
        <v>13</v>
      </c>
      <c r="B14" s="14" t="s">
        <v>2925</v>
      </c>
      <c r="C14" s="14" t="s">
        <v>2924</v>
      </c>
      <c r="D14" s="14" t="s">
        <v>2065</v>
      </c>
      <c r="E14" s="14" t="s">
        <v>2000</v>
      </c>
      <c r="F14" s="16">
        <v>37677</v>
      </c>
      <c r="G14" s="15">
        <v>7236</v>
      </c>
      <c r="H14" s="14">
        <v>3</v>
      </c>
    </row>
    <row r="15" spans="1:8" ht="17.25" customHeight="1" x14ac:dyDescent="0.25">
      <c r="A15" s="14">
        <v>14</v>
      </c>
      <c r="B15" s="14" t="s">
        <v>2923</v>
      </c>
      <c r="C15" s="14" t="s">
        <v>2922</v>
      </c>
      <c r="D15" s="14" t="s">
        <v>2065</v>
      </c>
      <c r="E15" s="14" t="s">
        <v>2000</v>
      </c>
      <c r="F15" s="16">
        <v>37678</v>
      </c>
      <c r="G15" s="15">
        <v>6843</v>
      </c>
      <c r="H15" s="14">
        <v>3</v>
      </c>
    </row>
    <row r="16" spans="1:8" ht="17.25" customHeight="1" x14ac:dyDescent="0.25">
      <c r="A16" s="14">
        <v>15</v>
      </c>
      <c r="B16" s="14" t="s">
        <v>2921</v>
      </c>
      <c r="C16" s="14" t="s">
        <v>2920</v>
      </c>
      <c r="D16" s="14" t="s">
        <v>2017</v>
      </c>
      <c r="E16" s="14" t="s">
        <v>2037</v>
      </c>
      <c r="F16" s="16">
        <v>37682</v>
      </c>
      <c r="G16" s="15">
        <v>1070</v>
      </c>
      <c r="H16" s="14">
        <v>5</v>
      </c>
    </row>
    <row r="17" spans="1:8" ht="17.25" customHeight="1" x14ac:dyDescent="0.25">
      <c r="A17" s="14">
        <v>16</v>
      </c>
      <c r="B17" s="14" t="s">
        <v>2919</v>
      </c>
      <c r="C17" s="14" t="s">
        <v>2918</v>
      </c>
      <c r="D17" s="14" t="s">
        <v>2017</v>
      </c>
      <c r="E17" s="14" t="s">
        <v>2037</v>
      </c>
      <c r="F17" s="16">
        <v>37690</v>
      </c>
      <c r="G17" s="15">
        <v>1493</v>
      </c>
      <c r="H17" s="14">
        <v>5</v>
      </c>
    </row>
    <row r="18" spans="1:8" ht="17.25" customHeight="1" x14ac:dyDescent="0.25">
      <c r="A18" s="14">
        <v>17</v>
      </c>
      <c r="B18" s="14" t="s">
        <v>2917</v>
      </c>
      <c r="C18" s="14" t="s">
        <v>2916</v>
      </c>
      <c r="D18" s="14" t="s">
        <v>2017</v>
      </c>
      <c r="E18" s="14" t="s">
        <v>2000</v>
      </c>
      <c r="F18" s="16">
        <v>37717</v>
      </c>
      <c r="G18" s="15">
        <v>5857</v>
      </c>
      <c r="H18" s="14">
        <v>3</v>
      </c>
    </row>
    <row r="19" spans="1:8" ht="17.25" customHeight="1" x14ac:dyDescent="0.25">
      <c r="A19" s="14">
        <v>18</v>
      </c>
      <c r="B19" s="14" t="s">
        <v>2915</v>
      </c>
      <c r="C19" s="14" t="s">
        <v>2914</v>
      </c>
      <c r="D19" s="14" t="s">
        <v>2022</v>
      </c>
      <c r="E19" s="14" t="s">
        <v>2004</v>
      </c>
      <c r="F19" s="16">
        <v>37723</v>
      </c>
      <c r="G19" s="15">
        <v>5278</v>
      </c>
      <c r="H19" s="14">
        <v>3</v>
      </c>
    </row>
    <row r="20" spans="1:8" ht="17.25" customHeight="1" x14ac:dyDescent="0.25">
      <c r="A20" s="14">
        <v>19</v>
      </c>
      <c r="B20" s="14" t="s">
        <v>2913</v>
      </c>
      <c r="C20" s="14" t="s">
        <v>2912</v>
      </c>
      <c r="D20" s="14" t="s">
        <v>2028</v>
      </c>
      <c r="E20" s="14" t="s">
        <v>2000</v>
      </c>
      <c r="F20" s="16">
        <v>37724</v>
      </c>
      <c r="G20" s="15">
        <v>5710</v>
      </c>
      <c r="H20" s="14">
        <v>5</v>
      </c>
    </row>
    <row r="21" spans="1:8" ht="17.25" customHeight="1" x14ac:dyDescent="0.25">
      <c r="A21" s="14">
        <v>20</v>
      </c>
      <c r="B21" s="14" t="s">
        <v>2911</v>
      </c>
      <c r="C21" s="14" t="s">
        <v>2910</v>
      </c>
      <c r="D21" s="14" t="s">
        <v>2091</v>
      </c>
      <c r="E21" s="14" t="s">
        <v>2000</v>
      </c>
      <c r="F21" s="16">
        <v>37739</v>
      </c>
      <c r="G21" s="15">
        <v>6145</v>
      </c>
      <c r="H21" s="14">
        <v>4</v>
      </c>
    </row>
    <row r="22" spans="1:8" ht="17.25" customHeight="1" x14ac:dyDescent="0.25">
      <c r="A22" s="14">
        <v>21</v>
      </c>
      <c r="B22" s="14" t="s">
        <v>2909</v>
      </c>
      <c r="C22" s="14" t="s">
        <v>2908</v>
      </c>
      <c r="D22" s="14" t="s">
        <v>2028</v>
      </c>
      <c r="E22" s="14" t="s">
        <v>2004</v>
      </c>
      <c r="F22" s="16">
        <v>37742</v>
      </c>
      <c r="G22" s="15">
        <v>5278</v>
      </c>
      <c r="H22" s="14">
        <v>4</v>
      </c>
    </row>
    <row r="23" spans="1:8" ht="17.25" customHeight="1" x14ac:dyDescent="0.25">
      <c r="A23" s="14">
        <v>22</v>
      </c>
      <c r="B23" s="14" t="s">
        <v>2907</v>
      </c>
      <c r="C23" s="14" t="s">
        <v>2906</v>
      </c>
      <c r="D23" s="14" t="s">
        <v>2052</v>
      </c>
      <c r="E23" s="14" t="s">
        <v>2004</v>
      </c>
      <c r="F23" s="16">
        <v>37748</v>
      </c>
      <c r="G23" s="15">
        <v>6409</v>
      </c>
      <c r="H23" s="14">
        <v>1</v>
      </c>
    </row>
    <row r="24" spans="1:8" ht="17.25" customHeight="1" x14ac:dyDescent="0.25">
      <c r="A24" s="14">
        <v>23</v>
      </c>
      <c r="B24" s="14" t="s">
        <v>2905</v>
      </c>
      <c r="C24" s="14" t="s">
        <v>2904</v>
      </c>
      <c r="D24" s="14" t="s">
        <v>2052</v>
      </c>
      <c r="E24" s="14" t="s">
        <v>2000</v>
      </c>
      <c r="F24" s="16">
        <v>37753</v>
      </c>
      <c r="G24" s="15">
        <v>7478</v>
      </c>
      <c r="H24" s="14">
        <v>5</v>
      </c>
    </row>
    <row r="25" spans="1:8" ht="17.25" customHeight="1" x14ac:dyDescent="0.25">
      <c r="A25" s="14">
        <v>24</v>
      </c>
      <c r="B25" s="14" t="s">
        <v>2903</v>
      </c>
      <c r="C25" s="14" t="s">
        <v>2902</v>
      </c>
      <c r="D25" s="14" t="s">
        <v>2052</v>
      </c>
      <c r="E25" s="14" t="s">
        <v>2000</v>
      </c>
      <c r="F25" s="16">
        <v>37759</v>
      </c>
      <c r="G25" s="15">
        <v>4621</v>
      </c>
      <c r="H25" s="14">
        <v>5</v>
      </c>
    </row>
    <row r="26" spans="1:8" ht="17.25" customHeight="1" x14ac:dyDescent="0.25">
      <c r="A26" s="14">
        <v>25</v>
      </c>
      <c r="B26" s="14" t="s">
        <v>2901</v>
      </c>
      <c r="C26" s="14" t="s">
        <v>2900</v>
      </c>
      <c r="D26" s="14" t="s">
        <v>2008</v>
      </c>
      <c r="E26" s="14" t="s">
        <v>2004</v>
      </c>
      <c r="F26" s="16">
        <v>37760</v>
      </c>
      <c r="G26" s="15">
        <v>2093</v>
      </c>
      <c r="H26" s="14">
        <v>5</v>
      </c>
    </row>
    <row r="27" spans="1:8" ht="17.25" customHeight="1" x14ac:dyDescent="0.25">
      <c r="A27" s="14">
        <v>26</v>
      </c>
      <c r="B27" s="14" t="s">
        <v>2899</v>
      </c>
      <c r="C27" s="14" t="s">
        <v>2898</v>
      </c>
      <c r="D27" s="14" t="s">
        <v>2022</v>
      </c>
      <c r="E27" s="14" t="s">
        <v>2004</v>
      </c>
      <c r="F27" s="16">
        <v>37761</v>
      </c>
      <c r="G27" s="15">
        <v>7333</v>
      </c>
      <c r="H27" s="14">
        <v>5</v>
      </c>
    </row>
    <row r="28" spans="1:8" ht="17.25" customHeight="1" x14ac:dyDescent="0.25">
      <c r="A28" s="14">
        <v>27</v>
      </c>
      <c r="B28" s="14" t="s">
        <v>2897</v>
      </c>
      <c r="C28" s="14" t="s">
        <v>2896</v>
      </c>
      <c r="D28" s="14" t="s">
        <v>2091</v>
      </c>
      <c r="E28" s="14" t="s">
        <v>2037</v>
      </c>
      <c r="F28" s="16">
        <v>37767</v>
      </c>
      <c r="G28" s="15">
        <v>1194</v>
      </c>
      <c r="H28" s="14">
        <v>5</v>
      </c>
    </row>
    <row r="29" spans="1:8" ht="17.25" customHeight="1" x14ac:dyDescent="0.25">
      <c r="A29" s="14">
        <v>28</v>
      </c>
      <c r="B29" s="14" t="s">
        <v>2895</v>
      </c>
      <c r="C29" s="14" t="s">
        <v>2894</v>
      </c>
      <c r="D29" s="14" t="s">
        <v>2091</v>
      </c>
      <c r="E29" s="14" t="s">
        <v>2000</v>
      </c>
      <c r="F29" s="16">
        <v>37779</v>
      </c>
      <c r="G29" s="15">
        <v>5118</v>
      </c>
      <c r="H29" s="14">
        <v>4</v>
      </c>
    </row>
    <row r="30" spans="1:8" ht="17.25" customHeight="1" x14ac:dyDescent="0.25">
      <c r="A30" s="14">
        <v>29</v>
      </c>
      <c r="B30" s="14" t="s">
        <v>2893</v>
      </c>
      <c r="C30" s="14" t="s">
        <v>2892</v>
      </c>
      <c r="D30" s="14" t="s">
        <v>2047</v>
      </c>
      <c r="E30" s="14" t="s">
        <v>2004</v>
      </c>
      <c r="F30" s="16">
        <v>37780</v>
      </c>
      <c r="G30" s="15">
        <v>5373</v>
      </c>
      <c r="H30" s="14">
        <v>3</v>
      </c>
    </row>
    <row r="31" spans="1:8" ht="17.25" customHeight="1" x14ac:dyDescent="0.25">
      <c r="A31" s="14">
        <v>30</v>
      </c>
      <c r="B31" s="14" t="s">
        <v>2891</v>
      </c>
      <c r="C31" s="14" t="s">
        <v>2890</v>
      </c>
      <c r="D31" s="14" t="s">
        <v>2005</v>
      </c>
      <c r="E31" s="14" t="s">
        <v>2025</v>
      </c>
      <c r="F31" s="16">
        <v>37782</v>
      </c>
      <c r="G31" s="15">
        <v>1708</v>
      </c>
      <c r="H31" s="14">
        <v>3</v>
      </c>
    </row>
    <row r="32" spans="1:8" ht="17.25" customHeight="1" x14ac:dyDescent="0.25">
      <c r="A32" s="14">
        <v>31</v>
      </c>
      <c r="B32" s="14" t="s">
        <v>2889</v>
      </c>
      <c r="C32" s="14" t="s">
        <v>2888</v>
      </c>
      <c r="D32" s="14" t="s">
        <v>2022</v>
      </c>
      <c r="E32" s="14" t="s">
        <v>2000</v>
      </c>
      <c r="F32" s="16">
        <v>37786</v>
      </c>
      <c r="G32" s="15">
        <v>2898</v>
      </c>
      <c r="H32" s="14">
        <v>4</v>
      </c>
    </row>
    <row r="33" spans="1:8" ht="17.25" customHeight="1" x14ac:dyDescent="0.25">
      <c r="A33" s="14">
        <v>32</v>
      </c>
      <c r="B33" s="14" t="s">
        <v>2887</v>
      </c>
      <c r="C33" s="14" t="s">
        <v>2886</v>
      </c>
      <c r="D33" s="14" t="s">
        <v>2028</v>
      </c>
      <c r="E33" s="14" t="s">
        <v>2000</v>
      </c>
      <c r="F33" s="16">
        <v>37790</v>
      </c>
      <c r="G33" s="15">
        <v>6211</v>
      </c>
      <c r="H33" s="14">
        <v>5</v>
      </c>
    </row>
    <row r="34" spans="1:8" ht="17.25" customHeight="1" x14ac:dyDescent="0.25">
      <c r="A34" s="14">
        <v>33</v>
      </c>
      <c r="B34" s="14" t="s">
        <v>2885</v>
      </c>
      <c r="C34" s="14" t="s">
        <v>2884</v>
      </c>
      <c r="D34" s="14" t="s">
        <v>2052</v>
      </c>
      <c r="E34" s="14" t="s">
        <v>2004</v>
      </c>
      <c r="F34" s="16">
        <v>37793</v>
      </c>
      <c r="G34" s="15">
        <v>5976</v>
      </c>
      <c r="H34" s="14">
        <v>5</v>
      </c>
    </row>
    <row r="35" spans="1:8" ht="17.25" customHeight="1" x14ac:dyDescent="0.25">
      <c r="A35" s="14">
        <v>34</v>
      </c>
      <c r="B35" s="14" t="s">
        <v>2883</v>
      </c>
      <c r="C35" s="14" t="s">
        <v>2882</v>
      </c>
      <c r="D35" s="14" t="s">
        <v>2052</v>
      </c>
      <c r="E35" s="14" t="s">
        <v>2037</v>
      </c>
      <c r="F35" s="16">
        <v>37803</v>
      </c>
      <c r="G35" s="15">
        <v>742</v>
      </c>
      <c r="H35" s="14">
        <v>3</v>
      </c>
    </row>
    <row r="36" spans="1:8" ht="17.25" customHeight="1" x14ac:dyDescent="0.25">
      <c r="A36" s="14">
        <v>35</v>
      </c>
      <c r="B36" s="14" t="s">
        <v>2881</v>
      </c>
      <c r="C36" s="14" t="s">
        <v>2880</v>
      </c>
      <c r="D36" s="14" t="s">
        <v>2008</v>
      </c>
      <c r="E36" s="14" t="s">
        <v>2000</v>
      </c>
      <c r="F36" s="16">
        <v>37810</v>
      </c>
      <c r="G36" s="15">
        <v>5918</v>
      </c>
      <c r="H36" s="14">
        <v>5</v>
      </c>
    </row>
    <row r="37" spans="1:8" ht="17.25" customHeight="1" x14ac:dyDescent="0.25">
      <c r="A37" s="14">
        <v>36</v>
      </c>
      <c r="B37" s="14" t="s">
        <v>2879</v>
      </c>
      <c r="C37" s="14" t="s">
        <v>2878</v>
      </c>
      <c r="D37" s="14" t="s">
        <v>2091</v>
      </c>
      <c r="E37" s="14" t="s">
        <v>2000</v>
      </c>
      <c r="F37" s="16">
        <v>37811</v>
      </c>
      <c r="G37" s="15">
        <v>3074</v>
      </c>
      <c r="H37" s="14">
        <v>1</v>
      </c>
    </row>
    <row r="38" spans="1:8" ht="17.25" customHeight="1" x14ac:dyDescent="0.25">
      <c r="A38" s="14">
        <v>37</v>
      </c>
      <c r="B38" s="14" t="s">
        <v>2877</v>
      </c>
      <c r="C38" s="14" t="s">
        <v>2876</v>
      </c>
      <c r="D38" s="14" t="s">
        <v>2052</v>
      </c>
      <c r="E38" s="14" t="s">
        <v>2004</v>
      </c>
      <c r="F38" s="16">
        <v>37813</v>
      </c>
      <c r="G38" s="15">
        <v>5688</v>
      </c>
      <c r="H38" s="14">
        <v>5</v>
      </c>
    </row>
    <row r="39" spans="1:8" ht="17.25" customHeight="1" x14ac:dyDescent="0.25">
      <c r="A39" s="14">
        <v>38</v>
      </c>
      <c r="B39" s="14" t="s">
        <v>2875</v>
      </c>
      <c r="C39" s="14" t="s">
        <v>2874</v>
      </c>
      <c r="D39" s="14" t="s">
        <v>2052</v>
      </c>
      <c r="E39" s="14" t="s">
        <v>2000</v>
      </c>
      <c r="F39" s="16">
        <v>37817</v>
      </c>
      <c r="G39" s="15">
        <v>3362</v>
      </c>
      <c r="H39" s="14">
        <v>2</v>
      </c>
    </row>
    <row r="40" spans="1:8" ht="17.25" customHeight="1" x14ac:dyDescent="0.25">
      <c r="A40" s="14">
        <v>39</v>
      </c>
      <c r="B40" s="14" t="s">
        <v>2873</v>
      </c>
      <c r="C40" s="14" t="s">
        <v>2872</v>
      </c>
      <c r="D40" s="14" t="s">
        <v>2052</v>
      </c>
      <c r="E40" s="14" t="s">
        <v>2004</v>
      </c>
      <c r="F40" s="16">
        <v>37818</v>
      </c>
      <c r="G40" s="15">
        <v>6043</v>
      </c>
      <c r="H40" s="14">
        <v>3</v>
      </c>
    </row>
    <row r="41" spans="1:8" ht="17.25" customHeight="1" x14ac:dyDescent="0.25">
      <c r="A41" s="14">
        <v>40</v>
      </c>
      <c r="B41" s="14" t="s">
        <v>2871</v>
      </c>
      <c r="C41" s="14" t="s">
        <v>2870</v>
      </c>
      <c r="D41" s="14" t="s">
        <v>2052</v>
      </c>
      <c r="E41" s="14" t="s">
        <v>2000</v>
      </c>
      <c r="F41" s="16">
        <v>37830</v>
      </c>
      <c r="G41" s="15">
        <v>6260</v>
      </c>
      <c r="H41" s="14">
        <v>5</v>
      </c>
    </row>
    <row r="42" spans="1:8" ht="17.25" customHeight="1" x14ac:dyDescent="0.25">
      <c r="A42" s="14">
        <v>41</v>
      </c>
      <c r="B42" s="14" t="s">
        <v>2869</v>
      </c>
      <c r="C42" s="14" t="s">
        <v>2868</v>
      </c>
      <c r="D42" s="14" t="s">
        <v>2052</v>
      </c>
      <c r="E42" s="14" t="s">
        <v>2004</v>
      </c>
      <c r="F42" s="16">
        <v>37832</v>
      </c>
      <c r="G42" s="15">
        <v>3754</v>
      </c>
      <c r="H42" s="14">
        <v>1</v>
      </c>
    </row>
    <row r="43" spans="1:8" ht="17.25" customHeight="1" x14ac:dyDescent="0.25">
      <c r="A43" s="14">
        <v>42</v>
      </c>
      <c r="B43" s="14" t="s">
        <v>2867</v>
      </c>
      <c r="C43" s="14" t="s">
        <v>2866</v>
      </c>
      <c r="D43" s="14" t="s">
        <v>2017</v>
      </c>
      <c r="E43" s="14" t="s">
        <v>2000</v>
      </c>
      <c r="F43" s="16">
        <v>37833</v>
      </c>
      <c r="G43" s="15">
        <v>6579</v>
      </c>
      <c r="H43" s="14">
        <v>1</v>
      </c>
    </row>
    <row r="44" spans="1:8" ht="17.25" customHeight="1" x14ac:dyDescent="0.25">
      <c r="A44" s="14">
        <v>43</v>
      </c>
      <c r="B44" s="14" t="s">
        <v>2865</v>
      </c>
      <c r="C44" s="14" t="s">
        <v>2864</v>
      </c>
      <c r="D44" s="14" t="s">
        <v>2001</v>
      </c>
      <c r="E44" s="14" t="s">
        <v>2000</v>
      </c>
      <c r="F44" s="16">
        <v>37846</v>
      </c>
      <c r="G44" s="15">
        <v>5373</v>
      </c>
      <c r="H44" s="14">
        <v>5</v>
      </c>
    </row>
    <row r="45" spans="1:8" ht="17.25" customHeight="1" x14ac:dyDescent="0.25">
      <c r="A45" s="14">
        <v>44</v>
      </c>
      <c r="B45" s="14" t="s">
        <v>2863</v>
      </c>
      <c r="C45" s="14" t="s">
        <v>2862</v>
      </c>
      <c r="D45" s="14" t="s">
        <v>2091</v>
      </c>
      <c r="E45" s="14" t="s">
        <v>2037</v>
      </c>
      <c r="F45" s="16">
        <v>37849</v>
      </c>
      <c r="G45" s="15">
        <v>1391</v>
      </c>
      <c r="H45" s="14">
        <v>3</v>
      </c>
    </row>
    <row r="46" spans="1:8" ht="17.25" customHeight="1" x14ac:dyDescent="0.25">
      <c r="A46" s="14">
        <v>45</v>
      </c>
      <c r="B46" s="14" t="s">
        <v>2861</v>
      </c>
      <c r="C46" s="14" t="s">
        <v>2860</v>
      </c>
      <c r="D46" s="14" t="s">
        <v>2022</v>
      </c>
      <c r="E46" s="14" t="s">
        <v>2004</v>
      </c>
      <c r="F46" s="16">
        <v>37859</v>
      </c>
      <c r="G46" s="15">
        <v>2528</v>
      </c>
      <c r="H46" s="14">
        <v>3</v>
      </c>
    </row>
    <row r="47" spans="1:8" ht="17.25" customHeight="1" x14ac:dyDescent="0.25">
      <c r="A47" s="14">
        <v>46</v>
      </c>
      <c r="B47" s="14" t="s">
        <v>2859</v>
      </c>
      <c r="C47" s="14" t="s">
        <v>2858</v>
      </c>
      <c r="D47" s="14" t="s">
        <v>2005</v>
      </c>
      <c r="E47" s="14" t="s">
        <v>2004</v>
      </c>
      <c r="F47" s="16">
        <v>37868</v>
      </c>
      <c r="G47" s="15">
        <v>6040</v>
      </c>
      <c r="H47" s="14">
        <v>2</v>
      </c>
    </row>
    <row r="48" spans="1:8" ht="17.25" customHeight="1" x14ac:dyDescent="0.25">
      <c r="A48" s="14">
        <v>47</v>
      </c>
      <c r="B48" s="14" t="s">
        <v>2857</v>
      </c>
      <c r="C48" s="14" t="s">
        <v>2856</v>
      </c>
      <c r="D48" s="14" t="s">
        <v>2001</v>
      </c>
      <c r="E48" s="14" t="s">
        <v>2025</v>
      </c>
      <c r="F48" s="16">
        <v>37874</v>
      </c>
      <c r="G48" s="15">
        <v>3842</v>
      </c>
      <c r="H48" s="14">
        <v>5</v>
      </c>
    </row>
    <row r="49" spans="1:8" ht="17.25" customHeight="1" x14ac:dyDescent="0.25">
      <c r="A49" s="14">
        <v>48</v>
      </c>
      <c r="B49" s="14" t="s">
        <v>2855</v>
      </c>
      <c r="C49" s="14" t="s">
        <v>2854</v>
      </c>
      <c r="D49" s="14" t="s">
        <v>2022</v>
      </c>
      <c r="E49" s="14" t="s">
        <v>2037</v>
      </c>
      <c r="F49" s="16">
        <v>37880</v>
      </c>
      <c r="G49" s="15">
        <v>1542</v>
      </c>
      <c r="H49" s="14">
        <v>5</v>
      </c>
    </row>
    <row r="50" spans="1:8" ht="17.25" customHeight="1" x14ac:dyDescent="0.25">
      <c r="A50" s="14">
        <v>49</v>
      </c>
      <c r="B50" s="14" t="s">
        <v>2853</v>
      </c>
      <c r="C50" s="14" t="s">
        <v>2852</v>
      </c>
      <c r="D50" s="14" t="s">
        <v>2052</v>
      </c>
      <c r="E50" s="14" t="s">
        <v>2037</v>
      </c>
      <c r="F50" s="16">
        <v>37888</v>
      </c>
      <c r="G50" s="15">
        <v>3134</v>
      </c>
      <c r="H50" s="14">
        <v>4</v>
      </c>
    </row>
    <row r="51" spans="1:8" ht="17.25" customHeight="1" x14ac:dyDescent="0.25">
      <c r="A51" s="14">
        <v>50</v>
      </c>
      <c r="B51" s="14" t="s">
        <v>1976</v>
      </c>
      <c r="C51" s="14" t="s">
        <v>2851</v>
      </c>
      <c r="D51" s="14" t="s">
        <v>2017</v>
      </c>
      <c r="E51" s="14" t="s">
        <v>2004</v>
      </c>
      <c r="F51" s="16">
        <v>37891</v>
      </c>
      <c r="G51" s="15">
        <v>4921</v>
      </c>
      <c r="H51" s="14">
        <v>4</v>
      </c>
    </row>
    <row r="52" spans="1:8" ht="17.25" customHeight="1" x14ac:dyDescent="0.25">
      <c r="A52" s="14">
        <v>51</v>
      </c>
      <c r="B52" s="14" t="s">
        <v>2850</v>
      </c>
      <c r="C52" s="14" t="s">
        <v>2849</v>
      </c>
      <c r="D52" s="14" t="s">
        <v>2047</v>
      </c>
      <c r="E52" s="14" t="s">
        <v>2000</v>
      </c>
      <c r="F52" s="16">
        <v>37898</v>
      </c>
      <c r="G52" s="15">
        <v>4176</v>
      </c>
      <c r="H52" s="14">
        <v>1</v>
      </c>
    </row>
    <row r="53" spans="1:8" ht="17.25" customHeight="1" x14ac:dyDescent="0.25">
      <c r="A53" s="14">
        <v>52</v>
      </c>
      <c r="B53" s="14" t="s">
        <v>2848</v>
      </c>
      <c r="C53" s="14" t="s">
        <v>2847</v>
      </c>
      <c r="D53" s="14" t="s">
        <v>2017</v>
      </c>
      <c r="E53" s="14" t="s">
        <v>2000</v>
      </c>
      <c r="F53" s="16">
        <v>37899</v>
      </c>
      <c r="G53" s="15">
        <v>6634</v>
      </c>
      <c r="H53" s="14">
        <v>2</v>
      </c>
    </row>
    <row r="54" spans="1:8" ht="17.25" customHeight="1" x14ac:dyDescent="0.25">
      <c r="A54" s="14">
        <v>53</v>
      </c>
      <c r="B54" s="14" t="s">
        <v>2846</v>
      </c>
      <c r="C54" s="14" t="s">
        <v>2845</v>
      </c>
      <c r="D54" s="14" t="s">
        <v>2001</v>
      </c>
      <c r="E54" s="14" t="s">
        <v>2000</v>
      </c>
      <c r="F54" s="16">
        <v>37901</v>
      </c>
      <c r="G54" s="15">
        <v>4034</v>
      </c>
      <c r="H54" s="14">
        <v>5</v>
      </c>
    </row>
    <row r="55" spans="1:8" ht="17.25" customHeight="1" x14ac:dyDescent="0.25">
      <c r="A55" s="14">
        <v>54</v>
      </c>
      <c r="B55" s="14" t="s">
        <v>2844</v>
      </c>
      <c r="C55" s="14" t="s">
        <v>2843</v>
      </c>
      <c r="D55" s="14" t="s">
        <v>2017</v>
      </c>
      <c r="E55" s="14" t="s">
        <v>2000</v>
      </c>
      <c r="F55" s="16">
        <v>37902</v>
      </c>
      <c r="G55" s="15">
        <v>5617</v>
      </c>
      <c r="H55" s="14">
        <v>5</v>
      </c>
    </row>
    <row r="56" spans="1:8" ht="17.25" customHeight="1" x14ac:dyDescent="0.25">
      <c r="A56" s="14">
        <v>55</v>
      </c>
      <c r="B56" s="14" t="s">
        <v>2842</v>
      </c>
      <c r="C56" s="14" t="s">
        <v>2841</v>
      </c>
      <c r="D56" s="14" t="s">
        <v>2008</v>
      </c>
      <c r="E56" s="14" t="s">
        <v>2000</v>
      </c>
      <c r="F56" s="16">
        <v>37903</v>
      </c>
      <c r="G56" s="15">
        <v>6867</v>
      </c>
      <c r="H56" s="14">
        <v>2</v>
      </c>
    </row>
    <row r="57" spans="1:8" ht="17.25" customHeight="1" x14ac:dyDescent="0.25">
      <c r="A57" s="14">
        <v>56</v>
      </c>
      <c r="B57" s="14" t="s">
        <v>2840</v>
      </c>
      <c r="C57" s="14" t="s">
        <v>2839</v>
      </c>
      <c r="D57" s="14" t="s">
        <v>2052</v>
      </c>
      <c r="E57" s="14" t="s">
        <v>2000</v>
      </c>
      <c r="F57" s="16">
        <v>37905</v>
      </c>
      <c r="G57" s="15">
        <v>2768</v>
      </c>
      <c r="H57" s="14">
        <v>4</v>
      </c>
    </row>
    <row r="58" spans="1:8" ht="17.25" customHeight="1" x14ac:dyDescent="0.25">
      <c r="A58" s="14">
        <v>57</v>
      </c>
      <c r="B58" s="14" t="s">
        <v>2838</v>
      </c>
      <c r="C58" s="14" t="s">
        <v>2837</v>
      </c>
      <c r="D58" s="14" t="s">
        <v>2005</v>
      </c>
      <c r="E58" s="14" t="s">
        <v>2037</v>
      </c>
      <c r="F58" s="16">
        <v>37905</v>
      </c>
      <c r="G58" s="15">
        <v>1806</v>
      </c>
      <c r="H58" s="14">
        <v>4</v>
      </c>
    </row>
    <row r="59" spans="1:8" ht="17.25" customHeight="1" x14ac:dyDescent="0.25">
      <c r="A59" s="14">
        <v>58</v>
      </c>
      <c r="B59" s="14" t="s">
        <v>2836</v>
      </c>
      <c r="C59" s="14" t="s">
        <v>2835</v>
      </c>
      <c r="D59" s="14" t="s">
        <v>2091</v>
      </c>
      <c r="E59" s="14" t="s">
        <v>2025</v>
      </c>
      <c r="F59" s="16">
        <v>37905</v>
      </c>
      <c r="G59" s="15">
        <v>3813</v>
      </c>
      <c r="H59" s="14">
        <v>5</v>
      </c>
    </row>
    <row r="60" spans="1:8" ht="17.25" customHeight="1" x14ac:dyDescent="0.25">
      <c r="A60" s="14">
        <v>59</v>
      </c>
      <c r="B60" s="14" t="s">
        <v>2834</v>
      </c>
      <c r="C60" s="14" t="s">
        <v>2833</v>
      </c>
      <c r="D60" s="14" t="s">
        <v>2091</v>
      </c>
      <c r="E60" s="14" t="s">
        <v>2004</v>
      </c>
      <c r="F60" s="16">
        <v>37907</v>
      </c>
      <c r="G60" s="15">
        <v>3960</v>
      </c>
      <c r="H60" s="14">
        <v>1</v>
      </c>
    </row>
    <row r="61" spans="1:8" ht="17.25" customHeight="1" x14ac:dyDescent="0.25">
      <c r="A61" s="14">
        <v>60</v>
      </c>
      <c r="B61" s="14" t="s">
        <v>2832</v>
      </c>
      <c r="C61" s="14" t="s">
        <v>2831</v>
      </c>
      <c r="D61" s="14" t="s">
        <v>2022</v>
      </c>
      <c r="E61" s="14" t="s">
        <v>2004</v>
      </c>
      <c r="F61" s="16">
        <v>37908</v>
      </c>
      <c r="G61" s="15">
        <v>6411</v>
      </c>
      <c r="H61" s="14">
        <v>1</v>
      </c>
    </row>
    <row r="62" spans="1:8" ht="17.25" customHeight="1" x14ac:dyDescent="0.25">
      <c r="A62" s="14">
        <v>61</v>
      </c>
      <c r="B62" s="14" t="s">
        <v>2830</v>
      </c>
      <c r="C62" s="14" t="s">
        <v>2829</v>
      </c>
      <c r="D62" s="14" t="s">
        <v>2091</v>
      </c>
      <c r="E62" s="14" t="s">
        <v>2000</v>
      </c>
      <c r="F62" s="16">
        <v>37909</v>
      </c>
      <c r="G62" s="15">
        <v>4548</v>
      </c>
      <c r="H62" s="14">
        <v>4</v>
      </c>
    </row>
    <row r="63" spans="1:8" ht="17.25" customHeight="1" x14ac:dyDescent="0.25">
      <c r="A63" s="14">
        <v>62</v>
      </c>
      <c r="B63" s="14" t="s">
        <v>2828</v>
      </c>
      <c r="C63" s="14" t="s">
        <v>2827</v>
      </c>
      <c r="D63" s="14" t="s">
        <v>2065</v>
      </c>
      <c r="E63" s="14" t="s">
        <v>2025</v>
      </c>
      <c r="F63" s="16">
        <v>37915</v>
      </c>
      <c r="G63" s="15">
        <v>3990</v>
      </c>
      <c r="H63" s="14">
        <v>1</v>
      </c>
    </row>
    <row r="64" spans="1:8" ht="17.25" customHeight="1" x14ac:dyDescent="0.25">
      <c r="A64" s="14">
        <v>63</v>
      </c>
      <c r="B64" s="14" t="s">
        <v>2826</v>
      </c>
      <c r="C64" s="14" t="s">
        <v>2825</v>
      </c>
      <c r="D64" s="14" t="s">
        <v>2052</v>
      </c>
      <c r="E64" s="14" t="s">
        <v>2000</v>
      </c>
      <c r="F64" s="16">
        <v>37922</v>
      </c>
      <c r="G64" s="15">
        <v>7353</v>
      </c>
      <c r="H64" s="14">
        <v>5</v>
      </c>
    </row>
    <row r="65" spans="1:8" ht="17.25" customHeight="1" x14ac:dyDescent="0.25">
      <c r="A65" s="14">
        <v>64</v>
      </c>
      <c r="B65" s="14" t="s">
        <v>2824</v>
      </c>
      <c r="C65" s="14" t="s">
        <v>2823</v>
      </c>
      <c r="D65" s="14" t="s">
        <v>2065</v>
      </c>
      <c r="E65" s="14" t="s">
        <v>2000</v>
      </c>
      <c r="F65" s="16">
        <v>37937</v>
      </c>
      <c r="G65" s="15">
        <v>4148</v>
      </c>
      <c r="H65" s="14">
        <v>1</v>
      </c>
    </row>
    <row r="66" spans="1:8" ht="17.25" customHeight="1" x14ac:dyDescent="0.25">
      <c r="A66" s="14">
        <v>65</v>
      </c>
      <c r="B66" s="14" t="s">
        <v>2822</v>
      </c>
      <c r="C66" s="14" t="s">
        <v>2821</v>
      </c>
      <c r="D66" s="14" t="s">
        <v>2065</v>
      </c>
      <c r="E66" s="14" t="s">
        <v>2025</v>
      </c>
      <c r="F66" s="16">
        <v>37942</v>
      </c>
      <c r="G66" s="15">
        <v>2407</v>
      </c>
      <c r="H66" s="14">
        <v>3</v>
      </c>
    </row>
    <row r="67" spans="1:8" ht="17.25" customHeight="1" x14ac:dyDescent="0.25">
      <c r="A67" s="14">
        <v>66</v>
      </c>
      <c r="B67" s="14" t="s">
        <v>2820</v>
      </c>
      <c r="C67" s="14" t="s">
        <v>2819</v>
      </c>
      <c r="D67" s="14" t="s">
        <v>2052</v>
      </c>
      <c r="E67" s="14" t="s">
        <v>2000</v>
      </c>
      <c r="F67" s="16">
        <v>37943</v>
      </c>
      <c r="G67" s="15">
        <v>1888</v>
      </c>
      <c r="H67" s="14">
        <v>2</v>
      </c>
    </row>
    <row r="68" spans="1:8" ht="17.25" customHeight="1" x14ac:dyDescent="0.25">
      <c r="A68" s="14">
        <v>67</v>
      </c>
      <c r="B68" s="14" t="s">
        <v>2818</v>
      </c>
      <c r="C68" s="14" t="s">
        <v>2817</v>
      </c>
      <c r="D68" s="14" t="s">
        <v>2091</v>
      </c>
      <c r="E68" s="14" t="s">
        <v>2000</v>
      </c>
      <c r="F68" s="16">
        <v>37957</v>
      </c>
      <c r="G68" s="15">
        <v>3750</v>
      </c>
      <c r="H68" s="14">
        <v>4</v>
      </c>
    </row>
    <row r="69" spans="1:8" ht="17.25" customHeight="1" x14ac:dyDescent="0.25">
      <c r="A69" s="14">
        <v>68</v>
      </c>
      <c r="B69" s="14" t="s">
        <v>2816</v>
      </c>
      <c r="C69" s="14" t="s">
        <v>2815</v>
      </c>
      <c r="D69" s="14" t="s">
        <v>2044</v>
      </c>
      <c r="E69" s="14" t="s">
        <v>2000</v>
      </c>
      <c r="F69" s="16">
        <v>37964</v>
      </c>
      <c r="G69" s="15">
        <v>6008</v>
      </c>
      <c r="H69" s="14">
        <v>5</v>
      </c>
    </row>
    <row r="70" spans="1:8" ht="17.25" customHeight="1" x14ac:dyDescent="0.25">
      <c r="A70" s="14">
        <v>69</v>
      </c>
      <c r="B70" s="14" t="s">
        <v>2814</v>
      </c>
      <c r="C70" s="14" t="s">
        <v>2813</v>
      </c>
      <c r="D70" s="14" t="s">
        <v>2065</v>
      </c>
      <c r="E70" s="14" t="s">
        <v>2000</v>
      </c>
      <c r="F70" s="16">
        <v>37966</v>
      </c>
      <c r="G70" s="15">
        <v>2605</v>
      </c>
      <c r="H70" s="14">
        <v>5</v>
      </c>
    </row>
    <row r="71" spans="1:8" ht="17.25" customHeight="1" x14ac:dyDescent="0.25">
      <c r="A71" s="14">
        <v>70</v>
      </c>
      <c r="B71" s="14" t="s">
        <v>2812</v>
      </c>
      <c r="C71" s="14" t="s">
        <v>2811</v>
      </c>
      <c r="D71" s="14" t="s">
        <v>2038</v>
      </c>
      <c r="E71" s="14" t="s">
        <v>2000</v>
      </c>
      <c r="F71" s="16">
        <v>37992</v>
      </c>
      <c r="G71" s="15">
        <v>2046</v>
      </c>
      <c r="H71" s="14">
        <v>1</v>
      </c>
    </row>
    <row r="72" spans="1:8" ht="17.25" customHeight="1" x14ac:dyDescent="0.25">
      <c r="A72" s="14">
        <v>71</v>
      </c>
      <c r="B72" s="14" t="s">
        <v>2810</v>
      </c>
      <c r="C72" s="14" t="s">
        <v>2809</v>
      </c>
      <c r="D72" s="14" t="s">
        <v>2005</v>
      </c>
      <c r="E72" s="14" t="s">
        <v>2000</v>
      </c>
      <c r="F72" s="16">
        <v>37996</v>
      </c>
      <c r="G72" s="15">
        <v>1960</v>
      </c>
      <c r="H72" s="14">
        <v>2</v>
      </c>
    </row>
    <row r="73" spans="1:8" ht="17.25" customHeight="1" x14ac:dyDescent="0.25">
      <c r="A73" s="14">
        <v>72</v>
      </c>
      <c r="B73" s="14" t="s">
        <v>2808</v>
      </c>
      <c r="C73" s="14" t="s">
        <v>2807</v>
      </c>
      <c r="D73" s="14" t="s">
        <v>2047</v>
      </c>
      <c r="E73" s="14" t="s">
        <v>2004</v>
      </c>
      <c r="F73" s="16">
        <v>37997</v>
      </c>
      <c r="G73" s="15">
        <v>2745</v>
      </c>
      <c r="H73" s="14">
        <v>5</v>
      </c>
    </row>
    <row r="74" spans="1:8" ht="17.25" customHeight="1" x14ac:dyDescent="0.25">
      <c r="A74" s="14">
        <v>73</v>
      </c>
      <c r="B74" s="14" t="s">
        <v>2806</v>
      </c>
      <c r="C74" s="14" t="s">
        <v>2805</v>
      </c>
      <c r="D74" s="14" t="s">
        <v>2052</v>
      </c>
      <c r="E74" s="14" t="s">
        <v>2025</v>
      </c>
      <c r="F74" s="16">
        <v>37998</v>
      </c>
      <c r="G74" s="15">
        <v>1806</v>
      </c>
      <c r="H74" s="14">
        <v>2</v>
      </c>
    </row>
    <row r="75" spans="1:8" ht="17.25" customHeight="1" x14ac:dyDescent="0.25">
      <c r="A75" s="14">
        <v>74</v>
      </c>
      <c r="B75" s="14" t="s">
        <v>2804</v>
      </c>
      <c r="C75" s="14" t="s">
        <v>2803</v>
      </c>
      <c r="D75" s="14" t="s">
        <v>2219</v>
      </c>
      <c r="E75" s="14" t="s">
        <v>2000</v>
      </c>
      <c r="F75" s="16">
        <v>38003</v>
      </c>
      <c r="G75" s="15">
        <v>5692</v>
      </c>
      <c r="H75" s="14">
        <v>5</v>
      </c>
    </row>
    <row r="76" spans="1:8" ht="17.25" customHeight="1" x14ac:dyDescent="0.25">
      <c r="A76" s="14">
        <v>75</v>
      </c>
      <c r="B76" s="14" t="s">
        <v>2802</v>
      </c>
      <c r="C76" s="14" t="s">
        <v>2801</v>
      </c>
      <c r="D76" s="14" t="s">
        <v>2065</v>
      </c>
      <c r="E76" s="14" t="s">
        <v>2004</v>
      </c>
      <c r="F76" s="16">
        <v>38013</v>
      </c>
      <c r="G76" s="15">
        <v>3968</v>
      </c>
      <c r="H76" s="14">
        <v>5</v>
      </c>
    </row>
    <row r="77" spans="1:8" ht="17.25" customHeight="1" x14ac:dyDescent="0.25">
      <c r="A77" s="14">
        <v>76</v>
      </c>
      <c r="B77" s="14" t="s">
        <v>2800</v>
      </c>
      <c r="C77" s="14" t="s">
        <v>2799</v>
      </c>
      <c r="D77" s="14" t="s">
        <v>2001</v>
      </c>
      <c r="E77" s="14" t="s">
        <v>2004</v>
      </c>
      <c r="F77" s="16">
        <v>38014</v>
      </c>
      <c r="G77" s="15">
        <v>4854</v>
      </c>
      <c r="H77" s="14">
        <v>2</v>
      </c>
    </row>
    <row r="78" spans="1:8" ht="17.25" customHeight="1" x14ac:dyDescent="0.25">
      <c r="A78" s="14">
        <v>77</v>
      </c>
      <c r="B78" s="14" t="s">
        <v>2798</v>
      </c>
      <c r="C78" s="14" t="s">
        <v>2797</v>
      </c>
      <c r="D78" s="14" t="s">
        <v>2091</v>
      </c>
      <c r="E78" s="14" t="s">
        <v>2000</v>
      </c>
      <c r="F78" s="16">
        <v>38016</v>
      </c>
      <c r="G78" s="15">
        <v>3863</v>
      </c>
      <c r="H78" s="14">
        <v>5</v>
      </c>
    </row>
    <row r="79" spans="1:8" ht="17.25" customHeight="1" x14ac:dyDescent="0.25">
      <c r="A79" s="14">
        <v>78</v>
      </c>
      <c r="B79" s="14" t="s">
        <v>2796</v>
      </c>
      <c r="C79" s="14" t="s">
        <v>2795</v>
      </c>
      <c r="D79" s="14" t="s">
        <v>2017</v>
      </c>
      <c r="E79" s="14" t="s">
        <v>2025</v>
      </c>
      <c r="F79" s="16">
        <v>38017</v>
      </c>
      <c r="G79" s="15">
        <v>2915</v>
      </c>
      <c r="H79" s="14">
        <v>2</v>
      </c>
    </row>
    <row r="80" spans="1:8" ht="17.25" customHeight="1" x14ac:dyDescent="0.25">
      <c r="A80" s="14">
        <v>79</v>
      </c>
      <c r="B80" s="14" t="s">
        <v>2794</v>
      </c>
      <c r="C80" s="14" t="s">
        <v>2793</v>
      </c>
      <c r="D80" s="14" t="s">
        <v>2052</v>
      </c>
      <c r="E80" s="14" t="s">
        <v>2000</v>
      </c>
      <c r="F80" s="16">
        <v>38019</v>
      </c>
      <c r="G80" s="15">
        <v>6783</v>
      </c>
      <c r="H80" s="14">
        <v>2</v>
      </c>
    </row>
    <row r="81" spans="1:8" ht="17.25" customHeight="1" x14ac:dyDescent="0.25">
      <c r="A81" s="14">
        <v>80</v>
      </c>
      <c r="B81" s="14" t="s">
        <v>2792</v>
      </c>
      <c r="C81" s="14" t="s">
        <v>2791</v>
      </c>
      <c r="D81" s="14" t="s">
        <v>2065</v>
      </c>
      <c r="E81" s="14" t="s">
        <v>2004</v>
      </c>
      <c r="F81" s="16">
        <v>38020</v>
      </c>
      <c r="G81" s="15">
        <v>2606</v>
      </c>
      <c r="H81" s="14">
        <v>5</v>
      </c>
    </row>
    <row r="82" spans="1:8" ht="17.25" customHeight="1" x14ac:dyDescent="0.25">
      <c r="A82" s="14">
        <v>81</v>
      </c>
      <c r="B82" s="14" t="s">
        <v>2790</v>
      </c>
      <c r="C82" s="14" t="s">
        <v>2789</v>
      </c>
      <c r="D82" s="14" t="s">
        <v>2076</v>
      </c>
      <c r="E82" s="14" t="s">
        <v>2000</v>
      </c>
      <c r="F82" s="16">
        <v>38035</v>
      </c>
      <c r="G82" s="15">
        <v>3988</v>
      </c>
      <c r="H82" s="14">
        <v>1</v>
      </c>
    </row>
    <row r="83" spans="1:8" ht="17.25" customHeight="1" x14ac:dyDescent="0.25">
      <c r="A83" s="14">
        <v>82</v>
      </c>
      <c r="B83" s="14" t="s">
        <v>2788</v>
      </c>
      <c r="C83" s="14" t="s">
        <v>2787</v>
      </c>
      <c r="D83" s="14" t="s">
        <v>2017</v>
      </c>
      <c r="E83" s="14" t="s">
        <v>2004</v>
      </c>
      <c r="F83" s="16">
        <v>38035</v>
      </c>
      <c r="G83" s="15">
        <v>4443</v>
      </c>
      <c r="H83" s="14">
        <v>5</v>
      </c>
    </row>
    <row r="84" spans="1:8" ht="17.25" customHeight="1" x14ac:dyDescent="0.25">
      <c r="A84" s="14">
        <v>83</v>
      </c>
      <c r="B84" s="14" t="s">
        <v>2786</v>
      </c>
      <c r="C84" s="14" t="s">
        <v>2785</v>
      </c>
      <c r="D84" s="14" t="s">
        <v>2044</v>
      </c>
      <c r="E84" s="14" t="s">
        <v>2025</v>
      </c>
      <c r="F84" s="16">
        <v>38038</v>
      </c>
      <c r="G84" s="15">
        <v>1270</v>
      </c>
      <c r="H84" s="14">
        <v>1</v>
      </c>
    </row>
    <row r="85" spans="1:8" ht="17.25" customHeight="1" x14ac:dyDescent="0.25">
      <c r="A85" s="14">
        <v>84</v>
      </c>
      <c r="B85" s="14" t="s">
        <v>2784</v>
      </c>
      <c r="C85" s="14" t="s">
        <v>2783</v>
      </c>
      <c r="D85" s="14" t="s">
        <v>2091</v>
      </c>
      <c r="E85" s="14" t="s">
        <v>2025</v>
      </c>
      <c r="F85" s="16">
        <v>38038</v>
      </c>
      <c r="G85" s="15">
        <v>1873</v>
      </c>
      <c r="H85" s="14">
        <v>4</v>
      </c>
    </row>
    <row r="86" spans="1:8" ht="17.25" customHeight="1" x14ac:dyDescent="0.25">
      <c r="A86" s="14">
        <v>85</v>
      </c>
      <c r="B86" s="14" t="s">
        <v>2782</v>
      </c>
      <c r="C86" s="14" t="s">
        <v>2781</v>
      </c>
      <c r="D86" s="14" t="s">
        <v>2001</v>
      </c>
      <c r="E86" s="14" t="s">
        <v>2000</v>
      </c>
      <c r="F86" s="16">
        <v>38064</v>
      </c>
      <c r="G86" s="15">
        <v>6473</v>
      </c>
      <c r="H86" s="14">
        <v>3</v>
      </c>
    </row>
    <row r="87" spans="1:8" ht="17.25" customHeight="1" x14ac:dyDescent="0.25">
      <c r="A87" s="14">
        <v>86</v>
      </c>
      <c r="B87" s="14" t="s">
        <v>2780</v>
      </c>
      <c r="C87" s="14" t="s">
        <v>2779</v>
      </c>
      <c r="D87" s="14" t="s">
        <v>2017</v>
      </c>
      <c r="E87" s="14" t="s">
        <v>2000</v>
      </c>
      <c r="F87" s="16">
        <v>38066</v>
      </c>
      <c r="G87" s="15">
        <v>4868</v>
      </c>
      <c r="H87" s="14">
        <v>5</v>
      </c>
    </row>
    <row r="88" spans="1:8" ht="17.25" customHeight="1" x14ac:dyDescent="0.25">
      <c r="A88" s="14">
        <v>87</v>
      </c>
      <c r="B88" s="14" t="s">
        <v>2778</v>
      </c>
      <c r="C88" s="14" t="s">
        <v>2777</v>
      </c>
      <c r="D88" s="14" t="s">
        <v>2219</v>
      </c>
      <c r="E88" s="14" t="s">
        <v>2000</v>
      </c>
      <c r="F88" s="16">
        <v>38070</v>
      </c>
      <c r="G88" s="15">
        <v>4155</v>
      </c>
      <c r="H88" s="14">
        <v>2</v>
      </c>
    </row>
    <row r="89" spans="1:8" ht="17.25" customHeight="1" x14ac:dyDescent="0.25">
      <c r="A89" s="14">
        <v>88</v>
      </c>
      <c r="B89" s="14" t="s">
        <v>2776</v>
      </c>
      <c r="C89" s="14" t="s">
        <v>2775</v>
      </c>
      <c r="D89" s="14" t="s">
        <v>2044</v>
      </c>
      <c r="E89" s="14" t="s">
        <v>2000</v>
      </c>
      <c r="F89" s="16">
        <v>38081</v>
      </c>
      <c r="G89" s="15">
        <v>6263</v>
      </c>
      <c r="H89" s="14">
        <v>1</v>
      </c>
    </row>
    <row r="90" spans="1:8" ht="17.25" customHeight="1" x14ac:dyDescent="0.25">
      <c r="A90" s="14">
        <v>89</v>
      </c>
      <c r="B90" s="14" t="s">
        <v>2774</v>
      </c>
      <c r="C90" s="14" t="s">
        <v>2773</v>
      </c>
      <c r="D90" s="14" t="s">
        <v>2008</v>
      </c>
      <c r="E90" s="14" t="s">
        <v>2037</v>
      </c>
      <c r="F90" s="16">
        <v>38084</v>
      </c>
      <c r="G90" s="15">
        <v>3231</v>
      </c>
      <c r="H90" s="14">
        <v>4</v>
      </c>
    </row>
    <row r="91" spans="1:8" ht="17.25" customHeight="1" x14ac:dyDescent="0.25">
      <c r="A91" s="14">
        <v>90</v>
      </c>
      <c r="B91" s="14" t="s">
        <v>2772</v>
      </c>
      <c r="C91" s="14" t="s">
        <v>2771</v>
      </c>
      <c r="D91" s="14" t="s">
        <v>2047</v>
      </c>
      <c r="E91" s="14" t="s">
        <v>2000</v>
      </c>
      <c r="F91" s="16">
        <v>38090</v>
      </c>
      <c r="G91" s="15">
        <v>5111</v>
      </c>
      <c r="H91" s="14">
        <v>1</v>
      </c>
    </row>
    <row r="92" spans="1:8" ht="17.25" customHeight="1" x14ac:dyDescent="0.25">
      <c r="A92" s="14">
        <v>91</v>
      </c>
      <c r="B92" s="14" t="s">
        <v>2770</v>
      </c>
      <c r="C92" s="14" t="s">
        <v>2769</v>
      </c>
      <c r="D92" s="14" t="s">
        <v>2052</v>
      </c>
      <c r="E92" s="14" t="s">
        <v>2025</v>
      </c>
      <c r="F92" s="16">
        <v>38090</v>
      </c>
      <c r="G92" s="15">
        <v>4016</v>
      </c>
      <c r="H92" s="14">
        <v>1</v>
      </c>
    </row>
    <row r="93" spans="1:8" ht="17.25" customHeight="1" x14ac:dyDescent="0.25">
      <c r="A93" s="14">
        <v>92</v>
      </c>
      <c r="B93" s="14" t="s">
        <v>1974</v>
      </c>
      <c r="C93" s="14" t="s">
        <v>2768</v>
      </c>
      <c r="D93" s="14" t="s">
        <v>2052</v>
      </c>
      <c r="E93" s="14" t="s">
        <v>2000</v>
      </c>
      <c r="F93" s="16">
        <v>38094</v>
      </c>
      <c r="G93" s="15">
        <v>5111</v>
      </c>
      <c r="H93" s="14">
        <v>4</v>
      </c>
    </row>
    <row r="94" spans="1:8" ht="17.25" customHeight="1" x14ac:dyDescent="0.25">
      <c r="A94" s="14">
        <v>93</v>
      </c>
      <c r="B94" s="14" t="s">
        <v>2767</v>
      </c>
      <c r="C94" s="14" t="s">
        <v>2766</v>
      </c>
      <c r="D94" s="14" t="s">
        <v>2052</v>
      </c>
      <c r="E94" s="14" t="s">
        <v>2004</v>
      </c>
      <c r="F94" s="16">
        <v>38104</v>
      </c>
      <c r="G94" s="15">
        <v>2094</v>
      </c>
      <c r="H94" s="14">
        <v>5</v>
      </c>
    </row>
    <row r="95" spans="1:8" ht="17.25" customHeight="1" x14ac:dyDescent="0.25">
      <c r="A95" s="14">
        <v>94</v>
      </c>
      <c r="B95" s="14" t="s">
        <v>2765</v>
      </c>
      <c r="C95" s="14" t="s">
        <v>2764</v>
      </c>
      <c r="D95" s="14" t="s">
        <v>2017</v>
      </c>
      <c r="E95" s="14" t="s">
        <v>2000</v>
      </c>
      <c r="F95" s="16">
        <v>38111</v>
      </c>
      <c r="G95" s="15">
        <v>3250</v>
      </c>
      <c r="H95" s="14">
        <v>3</v>
      </c>
    </row>
    <row r="96" spans="1:8" ht="17.25" customHeight="1" x14ac:dyDescent="0.25">
      <c r="A96" s="14">
        <v>95</v>
      </c>
      <c r="B96" s="14" t="s">
        <v>2763</v>
      </c>
      <c r="C96" s="14" t="s">
        <v>2762</v>
      </c>
      <c r="D96" s="14" t="s">
        <v>2065</v>
      </c>
      <c r="E96" s="14" t="s">
        <v>2000</v>
      </c>
      <c r="F96" s="16">
        <v>38118</v>
      </c>
      <c r="G96" s="15">
        <v>3836</v>
      </c>
      <c r="H96" s="14">
        <v>2</v>
      </c>
    </row>
    <row r="97" spans="1:8" ht="17.25" customHeight="1" x14ac:dyDescent="0.25">
      <c r="A97" s="14">
        <v>96</v>
      </c>
      <c r="B97" s="14" t="s">
        <v>2761</v>
      </c>
      <c r="C97" s="14" t="s">
        <v>2760</v>
      </c>
      <c r="D97" s="14" t="s">
        <v>2091</v>
      </c>
      <c r="E97" s="14" t="s">
        <v>2004</v>
      </c>
      <c r="F97" s="16">
        <v>38118</v>
      </c>
      <c r="G97" s="15">
        <v>4833</v>
      </c>
      <c r="H97" s="14">
        <v>5</v>
      </c>
    </row>
    <row r="98" spans="1:8" ht="17.25" customHeight="1" x14ac:dyDescent="0.25">
      <c r="A98" s="14">
        <v>97</v>
      </c>
      <c r="B98" s="14" t="s">
        <v>2759</v>
      </c>
      <c r="C98" s="14" t="s">
        <v>2758</v>
      </c>
      <c r="D98" s="14" t="s">
        <v>2052</v>
      </c>
      <c r="E98" s="14" t="s">
        <v>2037</v>
      </c>
      <c r="F98" s="16">
        <v>38126</v>
      </c>
      <c r="G98" s="15">
        <v>785</v>
      </c>
      <c r="H98" s="14">
        <v>4</v>
      </c>
    </row>
    <row r="99" spans="1:8" ht="17.25" customHeight="1" x14ac:dyDescent="0.25">
      <c r="A99" s="14">
        <v>98</v>
      </c>
      <c r="B99" s="14" t="s">
        <v>2757</v>
      </c>
      <c r="C99" s="14" t="s">
        <v>2756</v>
      </c>
      <c r="D99" s="14" t="s">
        <v>2017</v>
      </c>
      <c r="E99" s="14" t="s">
        <v>2000</v>
      </c>
      <c r="F99" s="16">
        <v>38133</v>
      </c>
      <c r="G99" s="15">
        <v>5767</v>
      </c>
      <c r="H99" s="14">
        <v>4</v>
      </c>
    </row>
    <row r="100" spans="1:8" ht="17.25" customHeight="1" x14ac:dyDescent="0.25">
      <c r="A100" s="14">
        <v>99</v>
      </c>
      <c r="B100" s="14" t="s">
        <v>2755</v>
      </c>
      <c r="C100" s="14" t="s">
        <v>2754</v>
      </c>
      <c r="D100" s="14" t="s">
        <v>2052</v>
      </c>
      <c r="E100" s="14" t="s">
        <v>2000</v>
      </c>
      <c r="F100" s="16">
        <v>38139</v>
      </c>
      <c r="G100" s="15">
        <v>5729</v>
      </c>
      <c r="H100" s="14">
        <v>1</v>
      </c>
    </row>
    <row r="101" spans="1:8" ht="17.25" customHeight="1" x14ac:dyDescent="0.25">
      <c r="A101" s="14">
        <v>100</v>
      </c>
      <c r="B101" s="14" t="s">
        <v>2753</v>
      </c>
      <c r="C101" s="14" t="s">
        <v>2752</v>
      </c>
      <c r="D101" s="14" t="s">
        <v>2028</v>
      </c>
      <c r="E101" s="14" t="s">
        <v>2037</v>
      </c>
      <c r="F101" s="16">
        <v>38150</v>
      </c>
      <c r="G101" s="15">
        <v>3314</v>
      </c>
      <c r="H101" s="14">
        <v>1</v>
      </c>
    </row>
    <row r="102" spans="1:8" ht="17.25" customHeight="1" x14ac:dyDescent="0.25">
      <c r="A102" s="14">
        <v>101</v>
      </c>
      <c r="B102" s="14" t="s">
        <v>2751</v>
      </c>
      <c r="C102" s="14" t="s">
        <v>2750</v>
      </c>
      <c r="D102" s="14" t="s">
        <v>2001</v>
      </c>
      <c r="E102" s="14" t="s">
        <v>2000</v>
      </c>
      <c r="F102" s="16">
        <v>38151</v>
      </c>
      <c r="G102" s="15">
        <v>5154</v>
      </c>
      <c r="H102" s="14">
        <v>2</v>
      </c>
    </row>
    <row r="103" spans="1:8" ht="17.25" customHeight="1" x14ac:dyDescent="0.25">
      <c r="A103" s="14">
        <v>102</v>
      </c>
      <c r="B103" s="14" t="s">
        <v>2749</v>
      </c>
      <c r="C103" s="14" t="s">
        <v>2748</v>
      </c>
      <c r="D103" s="14" t="s">
        <v>2052</v>
      </c>
      <c r="E103" s="14" t="s">
        <v>2000</v>
      </c>
      <c r="F103" s="16">
        <v>38153</v>
      </c>
      <c r="G103" s="15">
        <v>3147</v>
      </c>
      <c r="H103" s="14">
        <v>2</v>
      </c>
    </row>
    <row r="104" spans="1:8" ht="17.25" customHeight="1" x14ac:dyDescent="0.25">
      <c r="A104" s="14">
        <v>103</v>
      </c>
      <c r="B104" s="14" t="s">
        <v>2747</v>
      </c>
      <c r="C104" s="14" t="s">
        <v>2746</v>
      </c>
      <c r="D104" s="14" t="s">
        <v>2091</v>
      </c>
      <c r="E104" s="14" t="s">
        <v>2037</v>
      </c>
      <c r="F104" s="16">
        <v>38161</v>
      </c>
      <c r="G104" s="15">
        <v>3085</v>
      </c>
      <c r="H104" s="14">
        <v>4</v>
      </c>
    </row>
    <row r="105" spans="1:8" ht="17.25" customHeight="1" x14ac:dyDescent="0.25">
      <c r="A105" s="14">
        <v>104</v>
      </c>
      <c r="B105" s="14" t="s">
        <v>2745</v>
      </c>
      <c r="C105" s="14" t="s">
        <v>2744</v>
      </c>
      <c r="D105" s="14" t="s">
        <v>2047</v>
      </c>
      <c r="E105" s="14" t="s">
        <v>2004</v>
      </c>
      <c r="F105" s="16">
        <v>38163</v>
      </c>
      <c r="G105" s="15">
        <v>7248</v>
      </c>
      <c r="H105" s="14">
        <v>4</v>
      </c>
    </row>
    <row r="106" spans="1:8" ht="17.25" customHeight="1" x14ac:dyDescent="0.25">
      <c r="A106" s="14">
        <v>105</v>
      </c>
      <c r="B106" s="14" t="s">
        <v>2743</v>
      </c>
      <c r="C106" s="14" t="s">
        <v>2742</v>
      </c>
      <c r="D106" s="14" t="s">
        <v>2052</v>
      </c>
      <c r="E106" s="14" t="s">
        <v>2004</v>
      </c>
      <c r="F106" s="16">
        <v>38171</v>
      </c>
      <c r="G106" s="15">
        <v>2282</v>
      </c>
      <c r="H106" s="14">
        <v>3</v>
      </c>
    </row>
    <row r="107" spans="1:8" ht="17.25" customHeight="1" x14ac:dyDescent="0.25">
      <c r="A107" s="14">
        <v>106</v>
      </c>
      <c r="B107" s="14" t="s">
        <v>2741</v>
      </c>
      <c r="C107" s="14" t="s">
        <v>2740</v>
      </c>
      <c r="D107" s="14" t="s">
        <v>2047</v>
      </c>
      <c r="E107" s="14" t="s">
        <v>2025</v>
      </c>
      <c r="F107" s="16">
        <v>38178</v>
      </c>
      <c r="G107" s="15">
        <v>3575</v>
      </c>
      <c r="H107" s="14">
        <v>1</v>
      </c>
    </row>
    <row r="108" spans="1:8" ht="17.25" customHeight="1" x14ac:dyDescent="0.25">
      <c r="A108" s="14">
        <v>107</v>
      </c>
      <c r="B108" s="14" t="s">
        <v>2739</v>
      </c>
      <c r="C108" s="14" t="s">
        <v>2738</v>
      </c>
      <c r="D108" s="14" t="s">
        <v>2052</v>
      </c>
      <c r="E108" s="14" t="s">
        <v>2025</v>
      </c>
      <c r="F108" s="16">
        <v>38181</v>
      </c>
      <c r="G108" s="15">
        <v>922</v>
      </c>
      <c r="H108" s="14">
        <v>1</v>
      </c>
    </row>
    <row r="109" spans="1:8" ht="17.25" customHeight="1" x14ac:dyDescent="0.25">
      <c r="A109" s="14">
        <v>108</v>
      </c>
      <c r="B109" s="14" t="s">
        <v>2737</v>
      </c>
      <c r="C109" s="14" t="s">
        <v>2736</v>
      </c>
      <c r="D109" s="14" t="s">
        <v>2017</v>
      </c>
      <c r="E109" s="14" t="s">
        <v>2000</v>
      </c>
      <c r="F109" s="16">
        <v>38181</v>
      </c>
      <c r="G109" s="15">
        <v>5585</v>
      </c>
      <c r="H109" s="14">
        <v>1</v>
      </c>
    </row>
    <row r="110" spans="1:8" ht="17.25" customHeight="1" x14ac:dyDescent="0.25">
      <c r="A110" s="14">
        <v>109</v>
      </c>
      <c r="B110" s="14" t="s">
        <v>2735</v>
      </c>
      <c r="C110" s="14" t="s">
        <v>2734</v>
      </c>
      <c r="D110" s="14" t="s">
        <v>2001</v>
      </c>
      <c r="E110" s="14" t="s">
        <v>2025</v>
      </c>
      <c r="F110" s="16">
        <v>38186</v>
      </c>
      <c r="G110" s="15">
        <v>1652</v>
      </c>
      <c r="H110" s="14">
        <v>2</v>
      </c>
    </row>
    <row r="111" spans="1:8" ht="17.25" customHeight="1" x14ac:dyDescent="0.25">
      <c r="A111" s="14">
        <v>110</v>
      </c>
      <c r="B111" s="14" t="s">
        <v>2733</v>
      </c>
      <c r="C111" s="14" t="s">
        <v>2732</v>
      </c>
      <c r="D111" s="14" t="s">
        <v>2065</v>
      </c>
      <c r="E111" s="14" t="s">
        <v>2025</v>
      </c>
      <c r="F111" s="16">
        <v>38192</v>
      </c>
      <c r="G111" s="15">
        <v>2233</v>
      </c>
      <c r="H111" s="14">
        <v>2</v>
      </c>
    </row>
    <row r="112" spans="1:8" ht="17.25" customHeight="1" x14ac:dyDescent="0.25">
      <c r="A112" s="14">
        <v>111</v>
      </c>
      <c r="B112" s="14" t="s">
        <v>2731</v>
      </c>
      <c r="C112" s="14" t="s">
        <v>2730</v>
      </c>
      <c r="D112" s="14" t="s">
        <v>2091</v>
      </c>
      <c r="E112" s="14" t="s">
        <v>2004</v>
      </c>
      <c r="F112" s="16">
        <v>38196</v>
      </c>
      <c r="G112" s="15">
        <v>5942</v>
      </c>
      <c r="H112" s="14">
        <v>5</v>
      </c>
    </row>
    <row r="113" spans="1:8" ht="17.25" customHeight="1" x14ac:dyDescent="0.25">
      <c r="A113" s="14">
        <v>112</v>
      </c>
      <c r="B113" s="14" t="s">
        <v>2729</v>
      </c>
      <c r="C113" s="14" t="s">
        <v>2728</v>
      </c>
      <c r="D113" s="14" t="s">
        <v>2091</v>
      </c>
      <c r="E113" s="14" t="s">
        <v>2037</v>
      </c>
      <c r="F113" s="16">
        <v>38201</v>
      </c>
      <c r="G113" s="15">
        <v>3004</v>
      </c>
      <c r="H113" s="14">
        <v>5</v>
      </c>
    </row>
    <row r="114" spans="1:8" ht="17.25" customHeight="1" x14ac:dyDescent="0.25">
      <c r="A114" s="14">
        <v>113</v>
      </c>
      <c r="B114" s="14" t="s">
        <v>2727</v>
      </c>
      <c r="C114" s="14" t="s">
        <v>2726</v>
      </c>
      <c r="D114" s="14" t="s">
        <v>2065</v>
      </c>
      <c r="E114" s="14" t="s">
        <v>2000</v>
      </c>
      <c r="F114" s="16">
        <v>38213</v>
      </c>
      <c r="G114" s="15">
        <v>4284</v>
      </c>
      <c r="H114" s="14">
        <v>4</v>
      </c>
    </row>
    <row r="115" spans="1:8" ht="17.25" customHeight="1" x14ac:dyDescent="0.25">
      <c r="A115" s="14">
        <v>114</v>
      </c>
      <c r="B115" s="14" t="s">
        <v>2725</v>
      </c>
      <c r="C115" s="14" t="s">
        <v>2724</v>
      </c>
      <c r="D115" s="14" t="s">
        <v>2091</v>
      </c>
      <c r="E115" s="14" t="s">
        <v>2000</v>
      </c>
      <c r="F115" s="16">
        <v>38214</v>
      </c>
      <c r="G115" s="15">
        <v>5493</v>
      </c>
      <c r="H115" s="14">
        <v>5</v>
      </c>
    </row>
    <row r="116" spans="1:8" ht="17.25" customHeight="1" x14ac:dyDescent="0.25">
      <c r="A116" s="14">
        <v>115</v>
      </c>
      <c r="B116" s="14" t="s">
        <v>2723</v>
      </c>
      <c r="C116" s="14" t="s">
        <v>2722</v>
      </c>
      <c r="D116" s="14" t="s">
        <v>2017</v>
      </c>
      <c r="E116" s="14" t="s">
        <v>2004</v>
      </c>
      <c r="F116" s="16">
        <v>38227</v>
      </c>
      <c r="G116" s="15">
        <v>5067</v>
      </c>
      <c r="H116" s="14">
        <v>4</v>
      </c>
    </row>
    <row r="117" spans="1:8" ht="17.25" customHeight="1" x14ac:dyDescent="0.25">
      <c r="A117" s="14">
        <v>116</v>
      </c>
      <c r="B117" s="14" t="s">
        <v>2721</v>
      </c>
      <c r="C117" s="14" t="s">
        <v>2720</v>
      </c>
      <c r="D117" s="14" t="s">
        <v>2017</v>
      </c>
      <c r="E117" s="14" t="s">
        <v>2000</v>
      </c>
      <c r="F117" s="16">
        <v>38228</v>
      </c>
      <c r="G117" s="15">
        <v>3823</v>
      </c>
      <c r="H117" s="14">
        <v>5</v>
      </c>
    </row>
    <row r="118" spans="1:8" ht="17.25" customHeight="1" x14ac:dyDescent="0.25">
      <c r="A118" s="14">
        <v>117</v>
      </c>
      <c r="B118" s="14" t="s">
        <v>2719</v>
      </c>
      <c r="C118" s="14" t="s">
        <v>2718</v>
      </c>
      <c r="D118" s="14" t="s">
        <v>2052</v>
      </c>
      <c r="E118" s="14" t="s">
        <v>2000</v>
      </c>
      <c r="F118" s="16">
        <v>38234</v>
      </c>
      <c r="G118" s="15">
        <v>3338</v>
      </c>
      <c r="H118" s="14">
        <v>3</v>
      </c>
    </row>
    <row r="119" spans="1:8" ht="17.25" customHeight="1" x14ac:dyDescent="0.25">
      <c r="A119" s="14">
        <v>118</v>
      </c>
      <c r="B119" s="14" t="s">
        <v>2717</v>
      </c>
      <c r="C119" s="14" t="s">
        <v>2716</v>
      </c>
      <c r="D119" s="14" t="s">
        <v>2008</v>
      </c>
      <c r="E119" s="14" t="s">
        <v>2000</v>
      </c>
      <c r="F119" s="16">
        <v>38235</v>
      </c>
      <c r="G119" s="15">
        <v>3307</v>
      </c>
      <c r="H119" s="14">
        <v>5</v>
      </c>
    </row>
    <row r="120" spans="1:8" ht="17.25" customHeight="1" x14ac:dyDescent="0.25">
      <c r="A120" s="14">
        <v>119</v>
      </c>
      <c r="B120" s="14" t="s">
        <v>2715</v>
      </c>
      <c r="C120" s="14" t="s">
        <v>2714</v>
      </c>
      <c r="D120" s="14" t="s">
        <v>2052</v>
      </c>
      <c r="E120" s="14" t="s">
        <v>2025</v>
      </c>
      <c r="F120" s="16">
        <v>38243</v>
      </c>
      <c r="G120" s="15">
        <v>1439</v>
      </c>
      <c r="H120" s="14">
        <v>5</v>
      </c>
    </row>
    <row r="121" spans="1:8" ht="17.25" customHeight="1" x14ac:dyDescent="0.25">
      <c r="A121" s="14">
        <v>120</v>
      </c>
      <c r="B121" s="14" t="s">
        <v>2713</v>
      </c>
      <c r="C121" s="14" t="s">
        <v>2712</v>
      </c>
      <c r="D121" s="14" t="s">
        <v>2017</v>
      </c>
      <c r="E121" s="14" t="s">
        <v>2025</v>
      </c>
      <c r="F121" s="16">
        <v>38244</v>
      </c>
      <c r="G121" s="15">
        <v>3946</v>
      </c>
      <c r="H121" s="14">
        <v>1</v>
      </c>
    </row>
    <row r="122" spans="1:8" ht="17.25" customHeight="1" x14ac:dyDescent="0.25">
      <c r="A122" s="14">
        <v>121</v>
      </c>
      <c r="B122" s="14" t="s">
        <v>2711</v>
      </c>
      <c r="C122" s="14" t="s">
        <v>2710</v>
      </c>
      <c r="D122" s="14" t="s">
        <v>2052</v>
      </c>
      <c r="E122" s="14" t="s">
        <v>2000</v>
      </c>
      <c r="F122" s="16">
        <v>38252</v>
      </c>
      <c r="G122" s="15">
        <v>2985</v>
      </c>
      <c r="H122" s="14">
        <v>2</v>
      </c>
    </row>
    <row r="123" spans="1:8" ht="17.25" customHeight="1" x14ac:dyDescent="0.25">
      <c r="A123" s="14">
        <v>122</v>
      </c>
      <c r="B123" s="14" t="s">
        <v>2709</v>
      </c>
      <c r="C123" s="14" t="s">
        <v>2708</v>
      </c>
      <c r="D123" s="14" t="s">
        <v>2052</v>
      </c>
      <c r="E123" s="14" t="s">
        <v>2000</v>
      </c>
      <c r="F123" s="16">
        <v>38265</v>
      </c>
      <c r="G123" s="15">
        <v>5607</v>
      </c>
      <c r="H123" s="14">
        <v>3</v>
      </c>
    </row>
    <row r="124" spans="1:8" ht="17.25" customHeight="1" x14ac:dyDescent="0.25">
      <c r="A124" s="14">
        <v>123</v>
      </c>
      <c r="B124" s="14" t="s">
        <v>2707</v>
      </c>
      <c r="C124" s="14" t="s">
        <v>2706</v>
      </c>
      <c r="D124" s="14" t="s">
        <v>2052</v>
      </c>
      <c r="E124" s="14" t="s">
        <v>2004</v>
      </c>
      <c r="F124" s="16">
        <v>38276</v>
      </c>
      <c r="G124" s="15">
        <v>1984</v>
      </c>
      <c r="H124" s="14">
        <v>4</v>
      </c>
    </row>
    <row r="125" spans="1:8" ht="17.25" customHeight="1" x14ac:dyDescent="0.25">
      <c r="A125" s="14">
        <v>124</v>
      </c>
      <c r="B125" s="14" t="s">
        <v>2705</v>
      </c>
      <c r="C125" s="14" t="s">
        <v>2704</v>
      </c>
      <c r="D125" s="14" t="s">
        <v>2065</v>
      </c>
      <c r="E125" s="14" t="s">
        <v>2000</v>
      </c>
      <c r="F125" s="16">
        <v>38277</v>
      </c>
      <c r="G125" s="15">
        <v>3622</v>
      </c>
      <c r="H125" s="14">
        <v>5</v>
      </c>
    </row>
    <row r="126" spans="1:8" ht="17.25" customHeight="1" x14ac:dyDescent="0.25">
      <c r="A126" s="14">
        <v>125</v>
      </c>
      <c r="B126" s="14" t="s">
        <v>2703</v>
      </c>
      <c r="C126" s="14" t="s">
        <v>2702</v>
      </c>
      <c r="D126" s="14" t="s">
        <v>2001</v>
      </c>
      <c r="E126" s="14" t="s">
        <v>2037</v>
      </c>
      <c r="F126" s="16">
        <v>38279</v>
      </c>
      <c r="G126" s="15">
        <v>2711</v>
      </c>
      <c r="H126" s="14">
        <v>2</v>
      </c>
    </row>
    <row r="127" spans="1:8" ht="17.25" customHeight="1" x14ac:dyDescent="0.25">
      <c r="A127" s="14">
        <v>126</v>
      </c>
      <c r="B127" s="14" t="s">
        <v>2701</v>
      </c>
      <c r="C127" s="14" t="s">
        <v>2700</v>
      </c>
      <c r="D127" s="14" t="s">
        <v>2001</v>
      </c>
      <c r="E127" s="14" t="s">
        <v>2025</v>
      </c>
      <c r="F127" s="16">
        <v>38283</v>
      </c>
      <c r="G127" s="15">
        <v>2182</v>
      </c>
      <c r="H127" s="14">
        <v>5</v>
      </c>
    </row>
    <row r="128" spans="1:8" ht="17.25" customHeight="1" x14ac:dyDescent="0.25">
      <c r="A128" s="14">
        <v>127</v>
      </c>
      <c r="B128" s="14" t="s">
        <v>1978</v>
      </c>
      <c r="C128" s="14" t="s">
        <v>2699</v>
      </c>
      <c r="D128" s="14" t="s">
        <v>2065</v>
      </c>
      <c r="E128" s="14" t="s">
        <v>2000</v>
      </c>
      <c r="F128" s="16">
        <v>38284</v>
      </c>
      <c r="G128" s="15">
        <v>3685</v>
      </c>
      <c r="H128" s="14">
        <v>3</v>
      </c>
    </row>
    <row r="129" spans="1:8" ht="17.25" customHeight="1" x14ac:dyDescent="0.25">
      <c r="A129" s="14">
        <v>128</v>
      </c>
      <c r="B129" s="14" t="s">
        <v>2698</v>
      </c>
      <c r="C129" s="14" t="s">
        <v>2697</v>
      </c>
      <c r="D129" s="14" t="s">
        <v>2005</v>
      </c>
      <c r="E129" s="14" t="s">
        <v>2000</v>
      </c>
      <c r="F129" s="16">
        <v>38287</v>
      </c>
      <c r="G129" s="15">
        <v>5701</v>
      </c>
      <c r="H129" s="14">
        <v>5</v>
      </c>
    </row>
    <row r="130" spans="1:8" ht="17.25" customHeight="1" x14ac:dyDescent="0.25">
      <c r="A130" s="14">
        <v>129</v>
      </c>
      <c r="B130" s="14" t="s">
        <v>2696</v>
      </c>
      <c r="C130" s="14" t="s">
        <v>2695</v>
      </c>
      <c r="D130" s="14" t="s">
        <v>2022</v>
      </c>
      <c r="E130" s="14" t="s">
        <v>2004</v>
      </c>
      <c r="F130" s="16">
        <v>38291</v>
      </c>
      <c r="G130" s="15">
        <v>1963</v>
      </c>
      <c r="H130" s="14">
        <v>3</v>
      </c>
    </row>
    <row r="131" spans="1:8" ht="17.25" customHeight="1" x14ac:dyDescent="0.25">
      <c r="A131" s="14">
        <v>130</v>
      </c>
      <c r="B131" s="14" t="s">
        <v>2694</v>
      </c>
      <c r="C131" s="14" t="s">
        <v>2693</v>
      </c>
      <c r="D131" s="14" t="s">
        <v>2017</v>
      </c>
      <c r="E131" s="14" t="s">
        <v>2004</v>
      </c>
      <c r="F131" s="16">
        <v>38300</v>
      </c>
      <c r="G131" s="15">
        <v>4570</v>
      </c>
      <c r="H131" s="14">
        <v>4</v>
      </c>
    </row>
    <row r="132" spans="1:8" ht="17.25" customHeight="1" x14ac:dyDescent="0.25">
      <c r="A132" s="14">
        <v>131</v>
      </c>
      <c r="B132" s="14" t="s">
        <v>2692</v>
      </c>
      <c r="C132" s="14" t="s">
        <v>2691</v>
      </c>
      <c r="D132" s="14" t="s">
        <v>2022</v>
      </c>
      <c r="E132" s="14" t="s">
        <v>2037</v>
      </c>
      <c r="F132" s="16">
        <v>38308</v>
      </c>
      <c r="G132" s="15">
        <v>2755</v>
      </c>
      <c r="H132" s="14">
        <v>5</v>
      </c>
    </row>
    <row r="133" spans="1:8" ht="17.25" customHeight="1" x14ac:dyDescent="0.25">
      <c r="A133" s="14">
        <v>132</v>
      </c>
      <c r="B133" s="14" t="s">
        <v>2690</v>
      </c>
      <c r="C133" s="14" t="s">
        <v>2689</v>
      </c>
      <c r="D133" s="14" t="s">
        <v>2052</v>
      </c>
      <c r="E133" s="14" t="s">
        <v>2025</v>
      </c>
      <c r="F133" s="16">
        <v>38324</v>
      </c>
      <c r="G133" s="15">
        <v>3468</v>
      </c>
      <c r="H133" s="14">
        <v>1</v>
      </c>
    </row>
    <row r="134" spans="1:8" ht="17.25" customHeight="1" x14ac:dyDescent="0.25">
      <c r="A134" s="14">
        <v>133</v>
      </c>
      <c r="B134" s="14" t="s">
        <v>2688</v>
      </c>
      <c r="C134" s="14" t="s">
        <v>2687</v>
      </c>
      <c r="D134" s="14" t="s">
        <v>2022</v>
      </c>
      <c r="E134" s="14" t="s">
        <v>2000</v>
      </c>
      <c r="F134" s="16">
        <v>38327</v>
      </c>
      <c r="G134" s="15">
        <v>2675</v>
      </c>
      <c r="H134" s="14">
        <v>1</v>
      </c>
    </row>
    <row r="135" spans="1:8" ht="17.25" customHeight="1" x14ac:dyDescent="0.25">
      <c r="A135" s="14">
        <v>134</v>
      </c>
      <c r="B135" s="14" t="s">
        <v>2686</v>
      </c>
      <c r="C135" s="14" t="s">
        <v>2685</v>
      </c>
      <c r="D135" s="14" t="s">
        <v>2017</v>
      </c>
      <c r="E135" s="14" t="s">
        <v>2000</v>
      </c>
      <c r="F135" s="16">
        <v>38335</v>
      </c>
      <c r="G135" s="15">
        <v>4021</v>
      </c>
      <c r="H135" s="14">
        <v>3</v>
      </c>
    </row>
    <row r="136" spans="1:8" ht="17.25" customHeight="1" x14ac:dyDescent="0.25">
      <c r="A136" s="14">
        <v>135</v>
      </c>
      <c r="B136" s="14" t="s">
        <v>2684</v>
      </c>
      <c r="C136" s="14" t="s">
        <v>2683</v>
      </c>
      <c r="D136" s="14" t="s">
        <v>2174</v>
      </c>
      <c r="E136" s="14" t="s">
        <v>2037</v>
      </c>
      <c r="F136" s="16">
        <v>38340</v>
      </c>
      <c r="G136" s="15">
        <v>5155</v>
      </c>
      <c r="H136" s="14">
        <v>5</v>
      </c>
    </row>
    <row r="137" spans="1:8" ht="17.25" customHeight="1" x14ac:dyDescent="0.25">
      <c r="A137" s="14">
        <v>136</v>
      </c>
      <c r="B137" s="14" t="s">
        <v>2682</v>
      </c>
      <c r="C137" s="14" t="s">
        <v>2681</v>
      </c>
      <c r="D137" s="14" t="s">
        <v>2017</v>
      </c>
      <c r="E137" s="14" t="s">
        <v>2000</v>
      </c>
      <c r="F137" s="16">
        <v>38347</v>
      </c>
      <c r="G137" s="15">
        <v>2438</v>
      </c>
      <c r="H137" s="14">
        <v>4</v>
      </c>
    </row>
    <row r="138" spans="1:8" ht="17.25" customHeight="1" x14ac:dyDescent="0.25">
      <c r="A138" s="14">
        <v>137</v>
      </c>
      <c r="B138" s="14" t="s">
        <v>2680</v>
      </c>
      <c r="C138" s="14" t="s">
        <v>2679</v>
      </c>
      <c r="D138" s="14" t="s">
        <v>2017</v>
      </c>
      <c r="E138" s="14" t="s">
        <v>2025</v>
      </c>
      <c r="F138" s="16">
        <v>38352</v>
      </c>
      <c r="G138" s="15">
        <v>1749</v>
      </c>
      <c r="H138" s="14">
        <v>4</v>
      </c>
    </row>
    <row r="139" spans="1:8" ht="17.25" customHeight="1" x14ac:dyDescent="0.25">
      <c r="A139" s="14">
        <v>138</v>
      </c>
      <c r="B139" s="14" t="s">
        <v>2678</v>
      </c>
      <c r="C139" s="14" t="s">
        <v>2677</v>
      </c>
      <c r="D139" s="14" t="s">
        <v>2052</v>
      </c>
      <c r="E139" s="14" t="s">
        <v>2000</v>
      </c>
      <c r="F139" s="16">
        <v>38356</v>
      </c>
      <c r="G139" s="15">
        <v>6349</v>
      </c>
      <c r="H139" s="14">
        <v>4</v>
      </c>
    </row>
    <row r="140" spans="1:8" ht="17.25" customHeight="1" x14ac:dyDescent="0.25">
      <c r="A140" s="14">
        <v>139</v>
      </c>
      <c r="B140" s="14" t="s">
        <v>2676</v>
      </c>
      <c r="C140" s="14" t="s">
        <v>2675</v>
      </c>
      <c r="D140" s="14" t="s">
        <v>2091</v>
      </c>
      <c r="E140" s="14" t="s">
        <v>2000</v>
      </c>
      <c r="F140" s="16">
        <v>38357</v>
      </c>
      <c r="G140" s="15">
        <v>5200</v>
      </c>
      <c r="H140" s="14">
        <v>4</v>
      </c>
    </row>
    <row r="141" spans="1:8" ht="17.25" customHeight="1" x14ac:dyDescent="0.25">
      <c r="A141" s="14">
        <v>140</v>
      </c>
      <c r="B141" s="14" t="s">
        <v>2674</v>
      </c>
      <c r="C141" s="14" t="s">
        <v>2673</v>
      </c>
      <c r="D141" s="14" t="s">
        <v>2001</v>
      </c>
      <c r="E141" s="14" t="s">
        <v>2000</v>
      </c>
      <c r="F141" s="16">
        <v>38370</v>
      </c>
      <c r="G141" s="15">
        <v>2955</v>
      </c>
      <c r="H141" s="14">
        <v>1</v>
      </c>
    </row>
    <row r="142" spans="1:8" ht="17.25" customHeight="1" x14ac:dyDescent="0.25">
      <c r="A142" s="14">
        <v>141</v>
      </c>
      <c r="B142" s="14" t="s">
        <v>2672</v>
      </c>
      <c r="C142" s="14" t="s">
        <v>2671</v>
      </c>
      <c r="D142" s="14" t="s">
        <v>2017</v>
      </c>
      <c r="E142" s="14" t="s">
        <v>2037</v>
      </c>
      <c r="F142" s="16">
        <v>38378</v>
      </c>
      <c r="G142" s="15">
        <v>1296</v>
      </c>
      <c r="H142" s="14">
        <v>4</v>
      </c>
    </row>
    <row r="143" spans="1:8" ht="17.25" customHeight="1" x14ac:dyDescent="0.25">
      <c r="A143" s="14">
        <v>142</v>
      </c>
      <c r="B143" s="14" t="s">
        <v>2670</v>
      </c>
      <c r="C143" s="14" t="s">
        <v>2669</v>
      </c>
      <c r="D143" s="14" t="s">
        <v>2228</v>
      </c>
      <c r="E143" s="14" t="s">
        <v>2025</v>
      </c>
      <c r="F143" s="16">
        <v>38378</v>
      </c>
      <c r="G143" s="15">
        <v>2604</v>
      </c>
      <c r="H143" s="14">
        <v>2</v>
      </c>
    </row>
    <row r="144" spans="1:8" ht="17.25" customHeight="1" x14ac:dyDescent="0.25">
      <c r="A144" s="14">
        <v>143</v>
      </c>
      <c r="B144" s="14" t="s">
        <v>2668</v>
      </c>
      <c r="C144" s="14" t="s">
        <v>2667</v>
      </c>
      <c r="D144" s="14" t="s">
        <v>2005</v>
      </c>
      <c r="E144" s="14" t="s">
        <v>2000</v>
      </c>
      <c r="F144" s="16">
        <v>38388</v>
      </c>
      <c r="G144" s="15">
        <v>3788</v>
      </c>
      <c r="H144" s="14">
        <v>5</v>
      </c>
    </row>
    <row r="145" spans="1:8" ht="17.25" customHeight="1" x14ac:dyDescent="0.25">
      <c r="A145" s="14">
        <v>144</v>
      </c>
      <c r="B145" s="14" t="s">
        <v>2666</v>
      </c>
      <c r="C145" s="14" t="s">
        <v>2665</v>
      </c>
      <c r="D145" s="14" t="s">
        <v>2274</v>
      </c>
      <c r="E145" s="14" t="s">
        <v>2000</v>
      </c>
      <c r="F145" s="16">
        <v>38390</v>
      </c>
      <c r="G145" s="15">
        <v>6255</v>
      </c>
      <c r="H145" s="14">
        <v>5</v>
      </c>
    </row>
    <row r="146" spans="1:8" ht="17.25" customHeight="1" x14ac:dyDescent="0.25">
      <c r="A146" s="14">
        <v>145</v>
      </c>
      <c r="B146" s="14" t="s">
        <v>2664</v>
      </c>
      <c r="C146" s="14" t="s">
        <v>2663</v>
      </c>
      <c r="D146" s="14" t="s">
        <v>2052</v>
      </c>
      <c r="E146" s="14" t="s">
        <v>2004</v>
      </c>
      <c r="F146" s="16">
        <v>38421</v>
      </c>
      <c r="G146" s="15">
        <v>3487</v>
      </c>
      <c r="H146" s="14">
        <v>2</v>
      </c>
    </row>
    <row r="147" spans="1:8" ht="17.25" customHeight="1" x14ac:dyDescent="0.25">
      <c r="A147" s="14">
        <v>146</v>
      </c>
      <c r="B147" s="14" t="s">
        <v>2662</v>
      </c>
      <c r="C147" s="14" t="s">
        <v>2661</v>
      </c>
      <c r="D147" s="14" t="s">
        <v>2022</v>
      </c>
      <c r="E147" s="14" t="s">
        <v>2037</v>
      </c>
      <c r="F147" s="16">
        <v>38423</v>
      </c>
      <c r="G147" s="15">
        <v>2507</v>
      </c>
      <c r="H147" s="14">
        <v>3</v>
      </c>
    </row>
    <row r="148" spans="1:8" ht="17.25" customHeight="1" x14ac:dyDescent="0.25">
      <c r="A148" s="14">
        <v>147</v>
      </c>
      <c r="B148" s="14" t="s">
        <v>2660</v>
      </c>
      <c r="C148" s="14" t="s">
        <v>2659</v>
      </c>
      <c r="D148" s="14" t="s">
        <v>2052</v>
      </c>
      <c r="E148" s="14" t="s">
        <v>2025</v>
      </c>
      <c r="F148" s="16">
        <v>38425</v>
      </c>
      <c r="G148" s="15">
        <v>3893</v>
      </c>
      <c r="H148" s="14">
        <v>3</v>
      </c>
    </row>
    <row r="149" spans="1:8" ht="17.25" customHeight="1" x14ac:dyDescent="0.25">
      <c r="A149" s="14">
        <v>148</v>
      </c>
      <c r="B149" s="14" t="s">
        <v>2658</v>
      </c>
      <c r="C149" s="14" t="s">
        <v>2657</v>
      </c>
      <c r="D149" s="14" t="s">
        <v>2076</v>
      </c>
      <c r="E149" s="14" t="s">
        <v>2000</v>
      </c>
      <c r="F149" s="16">
        <v>38440</v>
      </c>
      <c r="G149" s="15">
        <v>4703</v>
      </c>
      <c r="H149" s="14">
        <v>1</v>
      </c>
    </row>
    <row r="150" spans="1:8" ht="17.25" customHeight="1" x14ac:dyDescent="0.25">
      <c r="A150" s="14">
        <v>149</v>
      </c>
      <c r="B150" s="14" t="s">
        <v>2406</v>
      </c>
      <c r="C150" s="14" t="s">
        <v>2405</v>
      </c>
      <c r="D150" s="14" t="s">
        <v>2001</v>
      </c>
      <c r="E150" s="14" t="s">
        <v>2000</v>
      </c>
      <c r="F150" s="16">
        <v>38440</v>
      </c>
      <c r="G150" s="15">
        <v>5998</v>
      </c>
      <c r="H150" s="14">
        <v>4</v>
      </c>
    </row>
    <row r="151" spans="1:8" ht="17.25" customHeight="1" x14ac:dyDescent="0.25">
      <c r="A151" s="14">
        <v>150</v>
      </c>
      <c r="B151" s="14" t="s">
        <v>2656</v>
      </c>
      <c r="C151" s="14" t="s">
        <v>2655</v>
      </c>
      <c r="D151" s="14" t="s">
        <v>2028</v>
      </c>
      <c r="E151" s="14" t="s">
        <v>2004</v>
      </c>
      <c r="F151" s="16">
        <v>38444</v>
      </c>
      <c r="G151" s="15">
        <v>2525</v>
      </c>
      <c r="H151" s="14">
        <v>1</v>
      </c>
    </row>
    <row r="152" spans="1:8" ht="17.25" customHeight="1" x14ac:dyDescent="0.25">
      <c r="A152" s="14">
        <v>151</v>
      </c>
      <c r="B152" s="14" t="s">
        <v>2654</v>
      </c>
      <c r="C152" s="14" t="s">
        <v>2653</v>
      </c>
      <c r="D152" s="14" t="s">
        <v>2052</v>
      </c>
      <c r="E152" s="14" t="s">
        <v>2004</v>
      </c>
      <c r="F152" s="16">
        <v>38458</v>
      </c>
      <c r="G152" s="15">
        <v>4800</v>
      </c>
      <c r="H152" s="14">
        <v>3</v>
      </c>
    </row>
    <row r="153" spans="1:8" ht="17.25" customHeight="1" x14ac:dyDescent="0.25">
      <c r="A153" s="14">
        <v>152</v>
      </c>
      <c r="B153" s="14" t="s">
        <v>2652</v>
      </c>
      <c r="C153" s="14" t="s">
        <v>2651</v>
      </c>
      <c r="D153" s="14" t="s">
        <v>2017</v>
      </c>
      <c r="E153" s="14" t="s">
        <v>2004</v>
      </c>
      <c r="F153" s="16">
        <v>38463</v>
      </c>
      <c r="G153" s="15">
        <v>6480</v>
      </c>
      <c r="H153" s="14">
        <v>3</v>
      </c>
    </row>
    <row r="154" spans="1:8" ht="17.25" customHeight="1" x14ac:dyDescent="0.25">
      <c r="A154" s="14">
        <v>153</v>
      </c>
      <c r="B154" s="14" t="s">
        <v>2650</v>
      </c>
      <c r="C154" s="14" t="s">
        <v>2649</v>
      </c>
      <c r="D154" s="14" t="s">
        <v>2008</v>
      </c>
      <c r="E154" s="14" t="s">
        <v>2000</v>
      </c>
      <c r="F154" s="16">
        <v>38464</v>
      </c>
      <c r="G154" s="15">
        <v>5948</v>
      </c>
      <c r="H154" s="14">
        <v>2</v>
      </c>
    </row>
    <row r="155" spans="1:8" ht="17.25" customHeight="1" x14ac:dyDescent="0.25">
      <c r="A155" s="14">
        <v>154</v>
      </c>
      <c r="B155" s="14" t="s">
        <v>2069</v>
      </c>
      <c r="C155" s="14" t="s">
        <v>2068</v>
      </c>
      <c r="D155" s="14" t="s">
        <v>2065</v>
      </c>
      <c r="E155" s="14" t="s">
        <v>2000</v>
      </c>
      <c r="F155" s="16">
        <v>38483</v>
      </c>
      <c r="G155" s="15">
        <v>4374</v>
      </c>
      <c r="H155" s="14">
        <v>4</v>
      </c>
    </row>
    <row r="156" spans="1:8" ht="17.25" customHeight="1" x14ac:dyDescent="0.25">
      <c r="A156" s="14">
        <v>155</v>
      </c>
      <c r="B156" s="14" t="s">
        <v>2124</v>
      </c>
      <c r="C156" s="14" t="s">
        <v>2123</v>
      </c>
      <c r="D156" s="14" t="s">
        <v>2001</v>
      </c>
      <c r="E156" s="14" t="s">
        <v>2000</v>
      </c>
      <c r="F156" s="16">
        <v>38493</v>
      </c>
      <c r="G156" s="15">
        <v>5443</v>
      </c>
      <c r="H156" s="14">
        <v>5</v>
      </c>
    </row>
    <row r="157" spans="1:8" ht="17.25" customHeight="1" x14ac:dyDescent="0.25">
      <c r="A157" s="14">
        <v>156</v>
      </c>
      <c r="B157" s="14" t="s">
        <v>2648</v>
      </c>
      <c r="C157" s="14" t="s">
        <v>2647</v>
      </c>
      <c r="D157" s="14" t="s">
        <v>2174</v>
      </c>
      <c r="E157" s="14" t="s">
        <v>2004</v>
      </c>
      <c r="F157" s="16">
        <v>38494</v>
      </c>
      <c r="G157" s="15">
        <v>5784</v>
      </c>
      <c r="H157" s="14">
        <v>4</v>
      </c>
    </row>
    <row r="158" spans="1:8" ht="17.25" customHeight="1" x14ac:dyDescent="0.25">
      <c r="A158" s="14">
        <v>157</v>
      </c>
      <c r="B158" s="14" t="s">
        <v>2036</v>
      </c>
      <c r="C158" s="14" t="s">
        <v>2035</v>
      </c>
      <c r="D158" s="14" t="s">
        <v>2091</v>
      </c>
      <c r="E158" s="14" t="s">
        <v>2000</v>
      </c>
      <c r="F158" s="16">
        <v>38494</v>
      </c>
      <c r="G158" s="15">
        <v>4028</v>
      </c>
      <c r="H158" s="14">
        <v>1</v>
      </c>
    </row>
    <row r="159" spans="1:8" ht="17.25" customHeight="1" x14ac:dyDescent="0.25">
      <c r="A159" s="14">
        <v>158</v>
      </c>
      <c r="B159" s="14" t="s">
        <v>2232</v>
      </c>
      <c r="C159" s="14" t="s">
        <v>2231</v>
      </c>
      <c r="D159" s="14" t="s">
        <v>2028</v>
      </c>
      <c r="E159" s="14" t="s">
        <v>2025</v>
      </c>
      <c r="F159" s="16">
        <v>38516</v>
      </c>
      <c r="G159" s="15">
        <v>2417</v>
      </c>
      <c r="H159" s="14">
        <v>1</v>
      </c>
    </row>
    <row r="160" spans="1:8" ht="17.25" customHeight="1" x14ac:dyDescent="0.25">
      <c r="A160" s="14">
        <v>159</v>
      </c>
      <c r="B160" s="14" t="s">
        <v>2408</v>
      </c>
      <c r="C160" s="14" t="s">
        <v>2407</v>
      </c>
      <c r="D160" s="14" t="s">
        <v>2052</v>
      </c>
      <c r="E160" s="14" t="s">
        <v>2000</v>
      </c>
      <c r="F160" s="16">
        <v>38519</v>
      </c>
      <c r="G160" s="15">
        <v>1971</v>
      </c>
      <c r="H160" s="14">
        <v>1</v>
      </c>
    </row>
    <row r="161" spans="1:8" ht="17.25" customHeight="1" x14ac:dyDescent="0.25">
      <c r="A161" s="14">
        <v>160</v>
      </c>
      <c r="B161" s="14" t="s">
        <v>2646</v>
      </c>
      <c r="C161" s="14" t="s">
        <v>2645</v>
      </c>
      <c r="D161" s="14" t="s">
        <v>2065</v>
      </c>
      <c r="E161" s="14" t="s">
        <v>2004</v>
      </c>
      <c r="F161" s="16">
        <v>38524</v>
      </c>
      <c r="G161" s="15">
        <v>4183</v>
      </c>
      <c r="H161" s="14">
        <v>4</v>
      </c>
    </row>
    <row r="162" spans="1:8" ht="17.25" customHeight="1" x14ac:dyDescent="0.25">
      <c r="A162" s="14">
        <v>161</v>
      </c>
      <c r="B162" s="14" t="s">
        <v>2158</v>
      </c>
      <c r="C162" s="14" t="s">
        <v>2157</v>
      </c>
      <c r="D162" s="14" t="s">
        <v>2052</v>
      </c>
      <c r="E162" s="14" t="s">
        <v>2004</v>
      </c>
      <c r="F162" s="16">
        <v>38525</v>
      </c>
      <c r="G162" s="15">
        <v>4813</v>
      </c>
      <c r="H162" s="14">
        <v>3</v>
      </c>
    </row>
    <row r="163" spans="1:8" ht="17.25" customHeight="1" x14ac:dyDescent="0.25">
      <c r="A163" s="14">
        <v>162</v>
      </c>
      <c r="B163" s="14" t="s">
        <v>2101</v>
      </c>
      <c r="C163" s="14" t="s">
        <v>2100</v>
      </c>
      <c r="D163" s="14" t="s">
        <v>2052</v>
      </c>
      <c r="E163" s="14" t="s">
        <v>2000</v>
      </c>
      <c r="F163" s="16">
        <v>38528</v>
      </c>
      <c r="G163" s="15">
        <v>3239</v>
      </c>
      <c r="H163" s="14">
        <v>2</v>
      </c>
    </row>
    <row r="164" spans="1:8" ht="17.25" customHeight="1" x14ac:dyDescent="0.25">
      <c r="A164" s="14">
        <v>163</v>
      </c>
      <c r="B164" s="14" t="s">
        <v>2184</v>
      </c>
      <c r="C164" s="14" t="s">
        <v>2183</v>
      </c>
      <c r="D164" s="14" t="s">
        <v>2052</v>
      </c>
      <c r="E164" s="14" t="s">
        <v>2004</v>
      </c>
      <c r="F164" s="16">
        <v>38539</v>
      </c>
      <c r="G164" s="15">
        <v>7460</v>
      </c>
      <c r="H164" s="14">
        <v>5</v>
      </c>
    </row>
    <row r="165" spans="1:8" ht="17.25" customHeight="1" x14ac:dyDescent="0.25">
      <c r="A165" s="14">
        <v>164</v>
      </c>
      <c r="B165" s="14" t="s">
        <v>2352</v>
      </c>
      <c r="C165" s="14" t="s">
        <v>2351</v>
      </c>
      <c r="D165" s="14" t="s">
        <v>2052</v>
      </c>
      <c r="E165" s="14" t="s">
        <v>2004</v>
      </c>
      <c r="F165" s="16">
        <v>38550</v>
      </c>
      <c r="G165" s="15">
        <v>3785</v>
      </c>
      <c r="H165" s="14">
        <v>1</v>
      </c>
    </row>
    <row r="166" spans="1:8" ht="17.25" customHeight="1" x14ac:dyDescent="0.25">
      <c r="A166" s="14">
        <v>165</v>
      </c>
      <c r="B166" s="14" t="s">
        <v>2644</v>
      </c>
      <c r="C166" s="14" t="s">
        <v>2643</v>
      </c>
      <c r="D166" s="14" t="s">
        <v>2044</v>
      </c>
      <c r="E166" s="14" t="s">
        <v>2000</v>
      </c>
      <c r="F166" s="16">
        <v>38585</v>
      </c>
      <c r="G166" s="15">
        <v>6237</v>
      </c>
      <c r="H166" s="14">
        <v>4</v>
      </c>
    </row>
    <row r="167" spans="1:8" ht="17.25" customHeight="1" x14ac:dyDescent="0.25">
      <c r="A167" s="14">
        <v>166</v>
      </c>
      <c r="B167" s="14" t="s">
        <v>2556</v>
      </c>
      <c r="C167" s="14" t="s">
        <v>2555</v>
      </c>
      <c r="D167" s="14" t="s">
        <v>2041</v>
      </c>
      <c r="E167" s="14" t="s">
        <v>2004</v>
      </c>
      <c r="F167" s="16">
        <v>38586</v>
      </c>
      <c r="G167" s="15">
        <v>6208</v>
      </c>
      <c r="H167" s="14">
        <v>4</v>
      </c>
    </row>
    <row r="168" spans="1:8" ht="17.25" customHeight="1" x14ac:dyDescent="0.25">
      <c r="A168" s="14">
        <v>167</v>
      </c>
      <c r="B168" s="14" t="s">
        <v>2265</v>
      </c>
      <c r="C168" s="14" t="s">
        <v>2264</v>
      </c>
      <c r="D168" s="14" t="s">
        <v>2044</v>
      </c>
      <c r="E168" s="14" t="s">
        <v>2004</v>
      </c>
      <c r="F168" s="16">
        <v>38598</v>
      </c>
      <c r="G168" s="15">
        <v>6391</v>
      </c>
      <c r="H168" s="14">
        <v>3</v>
      </c>
    </row>
    <row r="169" spans="1:8" ht="17.25" customHeight="1" x14ac:dyDescent="0.25">
      <c r="A169" s="14">
        <v>168</v>
      </c>
      <c r="B169" s="14" t="s">
        <v>2284</v>
      </c>
      <c r="C169" s="14" t="s">
        <v>2283</v>
      </c>
      <c r="D169" s="14" t="s">
        <v>2091</v>
      </c>
      <c r="E169" s="14" t="s">
        <v>2004</v>
      </c>
      <c r="F169" s="16">
        <v>38608</v>
      </c>
      <c r="G169" s="15">
        <v>7470</v>
      </c>
      <c r="H169" s="14">
        <v>4</v>
      </c>
    </row>
    <row r="170" spans="1:8" ht="17.25" customHeight="1" x14ac:dyDescent="0.25">
      <c r="A170" s="14">
        <v>169</v>
      </c>
      <c r="B170" s="14" t="s">
        <v>2446</v>
      </c>
      <c r="C170" s="14" t="s">
        <v>2445</v>
      </c>
      <c r="D170" s="14" t="s">
        <v>2001</v>
      </c>
      <c r="E170" s="14" t="s">
        <v>2000</v>
      </c>
      <c r="F170" s="16">
        <v>38664</v>
      </c>
      <c r="G170" s="15">
        <v>3969</v>
      </c>
      <c r="H170" s="14">
        <v>3</v>
      </c>
    </row>
    <row r="171" spans="1:8" ht="17.25" customHeight="1" x14ac:dyDescent="0.25">
      <c r="A171" s="14">
        <v>170</v>
      </c>
      <c r="B171" s="14" t="s">
        <v>2642</v>
      </c>
      <c r="C171" s="14" t="s">
        <v>2641</v>
      </c>
      <c r="D171" s="14" t="s">
        <v>2076</v>
      </c>
      <c r="E171" s="14" t="s">
        <v>2000</v>
      </c>
      <c r="F171" s="16">
        <v>38714</v>
      </c>
      <c r="G171" s="15">
        <v>2803</v>
      </c>
      <c r="H171" s="14">
        <v>3</v>
      </c>
    </row>
    <row r="172" spans="1:8" ht="17.25" customHeight="1" x14ac:dyDescent="0.25">
      <c r="A172" s="14">
        <v>171</v>
      </c>
      <c r="B172" s="14" t="s">
        <v>2184</v>
      </c>
      <c r="C172" s="14" t="s">
        <v>2183</v>
      </c>
      <c r="D172" s="14" t="s">
        <v>2022</v>
      </c>
      <c r="E172" s="14" t="s">
        <v>2025</v>
      </c>
      <c r="F172" s="16">
        <v>38717</v>
      </c>
      <c r="G172" s="15">
        <v>2940</v>
      </c>
      <c r="H172" s="14">
        <v>3</v>
      </c>
    </row>
    <row r="173" spans="1:8" ht="17.25" customHeight="1" x14ac:dyDescent="0.25">
      <c r="A173" s="14">
        <v>172</v>
      </c>
      <c r="B173" s="14" t="s">
        <v>2241</v>
      </c>
      <c r="C173" s="14" t="s">
        <v>2240</v>
      </c>
      <c r="D173" s="14" t="s">
        <v>2005</v>
      </c>
      <c r="E173" s="14" t="s">
        <v>2000</v>
      </c>
      <c r="F173" s="16">
        <v>38719</v>
      </c>
      <c r="G173" s="15">
        <v>5985</v>
      </c>
      <c r="H173" s="14">
        <v>2</v>
      </c>
    </row>
    <row r="174" spans="1:8" ht="17.25" customHeight="1" x14ac:dyDescent="0.25">
      <c r="A174" s="14">
        <v>173</v>
      </c>
      <c r="B174" s="14" t="s">
        <v>2400</v>
      </c>
      <c r="C174" s="14" t="s">
        <v>2399</v>
      </c>
      <c r="D174" s="14" t="s">
        <v>2001</v>
      </c>
      <c r="E174" s="14" t="s">
        <v>2025</v>
      </c>
      <c r="F174" s="16">
        <v>38739</v>
      </c>
      <c r="G174" s="15">
        <v>1434</v>
      </c>
      <c r="H174" s="14">
        <v>5</v>
      </c>
    </row>
    <row r="175" spans="1:8" ht="17.25" customHeight="1" x14ac:dyDescent="0.25">
      <c r="A175" s="14">
        <v>174</v>
      </c>
      <c r="B175" s="14" t="s">
        <v>2530</v>
      </c>
      <c r="C175" s="14" t="s">
        <v>2529</v>
      </c>
      <c r="D175" s="14" t="s">
        <v>2065</v>
      </c>
      <c r="E175" s="14" t="s">
        <v>2000</v>
      </c>
      <c r="F175" s="16">
        <v>38761</v>
      </c>
      <c r="G175" s="15">
        <v>4083</v>
      </c>
      <c r="H175" s="14">
        <v>5</v>
      </c>
    </row>
    <row r="176" spans="1:8" ht="17.25" customHeight="1" x14ac:dyDescent="0.25">
      <c r="A176" s="14">
        <v>175</v>
      </c>
      <c r="B176" s="14" t="s">
        <v>2640</v>
      </c>
      <c r="C176" s="14" t="s">
        <v>2639</v>
      </c>
      <c r="D176" s="14" t="s">
        <v>2001</v>
      </c>
      <c r="E176" s="14" t="s">
        <v>2000</v>
      </c>
      <c r="F176" s="16">
        <v>38777</v>
      </c>
      <c r="G176" s="15">
        <v>4161</v>
      </c>
      <c r="H176" s="14">
        <v>1</v>
      </c>
    </row>
    <row r="177" spans="1:8" ht="17.25" customHeight="1" x14ac:dyDescent="0.25">
      <c r="A177" s="14">
        <v>176</v>
      </c>
      <c r="B177" s="14" t="s">
        <v>2336</v>
      </c>
      <c r="C177" s="14" t="s">
        <v>2335</v>
      </c>
      <c r="D177" s="14" t="s">
        <v>2001</v>
      </c>
      <c r="E177" s="14" t="s">
        <v>2000</v>
      </c>
      <c r="F177" s="16">
        <v>38788</v>
      </c>
      <c r="G177" s="15">
        <v>5255</v>
      </c>
      <c r="H177" s="14">
        <v>4</v>
      </c>
    </row>
    <row r="178" spans="1:8" ht="17.25" customHeight="1" x14ac:dyDescent="0.25">
      <c r="A178" s="14">
        <v>177</v>
      </c>
      <c r="B178" s="14" t="s">
        <v>2542</v>
      </c>
      <c r="C178" s="14" t="s">
        <v>2541</v>
      </c>
      <c r="D178" s="14" t="s">
        <v>2052</v>
      </c>
      <c r="E178" s="14" t="s">
        <v>2004</v>
      </c>
      <c r="F178" s="16">
        <v>38798</v>
      </c>
      <c r="G178" s="15">
        <v>5709</v>
      </c>
      <c r="H178" s="14">
        <v>5</v>
      </c>
    </row>
    <row r="179" spans="1:8" ht="17.25" customHeight="1" x14ac:dyDescent="0.25">
      <c r="A179" s="14">
        <v>178</v>
      </c>
      <c r="B179" s="14" t="s">
        <v>2638</v>
      </c>
      <c r="C179" s="14" t="s">
        <v>2637</v>
      </c>
      <c r="D179" s="14" t="s">
        <v>2161</v>
      </c>
      <c r="E179" s="14" t="s">
        <v>2000</v>
      </c>
      <c r="F179" s="16">
        <v>38812</v>
      </c>
      <c r="G179" s="15">
        <v>5306</v>
      </c>
      <c r="H179" s="14">
        <v>5</v>
      </c>
    </row>
    <row r="180" spans="1:8" ht="17.25" customHeight="1" x14ac:dyDescent="0.25">
      <c r="A180" s="14">
        <v>179</v>
      </c>
      <c r="B180" s="14" t="s">
        <v>2184</v>
      </c>
      <c r="C180" s="14" t="s">
        <v>2183</v>
      </c>
      <c r="D180" s="14" t="s">
        <v>2022</v>
      </c>
      <c r="E180" s="14" t="s">
        <v>2000</v>
      </c>
      <c r="F180" s="16">
        <v>38829</v>
      </c>
      <c r="G180" s="15">
        <v>2265</v>
      </c>
      <c r="H180" s="14">
        <v>4</v>
      </c>
    </row>
    <row r="181" spans="1:8" ht="17.25" customHeight="1" x14ac:dyDescent="0.25">
      <c r="A181" s="14">
        <v>180</v>
      </c>
      <c r="B181" s="14" t="s">
        <v>2636</v>
      </c>
      <c r="C181" s="14" t="s">
        <v>2635</v>
      </c>
      <c r="D181" s="14" t="s">
        <v>2001</v>
      </c>
      <c r="E181" s="14" t="s">
        <v>2000</v>
      </c>
      <c r="F181" s="16">
        <v>38830</v>
      </c>
      <c r="G181" s="15">
        <v>6559</v>
      </c>
      <c r="H181" s="14">
        <v>2</v>
      </c>
    </row>
    <row r="182" spans="1:8" ht="17.25" customHeight="1" x14ac:dyDescent="0.25">
      <c r="A182" s="14">
        <v>181</v>
      </c>
      <c r="B182" s="14" t="s">
        <v>2082</v>
      </c>
      <c r="C182" s="14" t="s">
        <v>2081</v>
      </c>
      <c r="D182" s="14" t="s">
        <v>2022</v>
      </c>
      <c r="E182" s="14" t="s">
        <v>2000</v>
      </c>
      <c r="F182" s="16">
        <v>38839</v>
      </c>
      <c r="G182" s="15">
        <v>2388</v>
      </c>
      <c r="H182" s="14">
        <v>4</v>
      </c>
    </row>
    <row r="183" spans="1:8" ht="17.25" customHeight="1" x14ac:dyDescent="0.25">
      <c r="A183" s="14">
        <v>182</v>
      </c>
      <c r="B183" s="14" t="s">
        <v>2634</v>
      </c>
      <c r="C183" s="14" t="s">
        <v>2633</v>
      </c>
      <c r="D183" s="14" t="s">
        <v>2174</v>
      </c>
      <c r="E183" s="14" t="s">
        <v>2000</v>
      </c>
      <c r="F183" s="16">
        <v>38864</v>
      </c>
      <c r="G183" s="15">
        <v>3763</v>
      </c>
      <c r="H183" s="14">
        <v>1</v>
      </c>
    </row>
    <row r="184" spans="1:8" ht="17.25" customHeight="1" x14ac:dyDescent="0.25">
      <c r="A184" s="14">
        <v>183</v>
      </c>
      <c r="B184" s="14" t="s">
        <v>2632</v>
      </c>
      <c r="C184" s="14" t="s">
        <v>2631</v>
      </c>
      <c r="D184" s="14" t="s">
        <v>2001</v>
      </c>
      <c r="E184" s="14" t="s">
        <v>2004</v>
      </c>
      <c r="F184" s="16">
        <v>38886</v>
      </c>
      <c r="G184" s="15">
        <v>6428</v>
      </c>
      <c r="H184" s="14">
        <v>5</v>
      </c>
    </row>
    <row r="185" spans="1:8" ht="17.25" customHeight="1" x14ac:dyDescent="0.25">
      <c r="A185" s="14">
        <v>184</v>
      </c>
      <c r="B185" s="14" t="s">
        <v>2630</v>
      </c>
      <c r="C185" s="14" t="s">
        <v>2629</v>
      </c>
      <c r="D185" s="14" t="s">
        <v>2052</v>
      </c>
      <c r="E185" s="14" t="s">
        <v>2000</v>
      </c>
      <c r="F185" s="16">
        <v>38889</v>
      </c>
      <c r="G185" s="15">
        <v>5501</v>
      </c>
      <c r="H185" s="14">
        <v>5</v>
      </c>
    </row>
    <row r="186" spans="1:8" ht="17.25" customHeight="1" x14ac:dyDescent="0.25">
      <c r="A186" s="14">
        <v>185</v>
      </c>
      <c r="B186" s="14" t="s">
        <v>2628</v>
      </c>
      <c r="C186" s="14" t="s">
        <v>2627</v>
      </c>
      <c r="D186" s="14" t="s">
        <v>2161</v>
      </c>
      <c r="E186" s="14" t="s">
        <v>2000</v>
      </c>
      <c r="F186" s="16">
        <v>38894</v>
      </c>
      <c r="G186" s="15">
        <v>3390</v>
      </c>
      <c r="H186" s="14">
        <v>5</v>
      </c>
    </row>
    <row r="187" spans="1:8" ht="17.25" customHeight="1" x14ac:dyDescent="0.25">
      <c r="A187" s="14">
        <v>186</v>
      </c>
      <c r="B187" s="14" t="s">
        <v>2150</v>
      </c>
      <c r="C187" s="14" t="s">
        <v>2149</v>
      </c>
      <c r="D187" s="14" t="s">
        <v>2017</v>
      </c>
      <c r="E187" s="14" t="s">
        <v>2004</v>
      </c>
      <c r="F187" s="16">
        <v>38903</v>
      </c>
      <c r="G187" s="15">
        <v>3898</v>
      </c>
      <c r="H187" s="14">
        <v>2</v>
      </c>
    </row>
    <row r="188" spans="1:8" ht="17.25" customHeight="1" x14ac:dyDescent="0.25">
      <c r="A188" s="14">
        <v>187</v>
      </c>
      <c r="B188" s="14" t="s">
        <v>2626</v>
      </c>
      <c r="C188" s="14" t="s">
        <v>2625</v>
      </c>
      <c r="D188" s="14" t="s">
        <v>2001</v>
      </c>
      <c r="E188" s="14" t="s">
        <v>2004</v>
      </c>
      <c r="F188" s="16">
        <v>38920</v>
      </c>
      <c r="G188" s="15">
        <v>2356</v>
      </c>
      <c r="H188" s="14">
        <v>5</v>
      </c>
    </row>
    <row r="189" spans="1:8" ht="17.25" customHeight="1" x14ac:dyDescent="0.25">
      <c r="A189" s="14">
        <v>188</v>
      </c>
      <c r="B189" s="14" t="s">
        <v>2036</v>
      </c>
      <c r="C189" s="14" t="s">
        <v>2035</v>
      </c>
      <c r="D189" s="14" t="s">
        <v>2047</v>
      </c>
      <c r="E189" s="14" t="s">
        <v>2000</v>
      </c>
      <c r="F189" s="16">
        <v>38934</v>
      </c>
      <c r="G189" s="15">
        <v>5096</v>
      </c>
      <c r="H189" s="14">
        <v>4</v>
      </c>
    </row>
    <row r="190" spans="1:8" ht="17.25" customHeight="1" x14ac:dyDescent="0.25">
      <c r="A190" s="14">
        <v>189</v>
      </c>
      <c r="B190" s="14" t="s">
        <v>2124</v>
      </c>
      <c r="C190" s="14" t="s">
        <v>2123</v>
      </c>
      <c r="D190" s="14" t="s">
        <v>2065</v>
      </c>
      <c r="E190" s="14" t="s">
        <v>2025</v>
      </c>
      <c r="F190" s="16">
        <v>38959</v>
      </c>
      <c r="G190" s="15">
        <v>2593</v>
      </c>
      <c r="H190" s="14">
        <v>1</v>
      </c>
    </row>
    <row r="191" spans="1:8" ht="17.25" customHeight="1" x14ac:dyDescent="0.25">
      <c r="A191" s="14">
        <v>190</v>
      </c>
      <c r="B191" s="14" t="s">
        <v>2624</v>
      </c>
      <c r="C191" s="14" t="s">
        <v>2623</v>
      </c>
      <c r="D191" s="14" t="s">
        <v>2091</v>
      </c>
      <c r="E191" s="14" t="s">
        <v>2000</v>
      </c>
      <c r="F191" s="16">
        <v>38959</v>
      </c>
      <c r="G191" s="15">
        <v>2428</v>
      </c>
      <c r="H191" s="14">
        <v>1</v>
      </c>
    </row>
    <row r="192" spans="1:8" ht="17.25" customHeight="1" x14ac:dyDescent="0.25">
      <c r="A192" s="14">
        <v>191</v>
      </c>
      <c r="B192" s="14" t="s">
        <v>2344</v>
      </c>
      <c r="C192" s="14" t="s">
        <v>2343</v>
      </c>
      <c r="D192" s="14" t="s">
        <v>2065</v>
      </c>
      <c r="E192" s="14" t="s">
        <v>2025</v>
      </c>
      <c r="F192" s="16">
        <v>38962</v>
      </c>
      <c r="G192" s="15">
        <v>1326</v>
      </c>
      <c r="H192" s="14">
        <v>3</v>
      </c>
    </row>
    <row r="193" spans="1:8" ht="17.25" customHeight="1" x14ac:dyDescent="0.25">
      <c r="A193" s="14">
        <v>192</v>
      </c>
      <c r="B193" s="14" t="s">
        <v>2263</v>
      </c>
      <c r="C193" s="14" t="s">
        <v>2262</v>
      </c>
      <c r="D193" s="14" t="s">
        <v>2001</v>
      </c>
      <c r="E193" s="14" t="s">
        <v>2004</v>
      </c>
      <c r="F193" s="16">
        <v>38962</v>
      </c>
      <c r="G193" s="15">
        <v>2128</v>
      </c>
      <c r="H193" s="14">
        <v>3</v>
      </c>
    </row>
    <row r="194" spans="1:8" ht="17.25" customHeight="1" x14ac:dyDescent="0.25">
      <c r="A194" s="14">
        <v>193</v>
      </c>
      <c r="B194" s="14" t="s">
        <v>2622</v>
      </c>
      <c r="C194" s="14" t="s">
        <v>2621</v>
      </c>
      <c r="D194" s="14" t="s">
        <v>2065</v>
      </c>
      <c r="E194" s="14" t="s">
        <v>2025</v>
      </c>
      <c r="F194" s="16">
        <v>38987</v>
      </c>
      <c r="G194" s="15">
        <v>3941</v>
      </c>
      <c r="H194" s="14">
        <v>4</v>
      </c>
    </row>
    <row r="195" spans="1:8" ht="17.25" customHeight="1" x14ac:dyDescent="0.25">
      <c r="A195" s="14">
        <v>194</v>
      </c>
      <c r="B195" s="14" t="s">
        <v>2202</v>
      </c>
      <c r="C195" s="14" t="s">
        <v>2201</v>
      </c>
      <c r="D195" s="14" t="s">
        <v>2022</v>
      </c>
      <c r="E195" s="14" t="s">
        <v>2000</v>
      </c>
      <c r="F195" s="16">
        <v>38997</v>
      </c>
      <c r="G195" s="15">
        <v>5233</v>
      </c>
      <c r="H195" s="14">
        <v>2</v>
      </c>
    </row>
    <row r="196" spans="1:8" ht="17.25" customHeight="1" x14ac:dyDescent="0.25">
      <c r="A196" s="14">
        <v>195</v>
      </c>
      <c r="B196" s="14" t="s">
        <v>2620</v>
      </c>
      <c r="C196" s="14" t="s">
        <v>2619</v>
      </c>
      <c r="D196" s="14" t="s">
        <v>2052</v>
      </c>
      <c r="E196" s="14" t="s">
        <v>2000</v>
      </c>
      <c r="F196" s="16">
        <v>39050</v>
      </c>
      <c r="G196" s="15">
        <v>2109</v>
      </c>
      <c r="H196" s="14">
        <v>4</v>
      </c>
    </row>
    <row r="197" spans="1:8" ht="17.25" customHeight="1" x14ac:dyDescent="0.25">
      <c r="A197" s="14">
        <v>196</v>
      </c>
      <c r="B197" s="14" t="s">
        <v>2036</v>
      </c>
      <c r="C197" s="14" t="s">
        <v>2035</v>
      </c>
      <c r="D197" s="14" t="s">
        <v>2005</v>
      </c>
      <c r="E197" s="14" t="s">
        <v>2004</v>
      </c>
      <c r="F197" s="16">
        <v>39057</v>
      </c>
      <c r="G197" s="15">
        <v>2462</v>
      </c>
      <c r="H197" s="14">
        <v>3</v>
      </c>
    </row>
    <row r="198" spans="1:8" ht="17.25" customHeight="1" x14ac:dyDescent="0.25">
      <c r="A198" s="14">
        <v>197</v>
      </c>
      <c r="B198" s="14" t="s">
        <v>2364</v>
      </c>
      <c r="C198" s="14" t="s">
        <v>2363</v>
      </c>
      <c r="D198" s="14" t="s">
        <v>2022</v>
      </c>
      <c r="E198" s="14" t="s">
        <v>2000</v>
      </c>
      <c r="F198" s="16">
        <v>39062</v>
      </c>
      <c r="G198" s="15">
        <v>5996</v>
      </c>
      <c r="H198" s="14">
        <v>5</v>
      </c>
    </row>
    <row r="199" spans="1:8" ht="17.25" customHeight="1" x14ac:dyDescent="0.25">
      <c r="A199" s="14">
        <v>198</v>
      </c>
      <c r="B199" s="14" t="s">
        <v>2245</v>
      </c>
      <c r="C199" s="14" t="s">
        <v>2244</v>
      </c>
      <c r="D199" s="14" t="s">
        <v>2091</v>
      </c>
      <c r="E199" s="14" t="s">
        <v>2025</v>
      </c>
      <c r="F199" s="16">
        <v>39070</v>
      </c>
      <c r="G199" s="15">
        <v>1045</v>
      </c>
      <c r="H199" s="14">
        <v>4</v>
      </c>
    </row>
    <row r="200" spans="1:8" ht="17.25" customHeight="1" x14ac:dyDescent="0.25">
      <c r="A200" s="14">
        <v>199</v>
      </c>
      <c r="B200" s="14" t="s">
        <v>2326</v>
      </c>
      <c r="C200" s="14" t="s">
        <v>2325</v>
      </c>
      <c r="D200" s="14" t="s">
        <v>2008</v>
      </c>
      <c r="E200" s="14" t="s">
        <v>2000</v>
      </c>
      <c r="F200" s="16">
        <v>39109</v>
      </c>
      <c r="G200" s="15">
        <v>3540</v>
      </c>
      <c r="H200" s="14">
        <v>3</v>
      </c>
    </row>
    <row r="201" spans="1:8" ht="17.25" customHeight="1" x14ac:dyDescent="0.25">
      <c r="A201" s="14">
        <v>200</v>
      </c>
      <c r="B201" s="14" t="s">
        <v>2582</v>
      </c>
      <c r="C201" s="14" t="s">
        <v>2581</v>
      </c>
      <c r="D201" s="14" t="s">
        <v>2052</v>
      </c>
      <c r="E201" s="14" t="s">
        <v>2004</v>
      </c>
      <c r="F201" s="16">
        <v>39147</v>
      </c>
      <c r="G201" s="15">
        <v>4398</v>
      </c>
      <c r="H201" s="14">
        <v>2</v>
      </c>
    </row>
    <row r="202" spans="1:8" ht="17.25" customHeight="1" x14ac:dyDescent="0.25">
      <c r="A202" s="14">
        <v>201</v>
      </c>
      <c r="B202" s="14" t="s">
        <v>2618</v>
      </c>
      <c r="C202" s="14" t="s">
        <v>2617</v>
      </c>
      <c r="D202" s="14" t="s">
        <v>2052</v>
      </c>
      <c r="E202" s="14" t="s">
        <v>2000</v>
      </c>
      <c r="F202" s="16">
        <v>39152</v>
      </c>
      <c r="G202" s="15">
        <v>5229</v>
      </c>
      <c r="H202" s="14">
        <v>3</v>
      </c>
    </row>
    <row r="203" spans="1:8" ht="17.25" customHeight="1" x14ac:dyDescent="0.25">
      <c r="A203" s="14">
        <v>202</v>
      </c>
      <c r="B203" s="14" t="s">
        <v>2436</v>
      </c>
      <c r="C203" s="14" t="s">
        <v>2435</v>
      </c>
      <c r="D203" s="14" t="s">
        <v>2022</v>
      </c>
      <c r="E203" s="14" t="s">
        <v>2000</v>
      </c>
      <c r="F203" s="16">
        <v>39169</v>
      </c>
      <c r="G203" s="15">
        <v>7157</v>
      </c>
      <c r="H203" s="14">
        <v>3</v>
      </c>
    </row>
    <row r="204" spans="1:8" ht="17.25" customHeight="1" x14ac:dyDescent="0.25">
      <c r="A204" s="14">
        <v>203</v>
      </c>
      <c r="B204" s="14" t="s">
        <v>2267</v>
      </c>
      <c r="C204" s="14" t="s">
        <v>2266</v>
      </c>
      <c r="D204" s="14" t="s">
        <v>2052</v>
      </c>
      <c r="E204" s="14" t="s">
        <v>2000</v>
      </c>
      <c r="F204" s="16">
        <v>39215</v>
      </c>
      <c r="G204" s="15">
        <v>2414</v>
      </c>
      <c r="H204" s="14">
        <v>3</v>
      </c>
    </row>
    <row r="205" spans="1:8" ht="17.25" customHeight="1" x14ac:dyDescent="0.25">
      <c r="A205" s="14">
        <v>204</v>
      </c>
      <c r="B205" s="14" t="s">
        <v>2069</v>
      </c>
      <c r="C205" s="14" t="s">
        <v>2068</v>
      </c>
      <c r="D205" s="14" t="s">
        <v>2044</v>
      </c>
      <c r="E205" s="14" t="s">
        <v>2000</v>
      </c>
      <c r="F205" s="16">
        <v>39225</v>
      </c>
      <c r="G205" s="15">
        <v>2565</v>
      </c>
      <c r="H205" s="14">
        <v>4</v>
      </c>
    </row>
    <row r="206" spans="1:8" ht="17.25" customHeight="1" x14ac:dyDescent="0.25">
      <c r="A206" s="14">
        <v>205</v>
      </c>
      <c r="B206" s="14" t="s">
        <v>2616</v>
      </c>
      <c r="C206" s="14" t="s">
        <v>2615</v>
      </c>
      <c r="D206" s="14" t="s">
        <v>2091</v>
      </c>
      <c r="E206" s="14" t="s">
        <v>2004</v>
      </c>
      <c r="F206" s="16">
        <v>39225</v>
      </c>
      <c r="G206" s="15">
        <v>5006</v>
      </c>
      <c r="H206" s="14">
        <v>3</v>
      </c>
    </row>
    <row r="207" spans="1:8" ht="17.25" customHeight="1" x14ac:dyDescent="0.25">
      <c r="A207" s="14">
        <v>206</v>
      </c>
      <c r="B207" s="14" t="s">
        <v>2221</v>
      </c>
      <c r="C207" s="14" t="s">
        <v>2220</v>
      </c>
      <c r="D207" s="14" t="s">
        <v>2041</v>
      </c>
      <c r="E207" s="14" t="s">
        <v>2000</v>
      </c>
      <c r="F207" s="16">
        <v>39228</v>
      </c>
      <c r="G207" s="15">
        <v>4928</v>
      </c>
      <c r="H207" s="14">
        <v>5</v>
      </c>
    </row>
    <row r="208" spans="1:8" ht="17.25" customHeight="1" x14ac:dyDescent="0.25">
      <c r="A208" s="14">
        <v>207</v>
      </c>
      <c r="B208" s="14" t="s">
        <v>2614</v>
      </c>
      <c r="C208" s="14" t="s">
        <v>2613</v>
      </c>
      <c r="D208" s="14" t="s">
        <v>2052</v>
      </c>
      <c r="E208" s="14" t="s">
        <v>2000</v>
      </c>
      <c r="F208" s="16">
        <v>39257</v>
      </c>
      <c r="G208" s="15">
        <v>5344</v>
      </c>
      <c r="H208" s="14">
        <v>1</v>
      </c>
    </row>
    <row r="209" spans="1:8" ht="17.25" customHeight="1" x14ac:dyDescent="0.25">
      <c r="A209" s="14">
        <v>208</v>
      </c>
      <c r="B209" s="14" t="s">
        <v>2612</v>
      </c>
      <c r="C209" s="14" t="s">
        <v>2611</v>
      </c>
      <c r="D209" s="14" t="s">
        <v>2001</v>
      </c>
      <c r="E209" s="14" t="s">
        <v>2004</v>
      </c>
      <c r="F209" s="16">
        <v>39274</v>
      </c>
      <c r="G209" s="15">
        <v>4091</v>
      </c>
      <c r="H209" s="14">
        <v>4</v>
      </c>
    </row>
    <row r="210" spans="1:8" ht="17.25" customHeight="1" x14ac:dyDescent="0.25">
      <c r="A210" s="14">
        <v>209</v>
      </c>
      <c r="B210" s="14" t="s">
        <v>2436</v>
      </c>
      <c r="C210" s="14" t="s">
        <v>2435</v>
      </c>
      <c r="D210" s="14" t="s">
        <v>2028</v>
      </c>
      <c r="E210" s="14" t="s">
        <v>2025</v>
      </c>
      <c r="F210" s="16">
        <v>39291</v>
      </c>
      <c r="G210" s="15">
        <v>2818</v>
      </c>
      <c r="H210" s="14">
        <v>5</v>
      </c>
    </row>
    <row r="211" spans="1:8" ht="17.25" customHeight="1" x14ac:dyDescent="0.25">
      <c r="A211" s="14">
        <v>210</v>
      </c>
      <c r="B211" s="14" t="s">
        <v>2510</v>
      </c>
      <c r="C211" s="14" t="s">
        <v>2509</v>
      </c>
      <c r="D211" s="14" t="s">
        <v>2001</v>
      </c>
      <c r="E211" s="14" t="s">
        <v>2000</v>
      </c>
      <c r="F211" s="16">
        <v>39316</v>
      </c>
      <c r="G211" s="15">
        <v>5025</v>
      </c>
      <c r="H211" s="14">
        <v>2</v>
      </c>
    </row>
    <row r="212" spans="1:8" ht="17.25" customHeight="1" x14ac:dyDescent="0.25">
      <c r="A212" s="14">
        <v>211</v>
      </c>
      <c r="B212" s="14" t="s">
        <v>2173</v>
      </c>
      <c r="C212" s="14" t="s">
        <v>2172</v>
      </c>
      <c r="D212" s="14" t="s">
        <v>2174</v>
      </c>
      <c r="E212" s="14" t="s">
        <v>2025</v>
      </c>
      <c r="F212" s="16">
        <v>39326</v>
      </c>
      <c r="G212" s="15">
        <v>4317</v>
      </c>
      <c r="H212" s="14">
        <v>1</v>
      </c>
    </row>
    <row r="213" spans="1:8" ht="17.25" customHeight="1" x14ac:dyDescent="0.25">
      <c r="A213" s="14">
        <v>212</v>
      </c>
      <c r="B213" s="14" t="s">
        <v>2344</v>
      </c>
      <c r="C213" s="14" t="s">
        <v>2343</v>
      </c>
      <c r="D213" s="14" t="s">
        <v>2052</v>
      </c>
      <c r="E213" s="14" t="s">
        <v>2000</v>
      </c>
      <c r="F213" s="16">
        <v>39330</v>
      </c>
      <c r="G213" s="15">
        <v>5757</v>
      </c>
      <c r="H213" s="14">
        <v>3</v>
      </c>
    </row>
    <row r="214" spans="1:8" ht="17.25" customHeight="1" x14ac:dyDescent="0.25">
      <c r="A214" s="14">
        <v>213</v>
      </c>
      <c r="B214" s="14" t="s">
        <v>2610</v>
      </c>
      <c r="C214" s="14" t="s">
        <v>2609</v>
      </c>
      <c r="D214" s="14" t="s">
        <v>2091</v>
      </c>
      <c r="E214" s="14" t="s">
        <v>2004</v>
      </c>
      <c r="F214" s="16">
        <v>39347</v>
      </c>
      <c r="G214" s="15">
        <v>5132</v>
      </c>
      <c r="H214" s="14">
        <v>3</v>
      </c>
    </row>
    <row r="215" spans="1:8" ht="17.25" customHeight="1" x14ac:dyDescent="0.25">
      <c r="A215" s="14">
        <v>214</v>
      </c>
      <c r="B215" s="14" t="s">
        <v>2101</v>
      </c>
      <c r="C215" s="14" t="s">
        <v>2100</v>
      </c>
      <c r="D215" s="14" t="s">
        <v>2091</v>
      </c>
      <c r="E215" s="14" t="s">
        <v>2000</v>
      </c>
      <c r="F215" s="16">
        <v>39389</v>
      </c>
      <c r="G215" s="15">
        <v>3758</v>
      </c>
      <c r="H215" s="14">
        <v>2</v>
      </c>
    </row>
    <row r="216" spans="1:8" ht="17.25" customHeight="1" x14ac:dyDescent="0.25">
      <c r="A216" s="14">
        <v>215</v>
      </c>
      <c r="B216" s="14" t="s">
        <v>2608</v>
      </c>
      <c r="C216" s="14" t="s">
        <v>2607</v>
      </c>
      <c r="D216" s="14" t="s">
        <v>2047</v>
      </c>
      <c r="E216" s="14" t="s">
        <v>2000</v>
      </c>
      <c r="F216" s="16">
        <v>39433</v>
      </c>
      <c r="G216" s="15">
        <v>3312</v>
      </c>
      <c r="H216" s="14">
        <v>1</v>
      </c>
    </row>
    <row r="217" spans="1:8" ht="17.25" customHeight="1" x14ac:dyDescent="0.25">
      <c r="A217" s="14">
        <v>216</v>
      </c>
      <c r="B217" s="14" t="s">
        <v>2024</v>
      </c>
      <c r="C217" s="14" t="s">
        <v>2023</v>
      </c>
      <c r="D217" s="14" t="s">
        <v>2052</v>
      </c>
      <c r="E217" s="14" t="s">
        <v>2025</v>
      </c>
      <c r="F217" s="16">
        <v>39441</v>
      </c>
      <c r="G217" s="15">
        <v>2038</v>
      </c>
      <c r="H217" s="14">
        <v>1</v>
      </c>
    </row>
    <row r="218" spans="1:8" ht="17.25" customHeight="1" x14ac:dyDescent="0.25">
      <c r="A218" s="14">
        <v>217</v>
      </c>
      <c r="B218" s="14" t="s">
        <v>2167</v>
      </c>
      <c r="C218" s="14" t="s">
        <v>2166</v>
      </c>
      <c r="D218" s="14" t="s">
        <v>2017</v>
      </c>
      <c r="E218" s="14" t="s">
        <v>2000</v>
      </c>
      <c r="F218" s="16">
        <v>39446</v>
      </c>
      <c r="G218" s="15">
        <v>6874</v>
      </c>
      <c r="H218" s="14">
        <v>5</v>
      </c>
    </row>
    <row r="219" spans="1:8" ht="17.25" customHeight="1" x14ac:dyDescent="0.25">
      <c r="A219" s="14">
        <v>218</v>
      </c>
      <c r="B219" s="14" t="s">
        <v>2062</v>
      </c>
      <c r="C219" s="14" t="s">
        <v>2061</v>
      </c>
      <c r="D219" s="14" t="s">
        <v>2052</v>
      </c>
      <c r="E219" s="14" t="s">
        <v>2004</v>
      </c>
      <c r="F219" s="16">
        <v>39455</v>
      </c>
      <c r="G219" s="15">
        <v>5114</v>
      </c>
      <c r="H219" s="14">
        <v>3</v>
      </c>
    </row>
    <row r="220" spans="1:8" ht="17.25" customHeight="1" x14ac:dyDescent="0.25">
      <c r="A220" s="14">
        <v>219</v>
      </c>
      <c r="B220" s="14" t="s">
        <v>2056</v>
      </c>
      <c r="C220" s="14" t="s">
        <v>2055</v>
      </c>
      <c r="D220" s="14" t="s">
        <v>2008</v>
      </c>
      <c r="E220" s="14" t="s">
        <v>2004</v>
      </c>
      <c r="F220" s="16">
        <v>39462</v>
      </c>
      <c r="G220" s="15">
        <v>2664</v>
      </c>
      <c r="H220" s="14">
        <v>5</v>
      </c>
    </row>
    <row r="221" spans="1:8" ht="17.25" customHeight="1" x14ac:dyDescent="0.25">
      <c r="A221" s="14">
        <v>220</v>
      </c>
      <c r="B221" s="14" t="s">
        <v>2354</v>
      </c>
      <c r="C221" s="14" t="s">
        <v>2353</v>
      </c>
      <c r="D221" s="14" t="s">
        <v>2047</v>
      </c>
      <c r="E221" s="14" t="s">
        <v>2004</v>
      </c>
      <c r="F221" s="16">
        <v>39488</v>
      </c>
      <c r="G221" s="15">
        <v>6116</v>
      </c>
      <c r="H221" s="14">
        <v>2</v>
      </c>
    </row>
    <row r="222" spans="1:8" ht="17.25" customHeight="1" x14ac:dyDescent="0.25">
      <c r="A222" s="14">
        <v>221</v>
      </c>
      <c r="B222" s="14" t="s">
        <v>2606</v>
      </c>
      <c r="C222" s="14" t="s">
        <v>2605</v>
      </c>
      <c r="D222" s="14" t="s">
        <v>2161</v>
      </c>
      <c r="E222" s="14" t="s">
        <v>2000</v>
      </c>
      <c r="F222" s="16">
        <v>39505</v>
      </c>
      <c r="G222" s="15">
        <v>3567</v>
      </c>
      <c r="H222" s="14">
        <v>5</v>
      </c>
    </row>
    <row r="223" spans="1:8" ht="17.25" customHeight="1" x14ac:dyDescent="0.25">
      <c r="A223" s="14">
        <v>222</v>
      </c>
      <c r="B223" s="14" t="s">
        <v>2306</v>
      </c>
      <c r="C223" s="14" t="s">
        <v>2305</v>
      </c>
      <c r="D223" s="14" t="s">
        <v>2091</v>
      </c>
      <c r="E223" s="14" t="s">
        <v>2000</v>
      </c>
      <c r="F223" s="16">
        <v>39522</v>
      </c>
      <c r="G223" s="15">
        <v>1963</v>
      </c>
      <c r="H223" s="14">
        <v>3</v>
      </c>
    </row>
    <row r="224" spans="1:8" ht="17.25" customHeight="1" x14ac:dyDescent="0.25">
      <c r="A224" s="14">
        <v>223</v>
      </c>
      <c r="B224" s="14" t="s">
        <v>2208</v>
      </c>
      <c r="C224" s="14" t="s">
        <v>2207</v>
      </c>
      <c r="D224" s="14" t="s">
        <v>2028</v>
      </c>
      <c r="E224" s="14" t="s">
        <v>2037</v>
      </c>
      <c r="F224" s="16">
        <v>39532</v>
      </c>
      <c r="G224" s="15">
        <v>1804</v>
      </c>
      <c r="H224" s="14">
        <v>2</v>
      </c>
    </row>
    <row r="225" spans="1:8" ht="17.25" customHeight="1" x14ac:dyDescent="0.25">
      <c r="A225" s="14">
        <v>224</v>
      </c>
      <c r="B225" s="14" t="s">
        <v>2604</v>
      </c>
      <c r="C225" s="14" t="s">
        <v>2603</v>
      </c>
      <c r="D225" s="14" t="s">
        <v>2052</v>
      </c>
      <c r="E225" s="14" t="s">
        <v>2037</v>
      </c>
      <c r="F225" s="16">
        <v>39551</v>
      </c>
      <c r="G225" s="15">
        <v>741</v>
      </c>
      <c r="H225" s="14">
        <v>1</v>
      </c>
    </row>
    <row r="226" spans="1:8" ht="17.25" customHeight="1" x14ac:dyDescent="0.25">
      <c r="A226" s="14">
        <v>225</v>
      </c>
      <c r="B226" s="14" t="s">
        <v>2602</v>
      </c>
      <c r="C226" s="14" t="s">
        <v>2601</v>
      </c>
      <c r="D226" s="14" t="s">
        <v>2017</v>
      </c>
      <c r="E226" s="14" t="s">
        <v>2025</v>
      </c>
      <c r="F226" s="16">
        <v>39596</v>
      </c>
      <c r="G226" s="15">
        <v>2377</v>
      </c>
      <c r="H226" s="14">
        <v>4</v>
      </c>
    </row>
    <row r="227" spans="1:8" ht="17.25" customHeight="1" x14ac:dyDescent="0.25">
      <c r="A227" s="14">
        <v>226</v>
      </c>
      <c r="B227" s="14" t="s">
        <v>2542</v>
      </c>
      <c r="C227" s="14" t="s">
        <v>2541</v>
      </c>
      <c r="D227" s="14" t="s">
        <v>2044</v>
      </c>
      <c r="E227" s="14" t="s">
        <v>2025</v>
      </c>
      <c r="F227" s="16">
        <v>39603</v>
      </c>
      <c r="G227" s="15">
        <v>1478</v>
      </c>
      <c r="H227" s="14">
        <v>3</v>
      </c>
    </row>
    <row r="228" spans="1:8" ht="17.25" customHeight="1" x14ac:dyDescent="0.25">
      <c r="A228" s="14">
        <v>227</v>
      </c>
      <c r="B228" s="14" t="s">
        <v>2288</v>
      </c>
      <c r="C228" s="14" t="s">
        <v>2287</v>
      </c>
      <c r="D228" s="14" t="s">
        <v>2022</v>
      </c>
      <c r="E228" s="14" t="s">
        <v>2000</v>
      </c>
      <c r="F228" s="16">
        <v>39606</v>
      </c>
      <c r="G228" s="15">
        <v>7273</v>
      </c>
      <c r="H228" s="14">
        <v>4</v>
      </c>
    </row>
    <row r="229" spans="1:8" ht="17.25" customHeight="1" x14ac:dyDescent="0.25">
      <c r="A229" s="14">
        <v>228</v>
      </c>
      <c r="B229" s="14" t="s">
        <v>2134</v>
      </c>
      <c r="C229" s="14" t="s">
        <v>2133</v>
      </c>
      <c r="D229" s="14" t="s">
        <v>2017</v>
      </c>
      <c r="E229" s="14" t="s">
        <v>2000</v>
      </c>
      <c r="F229" s="16">
        <v>39614</v>
      </c>
      <c r="G229" s="15">
        <v>2434</v>
      </c>
      <c r="H229" s="14">
        <v>5</v>
      </c>
    </row>
    <row r="230" spans="1:8" ht="17.25" customHeight="1" x14ac:dyDescent="0.25">
      <c r="A230" s="14">
        <v>229</v>
      </c>
      <c r="B230" s="14" t="s">
        <v>2600</v>
      </c>
      <c r="C230" s="14" t="s">
        <v>2599</v>
      </c>
      <c r="D230" s="14" t="s">
        <v>2005</v>
      </c>
      <c r="E230" s="14" t="s">
        <v>2004</v>
      </c>
      <c r="F230" s="16">
        <v>39624</v>
      </c>
      <c r="G230" s="15">
        <v>6508</v>
      </c>
      <c r="H230" s="14">
        <v>3</v>
      </c>
    </row>
    <row r="231" spans="1:8" ht="17.25" customHeight="1" x14ac:dyDescent="0.25">
      <c r="A231" s="14">
        <v>230</v>
      </c>
      <c r="B231" s="14" t="s">
        <v>2598</v>
      </c>
      <c r="C231" s="14" t="s">
        <v>2597</v>
      </c>
      <c r="D231" s="14" t="s">
        <v>2001</v>
      </c>
      <c r="E231" s="14" t="s">
        <v>2000</v>
      </c>
      <c r="F231" s="16">
        <v>39631</v>
      </c>
      <c r="G231" s="15">
        <v>4001</v>
      </c>
      <c r="H231" s="14">
        <v>3</v>
      </c>
    </row>
    <row r="232" spans="1:8" ht="17.25" customHeight="1" x14ac:dyDescent="0.25">
      <c r="A232" s="14">
        <v>231</v>
      </c>
      <c r="B232" s="14" t="s">
        <v>2596</v>
      </c>
      <c r="C232" s="14" t="s">
        <v>2595</v>
      </c>
      <c r="D232" s="14" t="s">
        <v>2017</v>
      </c>
      <c r="E232" s="14" t="s">
        <v>2025</v>
      </c>
      <c r="F232" s="16">
        <v>39636</v>
      </c>
      <c r="G232" s="15">
        <v>4062</v>
      </c>
      <c r="H232" s="14">
        <v>1</v>
      </c>
    </row>
    <row r="233" spans="1:8" ht="17.25" customHeight="1" x14ac:dyDescent="0.25">
      <c r="A233" s="14">
        <v>232</v>
      </c>
      <c r="B233" s="14" t="s">
        <v>2594</v>
      </c>
      <c r="C233" s="14" t="s">
        <v>2593</v>
      </c>
      <c r="D233" s="14" t="s">
        <v>2052</v>
      </c>
      <c r="E233" s="14" t="s">
        <v>2004</v>
      </c>
      <c r="F233" s="16">
        <v>39641</v>
      </c>
      <c r="G233" s="15">
        <v>6285</v>
      </c>
      <c r="H233" s="14">
        <v>1</v>
      </c>
    </row>
    <row r="234" spans="1:8" ht="17.25" customHeight="1" x14ac:dyDescent="0.25">
      <c r="A234" s="14">
        <v>233</v>
      </c>
      <c r="B234" s="14" t="s">
        <v>2592</v>
      </c>
      <c r="C234" s="14" t="s">
        <v>2591</v>
      </c>
      <c r="D234" s="14" t="s">
        <v>2005</v>
      </c>
      <c r="E234" s="14" t="s">
        <v>2037</v>
      </c>
      <c r="F234" s="16">
        <v>39648</v>
      </c>
      <c r="G234" s="15">
        <v>920</v>
      </c>
      <c r="H234" s="14">
        <v>2</v>
      </c>
    </row>
    <row r="235" spans="1:8" ht="17.25" customHeight="1" x14ac:dyDescent="0.25">
      <c r="A235" s="14">
        <v>234</v>
      </c>
      <c r="B235" s="14" t="s">
        <v>2590</v>
      </c>
      <c r="C235" s="14" t="s">
        <v>2589</v>
      </c>
      <c r="D235" s="14" t="s">
        <v>2091</v>
      </c>
      <c r="E235" s="14" t="s">
        <v>2000</v>
      </c>
      <c r="F235" s="16">
        <v>39669</v>
      </c>
      <c r="G235" s="15">
        <v>6409</v>
      </c>
      <c r="H235" s="14">
        <v>2</v>
      </c>
    </row>
    <row r="236" spans="1:8" ht="17.25" customHeight="1" x14ac:dyDescent="0.25">
      <c r="A236" s="14">
        <v>235</v>
      </c>
      <c r="B236" s="14" t="s">
        <v>2588</v>
      </c>
      <c r="C236" s="14" t="s">
        <v>2587</v>
      </c>
      <c r="D236" s="14" t="s">
        <v>2052</v>
      </c>
      <c r="E236" s="14" t="s">
        <v>2000</v>
      </c>
      <c r="F236" s="16">
        <v>39687</v>
      </c>
      <c r="G236" s="15">
        <v>4519</v>
      </c>
      <c r="H236" s="14">
        <v>5</v>
      </c>
    </row>
    <row r="237" spans="1:8" ht="17.25" customHeight="1" x14ac:dyDescent="0.25">
      <c r="A237" s="14">
        <v>236</v>
      </c>
      <c r="B237" s="14" t="s">
        <v>2586</v>
      </c>
      <c r="C237" s="14" t="s">
        <v>2585</v>
      </c>
      <c r="D237" s="14" t="s">
        <v>2239</v>
      </c>
      <c r="E237" s="14" t="s">
        <v>2000</v>
      </c>
      <c r="F237" s="16">
        <v>39704</v>
      </c>
      <c r="G237" s="15">
        <v>7211</v>
      </c>
      <c r="H237" s="14">
        <v>1</v>
      </c>
    </row>
    <row r="238" spans="1:8" ht="17.25" customHeight="1" x14ac:dyDescent="0.25">
      <c r="A238" s="14">
        <v>237</v>
      </c>
      <c r="B238" s="14" t="s">
        <v>2051</v>
      </c>
      <c r="C238" s="14" t="s">
        <v>2050</v>
      </c>
      <c r="D238" s="14" t="s">
        <v>2052</v>
      </c>
      <c r="E238" s="14" t="s">
        <v>2004</v>
      </c>
      <c r="F238" s="16">
        <v>39720</v>
      </c>
      <c r="G238" s="15">
        <v>5352</v>
      </c>
      <c r="H238" s="14">
        <v>5</v>
      </c>
    </row>
    <row r="239" spans="1:8" ht="17.25" customHeight="1" x14ac:dyDescent="0.25">
      <c r="A239" s="14">
        <v>238</v>
      </c>
      <c r="B239" s="14" t="s">
        <v>2245</v>
      </c>
      <c r="C239" s="14" t="s">
        <v>2244</v>
      </c>
      <c r="D239" s="14" t="s">
        <v>2052</v>
      </c>
      <c r="E239" s="14" t="s">
        <v>2000</v>
      </c>
      <c r="F239" s="16">
        <v>39757</v>
      </c>
      <c r="G239" s="15">
        <v>2577</v>
      </c>
      <c r="H239" s="14">
        <v>5</v>
      </c>
    </row>
    <row r="240" spans="1:8" ht="17.25" customHeight="1" x14ac:dyDescent="0.25">
      <c r="A240" s="14">
        <v>239</v>
      </c>
      <c r="B240" s="14" t="s">
        <v>2584</v>
      </c>
      <c r="C240" s="14" t="s">
        <v>2583</v>
      </c>
      <c r="D240" s="14" t="s">
        <v>2041</v>
      </c>
      <c r="E240" s="14" t="s">
        <v>2000</v>
      </c>
      <c r="F240" s="16">
        <v>39757</v>
      </c>
      <c r="G240" s="15">
        <v>4489</v>
      </c>
      <c r="H240" s="14">
        <v>2</v>
      </c>
    </row>
    <row r="241" spans="1:8" ht="17.25" customHeight="1" x14ac:dyDescent="0.25">
      <c r="A241" s="14">
        <v>240</v>
      </c>
      <c r="B241" s="14" t="s">
        <v>2582</v>
      </c>
      <c r="C241" s="14" t="s">
        <v>2581</v>
      </c>
      <c r="D241" s="14" t="s">
        <v>2052</v>
      </c>
      <c r="E241" s="14" t="s">
        <v>2000</v>
      </c>
      <c r="F241" s="16">
        <v>39764</v>
      </c>
      <c r="G241" s="15">
        <v>6265</v>
      </c>
      <c r="H241" s="14">
        <v>3</v>
      </c>
    </row>
    <row r="242" spans="1:8" ht="17.25" customHeight="1" x14ac:dyDescent="0.25">
      <c r="A242" s="14">
        <v>241</v>
      </c>
      <c r="B242" s="14" t="s">
        <v>2580</v>
      </c>
      <c r="C242" s="14" t="s">
        <v>2579</v>
      </c>
      <c r="D242" s="14" t="s">
        <v>2174</v>
      </c>
      <c r="E242" s="14" t="s">
        <v>2037</v>
      </c>
      <c r="F242" s="16">
        <v>39767</v>
      </c>
      <c r="G242" s="15">
        <v>7094</v>
      </c>
      <c r="H242" s="14">
        <v>5</v>
      </c>
    </row>
    <row r="243" spans="1:8" ht="17.25" customHeight="1" x14ac:dyDescent="0.25">
      <c r="A243" s="14">
        <v>242</v>
      </c>
      <c r="B243" s="14" t="s">
        <v>2578</v>
      </c>
      <c r="C243" s="14" t="s">
        <v>2577</v>
      </c>
      <c r="D243" s="14" t="s">
        <v>2022</v>
      </c>
      <c r="E243" s="14" t="s">
        <v>2000</v>
      </c>
      <c r="F243" s="16">
        <v>39781</v>
      </c>
      <c r="G243" s="15">
        <v>5574</v>
      </c>
      <c r="H243" s="14">
        <v>5</v>
      </c>
    </row>
    <row r="244" spans="1:8" ht="17.25" customHeight="1" x14ac:dyDescent="0.25">
      <c r="A244" s="14">
        <v>243</v>
      </c>
      <c r="B244" s="14" t="s">
        <v>2232</v>
      </c>
      <c r="C244" s="14" t="s">
        <v>2231</v>
      </c>
      <c r="D244" s="14" t="s">
        <v>2017</v>
      </c>
      <c r="E244" s="14" t="s">
        <v>2004</v>
      </c>
      <c r="F244" s="16">
        <v>39848</v>
      </c>
      <c r="G244" s="15">
        <v>5383</v>
      </c>
      <c r="H244" s="14">
        <v>1</v>
      </c>
    </row>
    <row r="245" spans="1:8" ht="17.25" customHeight="1" x14ac:dyDescent="0.25">
      <c r="A245" s="14">
        <v>244</v>
      </c>
      <c r="B245" s="14" t="s">
        <v>2232</v>
      </c>
      <c r="C245" s="14" t="s">
        <v>2231</v>
      </c>
      <c r="D245" s="14" t="s">
        <v>2052</v>
      </c>
      <c r="E245" s="14" t="s">
        <v>2004</v>
      </c>
      <c r="F245" s="16">
        <v>39865</v>
      </c>
      <c r="G245" s="15">
        <v>4784</v>
      </c>
      <c r="H245" s="14">
        <v>2</v>
      </c>
    </row>
    <row r="246" spans="1:8" ht="17.25" customHeight="1" x14ac:dyDescent="0.25">
      <c r="A246" s="14">
        <v>245</v>
      </c>
      <c r="B246" s="14" t="s">
        <v>2146</v>
      </c>
      <c r="C246" s="14" t="s">
        <v>2145</v>
      </c>
      <c r="D246" s="14" t="s">
        <v>2076</v>
      </c>
      <c r="E246" s="14" t="s">
        <v>2000</v>
      </c>
      <c r="F246" s="16">
        <v>39872</v>
      </c>
      <c r="G246" s="15">
        <v>2529</v>
      </c>
      <c r="H246" s="14">
        <v>1</v>
      </c>
    </row>
    <row r="247" spans="1:8" ht="17.25" customHeight="1" x14ac:dyDescent="0.25">
      <c r="A247" s="14">
        <v>246</v>
      </c>
      <c r="B247" s="14" t="s">
        <v>2396</v>
      </c>
      <c r="C247" s="14" t="s">
        <v>2395</v>
      </c>
      <c r="D247" s="14" t="s">
        <v>2052</v>
      </c>
      <c r="E247" s="14" t="s">
        <v>2004</v>
      </c>
      <c r="F247" s="16">
        <v>39894</v>
      </c>
      <c r="G247" s="15">
        <v>3275</v>
      </c>
      <c r="H247" s="14">
        <v>2</v>
      </c>
    </row>
    <row r="248" spans="1:8" ht="17.25" customHeight="1" x14ac:dyDescent="0.25">
      <c r="A248" s="14">
        <v>247</v>
      </c>
      <c r="B248" s="14" t="s">
        <v>2255</v>
      </c>
      <c r="C248" s="14" t="s">
        <v>2254</v>
      </c>
      <c r="D248" s="14" t="s">
        <v>2008</v>
      </c>
      <c r="E248" s="14" t="s">
        <v>2000</v>
      </c>
      <c r="F248" s="16">
        <v>39956</v>
      </c>
      <c r="G248" s="15">
        <v>5463</v>
      </c>
      <c r="H248" s="14">
        <v>1</v>
      </c>
    </row>
    <row r="249" spans="1:8" ht="17.25" customHeight="1" x14ac:dyDescent="0.25">
      <c r="A249" s="14">
        <v>248</v>
      </c>
      <c r="B249" s="14" t="s">
        <v>2576</v>
      </c>
      <c r="C249" s="14" t="s">
        <v>2575</v>
      </c>
      <c r="D249" s="14" t="s">
        <v>2044</v>
      </c>
      <c r="E249" s="14" t="s">
        <v>2000</v>
      </c>
      <c r="F249" s="16">
        <v>39963</v>
      </c>
      <c r="G249" s="15">
        <v>4113</v>
      </c>
      <c r="H249" s="14">
        <v>4</v>
      </c>
    </row>
    <row r="250" spans="1:8" ht="17.25" customHeight="1" x14ac:dyDescent="0.25">
      <c r="A250" s="14">
        <v>249</v>
      </c>
      <c r="B250" s="14" t="s">
        <v>2024</v>
      </c>
      <c r="C250" s="14" t="s">
        <v>2023</v>
      </c>
      <c r="D250" s="14" t="s">
        <v>2028</v>
      </c>
      <c r="E250" s="14" t="s">
        <v>2037</v>
      </c>
      <c r="F250" s="16">
        <v>39965</v>
      </c>
      <c r="G250" s="15">
        <v>2793</v>
      </c>
      <c r="H250" s="14">
        <v>4</v>
      </c>
    </row>
    <row r="251" spans="1:8" ht="17.25" customHeight="1" x14ac:dyDescent="0.25">
      <c r="A251" s="14">
        <v>250</v>
      </c>
      <c r="B251" s="14" t="s">
        <v>2574</v>
      </c>
      <c r="C251" s="14" t="s">
        <v>2573</v>
      </c>
      <c r="D251" s="14" t="s">
        <v>2052</v>
      </c>
      <c r="E251" s="14" t="s">
        <v>2000</v>
      </c>
      <c r="F251" s="16">
        <v>39967</v>
      </c>
      <c r="G251" s="15">
        <v>3945</v>
      </c>
      <c r="H251" s="14">
        <v>2</v>
      </c>
    </row>
    <row r="252" spans="1:8" ht="17.25" customHeight="1" x14ac:dyDescent="0.25">
      <c r="A252" s="14">
        <v>251</v>
      </c>
      <c r="B252" s="14" t="s">
        <v>2221</v>
      </c>
      <c r="C252" s="14" t="s">
        <v>2220</v>
      </c>
      <c r="D252" s="14" t="s">
        <v>2091</v>
      </c>
      <c r="E252" s="14" t="s">
        <v>2025</v>
      </c>
      <c r="F252" s="16">
        <v>39994</v>
      </c>
      <c r="G252" s="15">
        <v>2742</v>
      </c>
      <c r="H252" s="14">
        <v>2</v>
      </c>
    </row>
    <row r="253" spans="1:8" ht="17.25" customHeight="1" x14ac:dyDescent="0.25">
      <c r="A253" s="14">
        <v>252</v>
      </c>
      <c r="B253" s="14" t="s">
        <v>2572</v>
      </c>
      <c r="C253" s="14" t="s">
        <v>2571</v>
      </c>
      <c r="D253" s="14" t="s">
        <v>2028</v>
      </c>
      <c r="E253" s="14" t="s">
        <v>2000</v>
      </c>
      <c r="F253" s="16">
        <v>40048</v>
      </c>
      <c r="G253" s="15">
        <v>7183</v>
      </c>
      <c r="H253" s="14">
        <v>3</v>
      </c>
    </row>
    <row r="254" spans="1:8" ht="17.25" customHeight="1" x14ac:dyDescent="0.25">
      <c r="A254" s="14">
        <v>253</v>
      </c>
      <c r="B254" s="14" t="s">
        <v>2570</v>
      </c>
      <c r="C254" s="14" t="s">
        <v>2569</v>
      </c>
      <c r="D254" s="14" t="s">
        <v>2017</v>
      </c>
      <c r="E254" s="14" t="s">
        <v>2000</v>
      </c>
      <c r="F254" s="16">
        <v>40058</v>
      </c>
      <c r="G254" s="15">
        <v>2659</v>
      </c>
      <c r="H254" s="14">
        <v>5</v>
      </c>
    </row>
    <row r="255" spans="1:8" ht="17.25" customHeight="1" x14ac:dyDescent="0.25">
      <c r="A255" s="14">
        <v>254</v>
      </c>
      <c r="B255" s="14" t="s">
        <v>2036</v>
      </c>
      <c r="C255" s="14" t="s">
        <v>2035</v>
      </c>
      <c r="D255" s="14" t="s">
        <v>2052</v>
      </c>
      <c r="E255" s="14" t="s">
        <v>2004</v>
      </c>
      <c r="F255" s="16">
        <v>40110</v>
      </c>
      <c r="G255" s="15">
        <v>5986</v>
      </c>
      <c r="H255" s="14">
        <v>3</v>
      </c>
    </row>
    <row r="256" spans="1:8" ht="17.25" customHeight="1" x14ac:dyDescent="0.25">
      <c r="A256" s="14">
        <v>255</v>
      </c>
      <c r="B256" s="14" t="s">
        <v>2024</v>
      </c>
      <c r="C256" s="14" t="s">
        <v>2023</v>
      </c>
      <c r="D256" s="14" t="s">
        <v>2052</v>
      </c>
      <c r="E256" s="14" t="s">
        <v>2004</v>
      </c>
      <c r="F256" s="16">
        <v>40142</v>
      </c>
      <c r="G256" s="15">
        <v>3165</v>
      </c>
      <c r="H256" s="14">
        <v>4</v>
      </c>
    </row>
    <row r="257" spans="1:8" ht="17.25" customHeight="1" x14ac:dyDescent="0.25">
      <c r="A257" s="14">
        <v>256</v>
      </c>
      <c r="B257" s="14" t="s">
        <v>2568</v>
      </c>
      <c r="C257" s="14" t="s">
        <v>2567</v>
      </c>
      <c r="D257" s="14" t="s">
        <v>2052</v>
      </c>
      <c r="E257" s="14" t="s">
        <v>2000</v>
      </c>
      <c r="F257" s="16">
        <v>40142</v>
      </c>
      <c r="G257" s="15">
        <v>5897</v>
      </c>
      <c r="H257" s="14">
        <v>1</v>
      </c>
    </row>
    <row r="258" spans="1:8" ht="17.25" customHeight="1" x14ac:dyDescent="0.25">
      <c r="A258" s="14">
        <v>257</v>
      </c>
      <c r="B258" s="14" t="s">
        <v>2208</v>
      </c>
      <c r="C258" s="14" t="s">
        <v>2207</v>
      </c>
      <c r="D258" s="14" t="s">
        <v>2001</v>
      </c>
      <c r="E258" s="14" t="s">
        <v>2000</v>
      </c>
      <c r="F258" s="16">
        <v>40149</v>
      </c>
      <c r="G258" s="15">
        <v>4023</v>
      </c>
      <c r="H258" s="14">
        <v>4</v>
      </c>
    </row>
    <row r="259" spans="1:8" ht="17.25" customHeight="1" x14ac:dyDescent="0.25">
      <c r="A259" s="14">
        <v>258</v>
      </c>
      <c r="B259" s="14" t="s">
        <v>2003</v>
      </c>
      <c r="C259" s="14" t="s">
        <v>2002</v>
      </c>
      <c r="D259" s="14" t="s">
        <v>2001</v>
      </c>
      <c r="E259" s="14" t="s">
        <v>2000</v>
      </c>
      <c r="F259" s="16">
        <v>40168</v>
      </c>
      <c r="G259" s="15">
        <v>6778</v>
      </c>
      <c r="H259" s="14">
        <v>2</v>
      </c>
    </row>
    <row r="260" spans="1:8" ht="17.25" customHeight="1" x14ac:dyDescent="0.25">
      <c r="A260" s="14">
        <v>259</v>
      </c>
      <c r="B260" s="14" t="s">
        <v>2232</v>
      </c>
      <c r="C260" s="14" t="s">
        <v>2231</v>
      </c>
      <c r="D260" s="14" t="s">
        <v>2091</v>
      </c>
      <c r="E260" s="14" t="s">
        <v>2025</v>
      </c>
      <c r="F260" s="16">
        <v>40544</v>
      </c>
      <c r="G260" s="15">
        <v>886</v>
      </c>
      <c r="H260" s="14">
        <v>3</v>
      </c>
    </row>
    <row r="261" spans="1:8" ht="17.25" customHeight="1" x14ac:dyDescent="0.25">
      <c r="A261" s="14">
        <v>260</v>
      </c>
      <c r="B261" s="14" t="s">
        <v>2566</v>
      </c>
      <c r="C261" s="14" t="s">
        <v>2565</v>
      </c>
      <c r="D261" s="14" t="s">
        <v>2052</v>
      </c>
      <c r="E261" s="14" t="s">
        <v>2000</v>
      </c>
      <c r="F261" s="16">
        <v>40554</v>
      </c>
      <c r="G261" s="15">
        <v>5726</v>
      </c>
      <c r="H261" s="14">
        <v>4</v>
      </c>
    </row>
    <row r="262" spans="1:8" ht="17.25" customHeight="1" x14ac:dyDescent="0.25">
      <c r="A262" s="14">
        <v>261</v>
      </c>
      <c r="B262" s="14" t="s">
        <v>2564</v>
      </c>
      <c r="C262" s="14" t="s">
        <v>2563</v>
      </c>
      <c r="D262" s="14" t="s">
        <v>2005</v>
      </c>
      <c r="E262" s="14" t="s">
        <v>2004</v>
      </c>
      <c r="F262" s="16">
        <v>40555</v>
      </c>
      <c r="G262" s="15">
        <v>4516</v>
      </c>
      <c r="H262" s="14">
        <v>4</v>
      </c>
    </row>
    <row r="263" spans="1:8" ht="17.25" customHeight="1" x14ac:dyDescent="0.25">
      <c r="A263" s="14">
        <v>262</v>
      </c>
      <c r="B263" s="14" t="s">
        <v>2562</v>
      </c>
      <c r="C263" s="14" t="s">
        <v>2561</v>
      </c>
      <c r="D263" s="14" t="s">
        <v>2219</v>
      </c>
      <c r="E263" s="14" t="s">
        <v>2000</v>
      </c>
      <c r="F263" s="16">
        <v>40557</v>
      </c>
      <c r="G263" s="15">
        <v>1910</v>
      </c>
      <c r="H263" s="14">
        <v>3</v>
      </c>
    </row>
    <row r="264" spans="1:8" ht="17.25" customHeight="1" x14ac:dyDescent="0.25">
      <c r="A264" s="14">
        <v>263</v>
      </c>
      <c r="B264" s="14" t="s">
        <v>2560</v>
      </c>
      <c r="C264" s="14" t="s">
        <v>2559</v>
      </c>
      <c r="D264" s="14" t="s">
        <v>2052</v>
      </c>
      <c r="E264" s="14" t="s">
        <v>2004</v>
      </c>
      <c r="F264" s="16">
        <v>40559</v>
      </c>
      <c r="G264" s="15">
        <v>3513</v>
      </c>
      <c r="H264" s="14">
        <v>5</v>
      </c>
    </row>
    <row r="265" spans="1:8" ht="17.25" customHeight="1" x14ac:dyDescent="0.25">
      <c r="A265" s="14">
        <v>264</v>
      </c>
      <c r="B265" s="14" t="s">
        <v>2558</v>
      </c>
      <c r="C265" s="14" t="s">
        <v>2557</v>
      </c>
      <c r="D265" s="14" t="s">
        <v>2274</v>
      </c>
      <c r="E265" s="14" t="s">
        <v>2004</v>
      </c>
      <c r="F265" s="16">
        <v>40559</v>
      </c>
      <c r="G265" s="15">
        <v>2093</v>
      </c>
      <c r="H265" s="14">
        <v>2</v>
      </c>
    </row>
    <row r="266" spans="1:8" ht="17.25" customHeight="1" x14ac:dyDescent="0.25">
      <c r="A266" s="14">
        <v>265</v>
      </c>
      <c r="B266" s="14" t="s">
        <v>2556</v>
      </c>
      <c r="C266" s="14" t="s">
        <v>2555</v>
      </c>
      <c r="D266" s="14" t="s">
        <v>2017</v>
      </c>
      <c r="E266" s="14" t="s">
        <v>2000</v>
      </c>
      <c r="F266" s="16">
        <v>40559</v>
      </c>
      <c r="G266" s="15">
        <v>5247</v>
      </c>
      <c r="H266" s="14">
        <v>1</v>
      </c>
    </row>
    <row r="267" spans="1:8" ht="17.25" customHeight="1" x14ac:dyDescent="0.25">
      <c r="A267" s="14">
        <v>266</v>
      </c>
      <c r="B267" s="14" t="s">
        <v>2036</v>
      </c>
      <c r="C267" s="14" t="s">
        <v>2035</v>
      </c>
      <c r="D267" s="14" t="s">
        <v>2076</v>
      </c>
      <c r="E267" s="14" t="s">
        <v>2000</v>
      </c>
      <c r="F267" s="16">
        <v>40567</v>
      </c>
      <c r="G267" s="15">
        <v>4113</v>
      </c>
      <c r="H267" s="14">
        <v>2</v>
      </c>
    </row>
    <row r="268" spans="1:8" ht="17.25" customHeight="1" x14ac:dyDescent="0.25">
      <c r="A268" s="14">
        <v>267</v>
      </c>
      <c r="B268" s="14" t="s">
        <v>2554</v>
      </c>
      <c r="C268" s="14" t="s">
        <v>2553</v>
      </c>
      <c r="D268" s="14" t="s">
        <v>2044</v>
      </c>
      <c r="E268" s="14" t="s">
        <v>2000</v>
      </c>
      <c r="F268" s="16">
        <v>40572</v>
      </c>
      <c r="G268" s="15">
        <v>5069</v>
      </c>
      <c r="H268" s="14">
        <v>2</v>
      </c>
    </row>
    <row r="269" spans="1:8" ht="17.25" customHeight="1" x14ac:dyDescent="0.25">
      <c r="A269" s="14">
        <v>268</v>
      </c>
      <c r="B269" s="14" t="s">
        <v>2167</v>
      </c>
      <c r="C269" s="14" t="s">
        <v>2166</v>
      </c>
      <c r="D269" s="14" t="s">
        <v>2008</v>
      </c>
      <c r="E269" s="14" t="s">
        <v>2000</v>
      </c>
      <c r="F269" s="16">
        <v>40574</v>
      </c>
      <c r="G269" s="15">
        <v>1868</v>
      </c>
      <c r="H269" s="14">
        <v>4</v>
      </c>
    </row>
    <row r="270" spans="1:8" ht="17.25" customHeight="1" x14ac:dyDescent="0.25">
      <c r="A270" s="14">
        <v>269</v>
      </c>
      <c r="B270" s="14" t="s">
        <v>2552</v>
      </c>
      <c r="C270" s="14" t="s">
        <v>2551</v>
      </c>
      <c r="D270" s="14" t="s">
        <v>2001</v>
      </c>
      <c r="E270" s="14" t="s">
        <v>2025</v>
      </c>
      <c r="F270" s="16">
        <v>40574</v>
      </c>
      <c r="G270" s="15">
        <v>3138</v>
      </c>
      <c r="H270" s="14">
        <v>4</v>
      </c>
    </row>
    <row r="271" spans="1:8" ht="17.25" customHeight="1" x14ac:dyDescent="0.25">
      <c r="A271" s="14">
        <v>270</v>
      </c>
      <c r="B271" s="14" t="s">
        <v>2122</v>
      </c>
      <c r="C271" s="14" t="s">
        <v>2121</v>
      </c>
      <c r="D271" s="14" t="s">
        <v>2239</v>
      </c>
      <c r="E271" s="14" t="s">
        <v>2004</v>
      </c>
      <c r="F271" s="16">
        <v>40576</v>
      </c>
      <c r="G271" s="15">
        <v>6572</v>
      </c>
      <c r="H271" s="14">
        <v>2</v>
      </c>
    </row>
    <row r="272" spans="1:8" ht="17.25" customHeight="1" x14ac:dyDescent="0.25">
      <c r="A272" s="14">
        <v>271</v>
      </c>
      <c r="B272" s="14" t="s">
        <v>2056</v>
      </c>
      <c r="C272" s="14" t="s">
        <v>2055</v>
      </c>
      <c r="D272" s="14" t="s">
        <v>2047</v>
      </c>
      <c r="E272" s="14" t="s">
        <v>2000</v>
      </c>
      <c r="F272" s="16">
        <v>40595</v>
      </c>
      <c r="G272" s="15">
        <v>6677</v>
      </c>
      <c r="H272" s="14">
        <v>4</v>
      </c>
    </row>
    <row r="273" spans="1:8" ht="17.25" customHeight="1" x14ac:dyDescent="0.25">
      <c r="A273" s="14">
        <v>272</v>
      </c>
      <c r="B273" s="14" t="s">
        <v>2550</v>
      </c>
      <c r="C273" s="14" t="s">
        <v>2549</v>
      </c>
      <c r="D273" s="14" t="s">
        <v>2052</v>
      </c>
      <c r="E273" s="14" t="s">
        <v>2037</v>
      </c>
      <c r="F273" s="16">
        <v>40598</v>
      </c>
      <c r="G273" s="15">
        <v>1873</v>
      </c>
      <c r="H273" s="14">
        <v>1</v>
      </c>
    </row>
    <row r="274" spans="1:8" ht="17.25" customHeight="1" x14ac:dyDescent="0.25">
      <c r="A274" s="14">
        <v>273</v>
      </c>
      <c r="B274" s="14" t="s">
        <v>2192</v>
      </c>
      <c r="C274" s="14" t="s">
        <v>2191</v>
      </c>
      <c r="D274" s="14" t="s">
        <v>2017</v>
      </c>
      <c r="E274" s="14" t="s">
        <v>2000</v>
      </c>
      <c r="F274" s="16">
        <v>40605</v>
      </c>
      <c r="G274" s="15">
        <v>6559</v>
      </c>
      <c r="H274" s="14">
        <v>4</v>
      </c>
    </row>
    <row r="275" spans="1:8" ht="17.25" customHeight="1" x14ac:dyDescent="0.25">
      <c r="A275" s="14">
        <v>274</v>
      </c>
      <c r="B275" s="14" t="s">
        <v>2548</v>
      </c>
      <c r="C275" s="14" t="s">
        <v>2547</v>
      </c>
      <c r="D275" s="14" t="s">
        <v>2008</v>
      </c>
      <c r="E275" s="14" t="s">
        <v>2000</v>
      </c>
      <c r="F275" s="16">
        <v>40609</v>
      </c>
      <c r="G275" s="15">
        <v>3146</v>
      </c>
      <c r="H275" s="14">
        <v>5</v>
      </c>
    </row>
    <row r="276" spans="1:8" ht="17.25" customHeight="1" x14ac:dyDescent="0.25">
      <c r="A276" s="14">
        <v>275</v>
      </c>
      <c r="B276" s="14" t="s">
        <v>2546</v>
      </c>
      <c r="C276" s="14" t="s">
        <v>2545</v>
      </c>
      <c r="D276" s="14" t="s">
        <v>2091</v>
      </c>
      <c r="E276" s="14" t="s">
        <v>2000</v>
      </c>
      <c r="F276" s="16">
        <v>40611</v>
      </c>
      <c r="G276" s="15">
        <v>5224</v>
      </c>
      <c r="H276" s="14">
        <v>3</v>
      </c>
    </row>
    <row r="277" spans="1:8" ht="17.25" customHeight="1" x14ac:dyDescent="0.25">
      <c r="A277" s="14">
        <v>276</v>
      </c>
      <c r="B277" s="14" t="s">
        <v>2124</v>
      </c>
      <c r="C277" s="14" t="s">
        <v>2123</v>
      </c>
      <c r="D277" s="14" t="s">
        <v>2022</v>
      </c>
      <c r="E277" s="14" t="s">
        <v>2004</v>
      </c>
      <c r="F277" s="16">
        <v>40613</v>
      </c>
      <c r="G277" s="15">
        <v>6228</v>
      </c>
      <c r="H277" s="14">
        <v>5</v>
      </c>
    </row>
    <row r="278" spans="1:8" ht="17.25" customHeight="1" x14ac:dyDescent="0.25">
      <c r="A278" s="14">
        <v>277</v>
      </c>
      <c r="B278" s="14" t="s">
        <v>2030</v>
      </c>
      <c r="C278" s="14" t="s">
        <v>2029</v>
      </c>
      <c r="D278" s="14" t="s">
        <v>2017</v>
      </c>
      <c r="E278" s="14" t="s">
        <v>2004</v>
      </c>
      <c r="F278" s="16">
        <v>40614</v>
      </c>
      <c r="G278" s="15">
        <v>7161</v>
      </c>
      <c r="H278" s="14">
        <v>2</v>
      </c>
    </row>
    <row r="279" spans="1:8" ht="17.25" customHeight="1" x14ac:dyDescent="0.25">
      <c r="A279" s="14">
        <v>278</v>
      </c>
      <c r="B279" s="14" t="s">
        <v>2544</v>
      </c>
      <c r="C279" s="14" t="s">
        <v>2543</v>
      </c>
      <c r="D279" s="14" t="s">
        <v>2052</v>
      </c>
      <c r="E279" s="14" t="s">
        <v>2000</v>
      </c>
      <c r="F279" s="16">
        <v>40619</v>
      </c>
      <c r="G279" s="15">
        <v>6095</v>
      </c>
      <c r="H279" s="14">
        <v>5</v>
      </c>
    </row>
    <row r="280" spans="1:8" ht="17.25" customHeight="1" x14ac:dyDescent="0.25">
      <c r="A280" s="14">
        <v>279</v>
      </c>
      <c r="B280" s="14" t="s">
        <v>2410</v>
      </c>
      <c r="C280" s="14" t="s">
        <v>2409</v>
      </c>
      <c r="D280" s="14" t="s">
        <v>2219</v>
      </c>
      <c r="E280" s="14" t="s">
        <v>2000</v>
      </c>
      <c r="F280" s="16">
        <v>40622</v>
      </c>
      <c r="G280" s="15">
        <v>2209</v>
      </c>
      <c r="H280" s="14">
        <v>1</v>
      </c>
    </row>
    <row r="281" spans="1:8" ht="17.25" customHeight="1" x14ac:dyDescent="0.25">
      <c r="A281" s="14">
        <v>280</v>
      </c>
      <c r="B281" s="14" t="s">
        <v>2144</v>
      </c>
      <c r="C281" s="14" t="s">
        <v>2143</v>
      </c>
      <c r="D281" s="14" t="s">
        <v>2022</v>
      </c>
      <c r="E281" s="14" t="s">
        <v>2025</v>
      </c>
      <c r="F281" s="16">
        <v>40625</v>
      </c>
      <c r="G281" s="15">
        <v>4035</v>
      </c>
      <c r="H281" s="14">
        <v>4</v>
      </c>
    </row>
    <row r="282" spans="1:8" ht="17.25" customHeight="1" x14ac:dyDescent="0.25">
      <c r="A282" s="14">
        <v>281</v>
      </c>
      <c r="B282" s="14" t="s">
        <v>2542</v>
      </c>
      <c r="C282" s="14" t="s">
        <v>2541</v>
      </c>
      <c r="D282" s="14" t="s">
        <v>2065</v>
      </c>
      <c r="E282" s="14" t="s">
        <v>2004</v>
      </c>
      <c r="F282" s="16">
        <v>40626</v>
      </c>
      <c r="G282" s="15">
        <v>4489</v>
      </c>
      <c r="H282" s="14">
        <v>2</v>
      </c>
    </row>
    <row r="283" spans="1:8" ht="17.25" customHeight="1" x14ac:dyDescent="0.25">
      <c r="A283" s="14">
        <v>282</v>
      </c>
      <c r="B283" s="14" t="s">
        <v>2540</v>
      </c>
      <c r="C283" s="14" t="s">
        <v>2539</v>
      </c>
      <c r="D283" s="14" t="s">
        <v>2001</v>
      </c>
      <c r="E283" s="14" t="s">
        <v>2025</v>
      </c>
      <c r="F283" s="16">
        <v>40626</v>
      </c>
      <c r="G283" s="15">
        <v>1141</v>
      </c>
      <c r="H283" s="14">
        <v>5</v>
      </c>
    </row>
    <row r="284" spans="1:8" ht="17.25" customHeight="1" x14ac:dyDescent="0.25">
      <c r="A284" s="14">
        <v>283</v>
      </c>
      <c r="B284" s="14" t="s">
        <v>2538</v>
      </c>
      <c r="C284" s="14" t="s">
        <v>2537</v>
      </c>
      <c r="D284" s="14" t="s">
        <v>2052</v>
      </c>
      <c r="E284" s="14" t="s">
        <v>2000</v>
      </c>
      <c r="F284" s="16">
        <v>40628</v>
      </c>
      <c r="G284" s="15">
        <v>6644</v>
      </c>
      <c r="H284" s="14">
        <v>2</v>
      </c>
    </row>
    <row r="285" spans="1:8" ht="17.25" customHeight="1" x14ac:dyDescent="0.25">
      <c r="A285" s="14">
        <v>284</v>
      </c>
      <c r="B285" s="14" t="s">
        <v>2113</v>
      </c>
      <c r="C285" s="14" t="s">
        <v>2112</v>
      </c>
      <c r="D285" s="14" t="s">
        <v>2028</v>
      </c>
      <c r="E285" s="14" t="s">
        <v>2000</v>
      </c>
      <c r="F285" s="16">
        <v>40628</v>
      </c>
      <c r="G285" s="15">
        <v>3922</v>
      </c>
      <c r="H285" s="14">
        <v>4</v>
      </c>
    </row>
    <row r="286" spans="1:8" ht="17.25" customHeight="1" x14ac:dyDescent="0.25">
      <c r="A286" s="14">
        <v>285</v>
      </c>
      <c r="B286" s="14" t="s">
        <v>2536</v>
      </c>
      <c r="C286" s="14" t="s">
        <v>2535</v>
      </c>
      <c r="D286" s="14" t="s">
        <v>2052</v>
      </c>
      <c r="E286" s="14" t="s">
        <v>2000</v>
      </c>
      <c r="F286" s="16">
        <v>40630</v>
      </c>
      <c r="G286" s="15">
        <v>6382</v>
      </c>
      <c r="H286" s="14">
        <v>1</v>
      </c>
    </row>
    <row r="287" spans="1:8" ht="17.25" customHeight="1" x14ac:dyDescent="0.25">
      <c r="A287" s="14">
        <v>286</v>
      </c>
      <c r="B287" s="14" t="s">
        <v>2156</v>
      </c>
      <c r="C287" s="14" t="s">
        <v>2155</v>
      </c>
      <c r="D287" s="14" t="s">
        <v>2052</v>
      </c>
      <c r="E287" s="14" t="s">
        <v>2000</v>
      </c>
      <c r="F287" s="16">
        <v>40634</v>
      </c>
      <c r="G287" s="15">
        <v>2699</v>
      </c>
      <c r="H287" s="14">
        <v>2</v>
      </c>
    </row>
    <row r="288" spans="1:8" ht="17.25" customHeight="1" x14ac:dyDescent="0.25">
      <c r="A288" s="14">
        <v>287</v>
      </c>
      <c r="B288" s="14" t="s">
        <v>2265</v>
      </c>
      <c r="C288" s="14" t="s">
        <v>2264</v>
      </c>
      <c r="D288" s="14" t="s">
        <v>2091</v>
      </c>
      <c r="E288" s="14" t="s">
        <v>2000</v>
      </c>
      <c r="F288" s="16">
        <v>40636</v>
      </c>
      <c r="G288" s="15">
        <v>5273</v>
      </c>
      <c r="H288" s="14">
        <v>1</v>
      </c>
    </row>
    <row r="289" spans="1:8" ht="17.25" customHeight="1" x14ac:dyDescent="0.25">
      <c r="A289" s="14">
        <v>288</v>
      </c>
      <c r="B289" s="14" t="s">
        <v>2534</v>
      </c>
      <c r="C289" s="14" t="s">
        <v>2533</v>
      </c>
      <c r="D289" s="14" t="s">
        <v>2052</v>
      </c>
      <c r="E289" s="14" t="s">
        <v>2000</v>
      </c>
      <c r="F289" s="16">
        <v>40637</v>
      </c>
      <c r="G289" s="15">
        <v>3743</v>
      </c>
      <c r="H289" s="14">
        <v>1</v>
      </c>
    </row>
    <row r="290" spans="1:8" ht="17.25" customHeight="1" x14ac:dyDescent="0.25">
      <c r="A290" s="14">
        <v>289</v>
      </c>
      <c r="B290" s="14" t="s">
        <v>2288</v>
      </c>
      <c r="C290" s="14" t="s">
        <v>2287</v>
      </c>
      <c r="D290" s="14" t="s">
        <v>2052</v>
      </c>
      <c r="E290" s="14" t="s">
        <v>2000</v>
      </c>
      <c r="F290" s="16">
        <v>40642</v>
      </c>
      <c r="G290" s="15">
        <v>5477</v>
      </c>
      <c r="H290" s="14">
        <v>1</v>
      </c>
    </row>
    <row r="291" spans="1:8" ht="17.25" customHeight="1" x14ac:dyDescent="0.25">
      <c r="A291" s="14">
        <v>290</v>
      </c>
      <c r="B291" s="14" t="s">
        <v>2208</v>
      </c>
      <c r="C291" s="14" t="s">
        <v>2207</v>
      </c>
      <c r="D291" s="14" t="s">
        <v>2091</v>
      </c>
      <c r="E291" s="14" t="s">
        <v>2004</v>
      </c>
      <c r="F291" s="16">
        <v>40649</v>
      </c>
      <c r="G291" s="15">
        <v>4128</v>
      </c>
      <c r="H291" s="14">
        <v>4</v>
      </c>
    </row>
    <row r="292" spans="1:8" ht="17.25" customHeight="1" x14ac:dyDescent="0.25">
      <c r="A292" s="14">
        <v>291</v>
      </c>
      <c r="B292" s="14" t="s">
        <v>2532</v>
      </c>
      <c r="C292" s="14" t="s">
        <v>2531</v>
      </c>
      <c r="D292" s="14" t="s">
        <v>2052</v>
      </c>
      <c r="E292" s="14" t="s">
        <v>2000</v>
      </c>
      <c r="F292" s="16">
        <v>40653</v>
      </c>
      <c r="G292" s="15">
        <v>2452</v>
      </c>
      <c r="H292" s="14">
        <v>5</v>
      </c>
    </row>
    <row r="293" spans="1:8" ht="17.25" customHeight="1" x14ac:dyDescent="0.25">
      <c r="A293" s="14">
        <v>292</v>
      </c>
      <c r="B293" s="14" t="s">
        <v>2069</v>
      </c>
      <c r="C293" s="14" t="s">
        <v>2068</v>
      </c>
      <c r="D293" s="14" t="s">
        <v>2065</v>
      </c>
      <c r="E293" s="14" t="s">
        <v>2000</v>
      </c>
      <c r="F293" s="16">
        <v>40655</v>
      </c>
      <c r="G293" s="15">
        <v>6803</v>
      </c>
      <c r="H293" s="14">
        <v>4</v>
      </c>
    </row>
    <row r="294" spans="1:8" ht="17.25" customHeight="1" x14ac:dyDescent="0.25">
      <c r="A294" s="14">
        <v>293</v>
      </c>
      <c r="B294" s="14" t="s">
        <v>2171</v>
      </c>
      <c r="C294" s="14" t="s">
        <v>2170</v>
      </c>
      <c r="D294" s="14" t="s">
        <v>2076</v>
      </c>
      <c r="E294" s="14" t="s">
        <v>2025</v>
      </c>
      <c r="F294" s="16">
        <v>40672</v>
      </c>
      <c r="G294" s="15">
        <v>919</v>
      </c>
      <c r="H294" s="14">
        <v>1</v>
      </c>
    </row>
    <row r="295" spans="1:8" ht="17.25" customHeight="1" x14ac:dyDescent="0.25">
      <c r="A295" s="14">
        <v>294</v>
      </c>
      <c r="B295" s="14" t="s">
        <v>2255</v>
      </c>
      <c r="C295" s="14" t="s">
        <v>2254</v>
      </c>
      <c r="D295" s="14" t="s">
        <v>2274</v>
      </c>
      <c r="E295" s="14" t="s">
        <v>2004</v>
      </c>
      <c r="F295" s="16">
        <v>40675</v>
      </c>
      <c r="G295" s="15">
        <v>3735</v>
      </c>
      <c r="H295" s="14">
        <v>4</v>
      </c>
    </row>
    <row r="296" spans="1:8" ht="17.25" customHeight="1" x14ac:dyDescent="0.25">
      <c r="A296" s="14">
        <v>295</v>
      </c>
      <c r="B296" s="14" t="s">
        <v>2200</v>
      </c>
      <c r="C296" s="14" t="s">
        <v>2199</v>
      </c>
      <c r="D296" s="14" t="s">
        <v>2022</v>
      </c>
      <c r="E296" s="14" t="s">
        <v>2004</v>
      </c>
      <c r="F296" s="16">
        <v>40677</v>
      </c>
      <c r="G296" s="15">
        <v>7017</v>
      </c>
      <c r="H296" s="14">
        <v>2</v>
      </c>
    </row>
    <row r="297" spans="1:8" ht="17.25" customHeight="1" x14ac:dyDescent="0.25">
      <c r="A297" s="14">
        <v>296</v>
      </c>
      <c r="B297" s="14" t="s">
        <v>2148</v>
      </c>
      <c r="C297" s="14" t="s">
        <v>2147</v>
      </c>
      <c r="D297" s="14" t="s">
        <v>2017</v>
      </c>
      <c r="E297" s="14" t="s">
        <v>2000</v>
      </c>
      <c r="F297" s="16">
        <v>40677</v>
      </c>
      <c r="G297" s="15">
        <v>3148</v>
      </c>
      <c r="H297" s="14">
        <v>5</v>
      </c>
    </row>
    <row r="298" spans="1:8" ht="17.25" customHeight="1" x14ac:dyDescent="0.25">
      <c r="A298" s="14">
        <v>297</v>
      </c>
      <c r="B298" s="14" t="s">
        <v>2530</v>
      </c>
      <c r="C298" s="14" t="s">
        <v>2529</v>
      </c>
      <c r="D298" s="14" t="s">
        <v>2001</v>
      </c>
      <c r="E298" s="14" t="s">
        <v>2037</v>
      </c>
      <c r="F298" s="16">
        <v>40684</v>
      </c>
      <c r="G298" s="15">
        <v>2397</v>
      </c>
      <c r="H298" s="14">
        <v>3</v>
      </c>
    </row>
    <row r="299" spans="1:8" ht="17.25" customHeight="1" x14ac:dyDescent="0.25">
      <c r="A299" s="14">
        <v>298</v>
      </c>
      <c r="B299" s="14" t="s">
        <v>2528</v>
      </c>
      <c r="C299" s="14" t="s">
        <v>2527</v>
      </c>
      <c r="D299" s="14" t="s">
        <v>2052</v>
      </c>
      <c r="E299" s="14" t="s">
        <v>2004</v>
      </c>
      <c r="F299" s="16">
        <v>40695</v>
      </c>
      <c r="G299" s="15">
        <v>4944</v>
      </c>
      <c r="H299" s="14">
        <v>4</v>
      </c>
    </row>
    <row r="300" spans="1:8" ht="17.25" customHeight="1" x14ac:dyDescent="0.25">
      <c r="A300" s="14">
        <v>299</v>
      </c>
      <c r="B300" s="14" t="s">
        <v>2069</v>
      </c>
      <c r="C300" s="14" t="s">
        <v>2068</v>
      </c>
      <c r="D300" s="14" t="s">
        <v>2052</v>
      </c>
      <c r="E300" s="14" t="s">
        <v>2000</v>
      </c>
      <c r="F300" s="16">
        <v>40697</v>
      </c>
      <c r="G300" s="15">
        <v>5023</v>
      </c>
      <c r="H300" s="14">
        <v>1</v>
      </c>
    </row>
    <row r="301" spans="1:8" ht="17.25" customHeight="1" x14ac:dyDescent="0.25">
      <c r="A301" s="14">
        <v>300</v>
      </c>
      <c r="B301" s="14" t="s">
        <v>2526</v>
      </c>
      <c r="C301" s="14" t="s">
        <v>2525</v>
      </c>
      <c r="D301" s="14" t="s">
        <v>2052</v>
      </c>
      <c r="E301" s="14" t="s">
        <v>2000</v>
      </c>
      <c r="F301" s="16">
        <v>40699</v>
      </c>
      <c r="G301" s="15">
        <v>5096</v>
      </c>
      <c r="H301" s="14">
        <v>2</v>
      </c>
    </row>
    <row r="302" spans="1:8" ht="17.25" customHeight="1" x14ac:dyDescent="0.25">
      <c r="A302" s="14">
        <v>301</v>
      </c>
      <c r="B302" s="14" t="s">
        <v>2232</v>
      </c>
      <c r="C302" s="14" t="s">
        <v>2231</v>
      </c>
      <c r="D302" s="14" t="s">
        <v>2008</v>
      </c>
      <c r="E302" s="14" t="s">
        <v>2000</v>
      </c>
      <c r="F302" s="16">
        <v>40713</v>
      </c>
      <c r="G302" s="15">
        <v>4739</v>
      </c>
      <c r="H302" s="14">
        <v>1</v>
      </c>
    </row>
    <row r="303" spans="1:8" ht="17.25" customHeight="1" x14ac:dyDescent="0.25">
      <c r="A303" s="14">
        <v>302</v>
      </c>
      <c r="B303" s="14" t="s">
        <v>2232</v>
      </c>
      <c r="C303" s="14" t="s">
        <v>2231</v>
      </c>
      <c r="D303" s="14" t="s">
        <v>2017</v>
      </c>
      <c r="E303" s="14" t="s">
        <v>2000</v>
      </c>
      <c r="F303" s="16">
        <v>40723</v>
      </c>
      <c r="G303" s="15">
        <v>6130</v>
      </c>
      <c r="H303" s="14">
        <v>3</v>
      </c>
    </row>
    <row r="304" spans="1:8" ht="17.25" customHeight="1" x14ac:dyDescent="0.25">
      <c r="A304" s="14">
        <v>303</v>
      </c>
      <c r="B304" s="14" t="s">
        <v>2241</v>
      </c>
      <c r="C304" s="14" t="s">
        <v>2240</v>
      </c>
      <c r="D304" s="14" t="s">
        <v>2091</v>
      </c>
      <c r="E304" s="14" t="s">
        <v>2000</v>
      </c>
      <c r="F304" s="16">
        <v>40724</v>
      </c>
      <c r="G304" s="15">
        <v>2838</v>
      </c>
      <c r="H304" s="14">
        <v>2</v>
      </c>
    </row>
    <row r="305" spans="1:8" ht="17.25" customHeight="1" x14ac:dyDescent="0.25">
      <c r="A305" s="14">
        <v>304</v>
      </c>
      <c r="B305" s="14" t="s">
        <v>2040</v>
      </c>
      <c r="C305" s="14" t="s">
        <v>2039</v>
      </c>
      <c r="D305" s="14" t="s">
        <v>2052</v>
      </c>
      <c r="E305" s="14" t="s">
        <v>2004</v>
      </c>
      <c r="F305" s="16">
        <v>40733</v>
      </c>
      <c r="G305" s="15">
        <v>6694</v>
      </c>
      <c r="H305" s="14">
        <v>4</v>
      </c>
    </row>
    <row r="306" spans="1:8" ht="17.25" customHeight="1" x14ac:dyDescent="0.25">
      <c r="A306" s="14">
        <v>305</v>
      </c>
      <c r="B306" s="14" t="s">
        <v>2036</v>
      </c>
      <c r="C306" s="14" t="s">
        <v>2035</v>
      </c>
      <c r="D306" s="14" t="s">
        <v>2001</v>
      </c>
      <c r="E306" s="14" t="s">
        <v>2000</v>
      </c>
      <c r="F306" s="16">
        <v>40735</v>
      </c>
      <c r="G306" s="15">
        <v>3448</v>
      </c>
      <c r="H306" s="14">
        <v>2</v>
      </c>
    </row>
    <row r="307" spans="1:8" ht="17.25" customHeight="1" x14ac:dyDescent="0.25">
      <c r="A307" s="14">
        <v>306</v>
      </c>
      <c r="B307" s="14" t="s">
        <v>2024</v>
      </c>
      <c r="C307" s="14" t="s">
        <v>2023</v>
      </c>
      <c r="D307" s="14" t="s">
        <v>2028</v>
      </c>
      <c r="E307" s="14" t="s">
        <v>2000</v>
      </c>
      <c r="F307" s="16">
        <v>40737</v>
      </c>
      <c r="G307" s="15">
        <v>2297</v>
      </c>
      <c r="H307" s="14">
        <v>2</v>
      </c>
    </row>
    <row r="308" spans="1:8" ht="17.25" customHeight="1" x14ac:dyDescent="0.25">
      <c r="A308" s="14">
        <v>307</v>
      </c>
      <c r="B308" s="14" t="s">
        <v>2134</v>
      </c>
      <c r="C308" s="14" t="s">
        <v>2133</v>
      </c>
      <c r="D308" s="14" t="s">
        <v>2022</v>
      </c>
      <c r="E308" s="14" t="s">
        <v>2000</v>
      </c>
      <c r="F308" s="16">
        <v>40775</v>
      </c>
      <c r="G308" s="15">
        <v>3410</v>
      </c>
      <c r="H308" s="14">
        <v>4</v>
      </c>
    </row>
    <row r="309" spans="1:8" ht="17.25" customHeight="1" x14ac:dyDescent="0.25">
      <c r="A309" s="14">
        <v>308</v>
      </c>
      <c r="B309" s="14" t="s">
        <v>2524</v>
      </c>
      <c r="C309" s="14" t="s">
        <v>2523</v>
      </c>
      <c r="D309" s="14" t="s">
        <v>2047</v>
      </c>
      <c r="E309" s="14" t="s">
        <v>2037</v>
      </c>
      <c r="F309" s="16">
        <v>40781</v>
      </c>
      <c r="G309" s="15">
        <v>1056</v>
      </c>
      <c r="H309" s="14">
        <v>2</v>
      </c>
    </row>
    <row r="310" spans="1:8" ht="17.25" customHeight="1" x14ac:dyDescent="0.25">
      <c r="A310" s="14">
        <v>309</v>
      </c>
      <c r="B310" s="14" t="s">
        <v>2522</v>
      </c>
      <c r="C310" s="14" t="s">
        <v>2521</v>
      </c>
      <c r="D310" s="14" t="s">
        <v>2076</v>
      </c>
      <c r="E310" s="14" t="s">
        <v>2037</v>
      </c>
      <c r="F310" s="16">
        <v>40782</v>
      </c>
      <c r="G310" s="15">
        <v>1669</v>
      </c>
      <c r="H310" s="14">
        <v>4</v>
      </c>
    </row>
    <row r="311" spans="1:8" ht="17.25" customHeight="1" x14ac:dyDescent="0.25">
      <c r="A311" s="14">
        <v>310</v>
      </c>
      <c r="B311" s="14" t="s">
        <v>2520</v>
      </c>
      <c r="C311" s="14" t="s">
        <v>2519</v>
      </c>
      <c r="D311" s="14" t="s">
        <v>2065</v>
      </c>
      <c r="E311" s="14" t="s">
        <v>2004</v>
      </c>
      <c r="F311" s="16">
        <v>40790</v>
      </c>
      <c r="G311" s="15">
        <v>5321</v>
      </c>
      <c r="H311" s="14">
        <v>2</v>
      </c>
    </row>
    <row r="312" spans="1:8" ht="17.25" customHeight="1" x14ac:dyDescent="0.25">
      <c r="A312" s="14">
        <v>311</v>
      </c>
      <c r="B312" s="14" t="s">
        <v>2384</v>
      </c>
      <c r="C312" s="14" t="s">
        <v>2383</v>
      </c>
      <c r="D312" s="14" t="s">
        <v>2022</v>
      </c>
      <c r="E312" s="14" t="s">
        <v>2004</v>
      </c>
      <c r="F312" s="16">
        <v>40791</v>
      </c>
      <c r="G312" s="15">
        <v>6923</v>
      </c>
      <c r="H312" s="14">
        <v>3</v>
      </c>
    </row>
    <row r="313" spans="1:8" ht="17.25" customHeight="1" x14ac:dyDescent="0.25">
      <c r="A313" s="14">
        <v>312</v>
      </c>
      <c r="B313" s="14" t="s">
        <v>2518</v>
      </c>
      <c r="C313" s="14" t="s">
        <v>2517</v>
      </c>
      <c r="D313" s="14" t="s">
        <v>2017</v>
      </c>
      <c r="E313" s="14" t="s">
        <v>2025</v>
      </c>
      <c r="F313" s="16">
        <v>40796</v>
      </c>
      <c r="G313" s="15">
        <v>3562</v>
      </c>
      <c r="H313" s="14">
        <v>2</v>
      </c>
    </row>
    <row r="314" spans="1:8" ht="17.25" customHeight="1" x14ac:dyDescent="0.25">
      <c r="A314" s="14">
        <v>313</v>
      </c>
      <c r="B314" s="14" t="s">
        <v>2184</v>
      </c>
      <c r="C314" s="14" t="s">
        <v>2183</v>
      </c>
      <c r="D314" s="14" t="s">
        <v>2091</v>
      </c>
      <c r="E314" s="14" t="s">
        <v>2000</v>
      </c>
      <c r="F314" s="16">
        <v>40801</v>
      </c>
      <c r="G314" s="15">
        <v>2028</v>
      </c>
      <c r="H314" s="14">
        <v>4</v>
      </c>
    </row>
    <row r="315" spans="1:8" ht="17.25" customHeight="1" x14ac:dyDescent="0.25">
      <c r="A315" s="14">
        <v>314</v>
      </c>
      <c r="B315" s="14" t="s">
        <v>2060</v>
      </c>
      <c r="C315" s="14" t="s">
        <v>2059</v>
      </c>
      <c r="D315" s="14" t="s">
        <v>2052</v>
      </c>
      <c r="E315" s="14" t="s">
        <v>2000</v>
      </c>
      <c r="F315" s="16">
        <v>40803</v>
      </c>
      <c r="G315" s="15">
        <v>5008</v>
      </c>
      <c r="H315" s="14">
        <v>1</v>
      </c>
    </row>
    <row r="316" spans="1:8" ht="17.25" customHeight="1" x14ac:dyDescent="0.25">
      <c r="A316" s="14">
        <v>315</v>
      </c>
      <c r="B316" s="14" t="s">
        <v>2192</v>
      </c>
      <c r="C316" s="14" t="s">
        <v>2191</v>
      </c>
      <c r="D316" s="14" t="s">
        <v>2091</v>
      </c>
      <c r="E316" s="14" t="s">
        <v>2004</v>
      </c>
      <c r="F316" s="16">
        <v>40807</v>
      </c>
      <c r="G316" s="15">
        <v>3019</v>
      </c>
      <c r="H316" s="14">
        <v>2</v>
      </c>
    </row>
    <row r="317" spans="1:8" ht="17.25" customHeight="1" x14ac:dyDescent="0.25">
      <c r="A317" s="14">
        <v>316</v>
      </c>
      <c r="B317" s="14" t="s">
        <v>2198</v>
      </c>
      <c r="C317" s="14" t="s">
        <v>2197</v>
      </c>
      <c r="D317" s="14" t="s">
        <v>2052</v>
      </c>
      <c r="E317" s="14" t="s">
        <v>2000</v>
      </c>
      <c r="F317" s="16">
        <v>40811</v>
      </c>
      <c r="G317" s="15">
        <v>5536</v>
      </c>
      <c r="H317" s="14">
        <v>2</v>
      </c>
    </row>
    <row r="318" spans="1:8" ht="17.25" customHeight="1" x14ac:dyDescent="0.25">
      <c r="A318" s="14">
        <v>317</v>
      </c>
      <c r="B318" s="14" t="s">
        <v>2414</v>
      </c>
      <c r="C318" s="14" t="s">
        <v>2413</v>
      </c>
      <c r="D318" s="14" t="s">
        <v>2052</v>
      </c>
      <c r="E318" s="14" t="s">
        <v>2000</v>
      </c>
      <c r="F318" s="16">
        <v>40822</v>
      </c>
      <c r="G318" s="15">
        <v>5835</v>
      </c>
      <c r="H318" s="14">
        <v>3</v>
      </c>
    </row>
    <row r="319" spans="1:8" ht="17.25" customHeight="1" x14ac:dyDescent="0.25">
      <c r="A319" s="14">
        <v>318</v>
      </c>
      <c r="B319" s="14" t="s">
        <v>2265</v>
      </c>
      <c r="C319" s="14" t="s">
        <v>2264</v>
      </c>
      <c r="D319" s="14" t="s">
        <v>2017</v>
      </c>
      <c r="E319" s="14" t="s">
        <v>2000</v>
      </c>
      <c r="F319" s="16">
        <v>40823</v>
      </c>
      <c r="G319" s="15">
        <v>2677</v>
      </c>
      <c r="H319" s="14">
        <v>1</v>
      </c>
    </row>
    <row r="320" spans="1:8" ht="17.25" customHeight="1" x14ac:dyDescent="0.25">
      <c r="A320" s="14">
        <v>319</v>
      </c>
      <c r="B320" s="14" t="s">
        <v>2516</v>
      </c>
      <c r="C320" s="14" t="s">
        <v>2515</v>
      </c>
      <c r="D320" s="14" t="s">
        <v>2005</v>
      </c>
      <c r="E320" s="14" t="s">
        <v>2004</v>
      </c>
      <c r="F320" s="16">
        <v>40832</v>
      </c>
      <c r="G320" s="15">
        <v>7206</v>
      </c>
      <c r="H320" s="14">
        <v>4</v>
      </c>
    </row>
    <row r="321" spans="1:8" ht="17.25" customHeight="1" x14ac:dyDescent="0.25">
      <c r="A321" s="14">
        <v>320</v>
      </c>
      <c r="B321" s="14" t="s">
        <v>2502</v>
      </c>
      <c r="C321" s="14" t="s">
        <v>2501</v>
      </c>
      <c r="D321" s="14" t="s">
        <v>2047</v>
      </c>
      <c r="E321" s="14" t="s">
        <v>2004</v>
      </c>
      <c r="F321" s="16">
        <v>40845</v>
      </c>
      <c r="G321" s="15">
        <v>6335</v>
      </c>
      <c r="H321" s="14">
        <v>1</v>
      </c>
    </row>
    <row r="322" spans="1:8" ht="17.25" customHeight="1" x14ac:dyDescent="0.25">
      <c r="A322" s="14">
        <v>321</v>
      </c>
      <c r="B322" s="14" t="s">
        <v>2514</v>
      </c>
      <c r="C322" s="14" t="s">
        <v>2513</v>
      </c>
      <c r="D322" s="14" t="s">
        <v>2044</v>
      </c>
      <c r="E322" s="14" t="s">
        <v>2000</v>
      </c>
      <c r="F322" s="16">
        <v>40850</v>
      </c>
      <c r="G322" s="15">
        <v>7108</v>
      </c>
      <c r="H322" s="14">
        <v>2</v>
      </c>
    </row>
    <row r="323" spans="1:8" ht="17.25" customHeight="1" x14ac:dyDescent="0.25">
      <c r="A323" s="14">
        <v>322</v>
      </c>
      <c r="B323" s="14" t="s">
        <v>2014</v>
      </c>
      <c r="C323" s="14" t="s">
        <v>2013</v>
      </c>
      <c r="D323" s="14" t="s">
        <v>2041</v>
      </c>
      <c r="E323" s="14" t="s">
        <v>2000</v>
      </c>
      <c r="F323" s="16">
        <v>40859</v>
      </c>
      <c r="G323" s="15">
        <v>5950</v>
      </c>
      <c r="H323" s="14">
        <v>4</v>
      </c>
    </row>
    <row r="324" spans="1:8" ht="17.25" customHeight="1" x14ac:dyDescent="0.25">
      <c r="A324" s="14">
        <v>323</v>
      </c>
      <c r="B324" s="14" t="s">
        <v>2512</v>
      </c>
      <c r="C324" s="14" t="s">
        <v>2511</v>
      </c>
      <c r="D324" s="14" t="s">
        <v>2022</v>
      </c>
      <c r="E324" s="14" t="s">
        <v>2004</v>
      </c>
      <c r="F324" s="16">
        <v>40861</v>
      </c>
      <c r="G324" s="15">
        <v>5179</v>
      </c>
      <c r="H324" s="14">
        <v>4</v>
      </c>
    </row>
    <row r="325" spans="1:8" ht="17.25" customHeight="1" x14ac:dyDescent="0.25">
      <c r="A325" s="14">
        <v>324</v>
      </c>
      <c r="B325" s="14" t="s">
        <v>2196</v>
      </c>
      <c r="C325" s="14" t="s">
        <v>2195</v>
      </c>
      <c r="D325" s="14" t="s">
        <v>2091</v>
      </c>
      <c r="E325" s="14" t="s">
        <v>2000</v>
      </c>
      <c r="F325" s="16">
        <v>40868</v>
      </c>
      <c r="G325" s="15">
        <v>5490</v>
      </c>
      <c r="H325" s="14">
        <v>5</v>
      </c>
    </row>
    <row r="326" spans="1:8" ht="17.25" customHeight="1" x14ac:dyDescent="0.25">
      <c r="A326" s="14">
        <v>325</v>
      </c>
      <c r="B326" s="14" t="s">
        <v>2036</v>
      </c>
      <c r="C326" s="14" t="s">
        <v>2035</v>
      </c>
      <c r="D326" s="14" t="s">
        <v>2065</v>
      </c>
      <c r="E326" s="14" t="s">
        <v>2004</v>
      </c>
      <c r="F326" s="16">
        <v>40884</v>
      </c>
      <c r="G326" s="15">
        <v>6494</v>
      </c>
      <c r="H326" s="14">
        <v>5</v>
      </c>
    </row>
    <row r="327" spans="1:8" ht="17.25" customHeight="1" x14ac:dyDescent="0.25">
      <c r="A327" s="14">
        <v>326</v>
      </c>
      <c r="B327" s="14" t="s">
        <v>2232</v>
      </c>
      <c r="C327" s="14" t="s">
        <v>2231</v>
      </c>
      <c r="D327" s="14" t="s">
        <v>2001</v>
      </c>
      <c r="E327" s="14" t="s">
        <v>2000</v>
      </c>
      <c r="F327" s="16">
        <v>40884</v>
      </c>
      <c r="G327" s="15">
        <v>7193</v>
      </c>
      <c r="H327" s="14">
        <v>4</v>
      </c>
    </row>
    <row r="328" spans="1:8" ht="17.25" customHeight="1" x14ac:dyDescent="0.25">
      <c r="A328" s="14">
        <v>327</v>
      </c>
      <c r="B328" s="14" t="s">
        <v>2165</v>
      </c>
      <c r="C328" s="14" t="s">
        <v>2164</v>
      </c>
      <c r="D328" s="14" t="s">
        <v>2044</v>
      </c>
      <c r="E328" s="14" t="s">
        <v>2000</v>
      </c>
      <c r="F328" s="16">
        <v>40890</v>
      </c>
      <c r="G328" s="15">
        <v>3139</v>
      </c>
      <c r="H328" s="14">
        <v>3</v>
      </c>
    </row>
    <row r="329" spans="1:8" ht="17.25" customHeight="1" x14ac:dyDescent="0.25">
      <c r="A329" s="14">
        <v>328</v>
      </c>
      <c r="B329" s="14" t="s">
        <v>2510</v>
      </c>
      <c r="C329" s="14" t="s">
        <v>2509</v>
      </c>
      <c r="D329" s="14" t="s">
        <v>2028</v>
      </c>
      <c r="E329" s="14" t="s">
        <v>2000</v>
      </c>
      <c r="F329" s="16">
        <v>40906</v>
      </c>
      <c r="G329" s="15">
        <v>7253</v>
      </c>
      <c r="H329" s="14">
        <v>3</v>
      </c>
    </row>
    <row r="330" spans="1:8" ht="17.25" customHeight="1" x14ac:dyDescent="0.25">
      <c r="A330" s="14">
        <v>329</v>
      </c>
      <c r="B330" s="14" t="s">
        <v>2288</v>
      </c>
      <c r="C330" s="14" t="s">
        <v>2287</v>
      </c>
      <c r="D330" s="14" t="s">
        <v>2052</v>
      </c>
      <c r="E330" s="14" t="s">
        <v>2037</v>
      </c>
      <c r="F330" s="16">
        <v>40908</v>
      </c>
      <c r="G330" s="15">
        <v>1201</v>
      </c>
      <c r="H330" s="14">
        <v>4</v>
      </c>
    </row>
    <row r="331" spans="1:8" ht="17.25" customHeight="1" x14ac:dyDescent="0.25">
      <c r="A331" s="14">
        <v>330</v>
      </c>
      <c r="B331" s="14" t="s">
        <v>2134</v>
      </c>
      <c r="C331" s="14" t="s">
        <v>2133</v>
      </c>
      <c r="D331" s="14" t="s">
        <v>2001</v>
      </c>
      <c r="E331" s="14" t="s">
        <v>2004</v>
      </c>
      <c r="F331" s="16">
        <v>40908</v>
      </c>
      <c r="G331" s="15">
        <v>5846</v>
      </c>
      <c r="H331" s="14">
        <v>2</v>
      </c>
    </row>
    <row r="332" spans="1:8" ht="17.25" customHeight="1" x14ac:dyDescent="0.25">
      <c r="A332" s="14">
        <v>331</v>
      </c>
      <c r="B332" s="14" t="s">
        <v>2062</v>
      </c>
      <c r="C332" s="14" t="s">
        <v>2061</v>
      </c>
      <c r="D332" s="14" t="s">
        <v>2001</v>
      </c>
      <c r="E332" s="14" t="s">
        <v>2004</v>
      </c>
      <c r="F332" s="16">
        <v>40911</v>
      </c>
      <c r="G332" s="15">
        <v>5274</v>
      </c>
      <c r="H332" s="14">
        <v>5</v>
      </c>
    </row>
    <row r="333" spans="1:8" ht="17.25" customHeight="1" x14ac:dyDescent="0.25">
      <c r="A333" s="14">
        <v>332</v>
      </c>
      <c r="B333" s="14" t="s">
        <v>2508</v>
      </c>
      <c r="C333" s="14" t="s">
        <v>2507</v>
      </c>
      <c r="D333" s="14" t="s">
        <v>2001</v>
      </c>
      <c r="E333" s="14" t="s">
        <v>2000</v>
      </c>
      <c r="F333" s="16">
        <v>40912</v>
      </c>
      <c r="G333" s="15">
        <v>3868</v>
      </c>
      <c r="H333" s="14">
        <v>2</v>
      </c>
    </row>
    <row r="334" spans="1:8" ht="17.25" customHeight="1" x14ac:dyDescent="0.25">
      <c r="A334" s="14">
        <v>333</v>
      </c>
      <c r="B334" s="14" t="s">
        <v>2265</v>
      </c>
      <c r="C334" s="14" t="s">
        <v>2264</v>
      </c>
      <c r="D334" s="14" t="s">
        <v>2052</v>
      </c>
      <c r="E334" s="14" t="s">
        <v>2004</v>
      </c>
      <c r="F334" s="16">
        <v>40913</v>
      </c>
      <c r="G334" s="15">
        <v>6166</v>
      </c>
      <c r="H334" s="14">
        <v>3</v>
      </c>
    </row>
    <row r="335" spans="1:8" ht="17.25" customHeight="1" x14ac:dyDescent="0.25">
      <c r="A335" s="14">
        <v>334</v>
      </c>
      <c r="B335" s="14" t="s">
        <v>2221</v>
      </c>
      <c r="C335" s="14" t="s">
        <v>2220</v>
      </c>
      <c r="D335" s="14" t="s">
        <v>2022</v>
      </c>
      <c r="E335" s="14" t="s">
        <v>2004</v>
      </c>
      <c r="F335" s="16">
        <v>40915</v>
      </c>
      <c r="G335" s="15">
        <v>6918</v>
      </c>
      <c r="H335" s="14">
        <v>4</v>
      </c>
    </row>
    <row r="336" spans="1:8" ht="17.25" customHeight="1" x14ac:dyDescent="0.25">
      <c r="A336" s="14">
        <v>335</v>
      </c>
      <c r="B336" s="14" t="s">
        <v>2506</v>
      </c>
      <c r="C336" s="14" t="s">
        <v>2505</v>
      </c>
      <c r="D336" s="14" t="s">
        <v>2065</v>
      </c>
      <c r="E336" s="14" t="s">
        <v>2025</v>
      </c>
      <c r="F336" s="16">
        <v>40919</v>
      </c>
      <c r="G336" s="15">
        <v>3975</v>
      </c>
      <c r="H336" s="14">
        <v>5</v>
      </c>
    </row>
    <row r="337" spans="1:8" ht="17.25" customHeight="1" x14ac:dyDescent="0.25">
      <c r="A337" s="14">
        <v>336</v>
      </c>
      <c r="B337" s="14" t="s">
        <v>2504</v>
      </c>
      <c r="C337" s="14" t="s">
        <v>2503</v>
      </c>
      <c r="D337" s="14" t="s">
        <v>2052</v>
      </c>
      <c r="E337" s="14" t="s">
        <v>2000</v>
      </c>
      <c r="F337" s="16">
        <v>40927</v>
      </c>
      <c r="G337" s="15">
        <v>3792</v>
      </c>
      <c r="H337" s="14">
        <v>3</v>
      </c>
    </row>
    <row r="338" spans="1:8" ht="17.25" customHeight="1" x14ac:dyDescent="0.25">
      <c r="A338" s="14">
        <v>337</v>
      </c>
      <c r="B338" s="14" t="s">
        <v>2067</v>
      </c>
      <c r="C338" s="14" t="s">
        <v>2066</v>
      </c>
      <c r="D338" s="14" t="s">
        <v>2001</v>
      </c>
      <c r="E338" s="14" t="s">
        <v>2004</v>
      </c>
      <c r="F338" s="16">
        <v>40927</v>
      </c>
      <c r="G338" s="15">
        <v>5355</v>
      </c>
      <c r="H338" s="14">
        <v>3</v>
      </c>
    </row>
    <row r="339" spans="1:8" ht="17.25" customHeight="1" x14ac:dyDescent="0.25">
      <c r="A339" s="14">
        <v>338</v>
      </c>
      <c r="B339" s="14" t="s">
        <v>2122</v>
      </c>
      <c r="C339" s="14" t="s">
        <v>2121</v>
      </c>
      <c r="D339" s="14" t="s">
        <v>2047</v>
      </c>
      <c r="E339" s="14" t="s">
        <v>2025</v>
      </c>
      <c r="F339" s="16">
        <v>40928</v>
      </c>
      <c r="G339" s="15">
        <v>1555</v>
      </c>
      <c r="H339" s="14">
        <v>4</v>
      </c>
    </row>
    <row r="340" spans="1:8" ht="17.25" customHeight="1" x14ac:dyDescent="0.25">
      <c r="A340" s="14">
        <v>339</v>
      </c>
      <c r="B340" s="14" t="s">
        <v>2502</v>
      </c>
      <c r="C340" s="14" t="s">
        <v>2501</v>
      </c>
      <c r="D340" s="14" t="s">
        <v>2091</v>
      </c>
      <c r="E340" s="14" t="s">
        <v>2004</v>
      </c>
      <c r="F340" s="16">
        <v>40930</v>
      </c>
      <c r="G340" s="15">
        <v>2760</v>
      </c>
      <c r="H340" s="14">
        <v>2</v>
      </c>
    </row>
    <row r="341" spans="1:8" ht="17.25" customHeight="1" x14ac:dyDescent="0.25">
      <c r="A341" s="14">
        <v>340</v>
      </c>
      <c r="B341" s="14" t="s">
        <v>2500</v>
      </c>
      <c r="C341" s="14" t="s">
        <v>2499</v>
      </c>
      <c r="D341" s="14" t="s">
        <v>2228</v>
      </c>
      <c r="E341" s="14" t="s">
        <v>2004</v>
      </c>
      <c r="F341" s="16">
        <v>40937</v>
      </c>
      <c r="G341" s="15">
        <v>5063</v>
      </c>
      <c r="H341" s="14">
        <v>2</v>
      </c>
    </row>
    <row r="342" spans="1:8" ht="17.25" customHeight="1" x14ac:dyDescent="0.25">
      <c r="A342" s="14">
        <v>341</v>
      </c>
      <c r="B342" s="14" t="s">
        <v>2498</v>
      </c>
      <c r="C342" s="14" t="s">
        <v>2497</v>
      </c>
      <c r="D342" s="14" t="s">
        <v>2001</v>
      </c>
      <c r="E342" s="14" t="s">
        <v>2025</v>
      </c>
      <c r="F342" s="16">
        <v>40939</v>
      </c>
      <c r="G342" s="15">
        <v>1673</v>
      </c>
      <c r="H342" s="14">
        <v>1</v>
      </c>
    </row>
    <row r="343" spans="1:8" ht="17.25" customHeight="1" x14ac:dyDescent="0.25">
      <c r="A343" s="14">
        <v>342</v>
      </c>
      <c r="B343" s="14" t="s">
        <v>2142</v>
      </c>
      <c r="C343" s="14" t="s">
        <v>2141</v>
      </c>
      <c r="D343" s="14" t="s">
        <v>2028</v>
      </c>
      <c r="E343" s="14" t="s">
        <v>2000</v>
      </c>
      <c r="F343" s="16">
        <v>40941</v>
      </c>
      <c r="G343" s="15">
        <v>7404</v>
      </c>
      <c r="H343" s="14">
        <v>3</v>
      </c>
    </row>
    <row r="344" spans="1:8" ht="17.25" customHeight="1" x14ac:dyDescent="0.25">
      <c r="A344" s="14">
        <v>343</v>
      </c>
      <c r="B344" s="14" t="s">
        <v>2134</v>
      </c>
      <c r="C344" s="14" t="s">
        <v>2133</v>
      </c>
      <c r="D344" s="14" t="s">
        <v>2028</v>
      </c>
      <c r="E344" s="14" t="s">
        <v>2000</v>
      </c>
      <c r="F344" s="16">
        <v>40944</v>
      </c>
      <c r="G344" s="15">
        <v>6487</v>
      </c>
      <c r="H344" s="14">
        <v>2</v>
      </c>
    </row>
    <row r="345" spans="1:8" ht="17.25" customHeight="1" x14ac:dyDescent="0.25">
      <c r="A345" s="14">
        <v>344</v>
      </c>
      <c r="B345" s="14" t="s">
        <v>2496</v>
      </c>
      <c r="C345" s="14" t="s">
        <v>2495</v>
      </c>
      <c r="D345" s="14" t="s">
        <v>2017</v>
      </c>
      <c r="E345" s="14" t="s">
        <v>2000</v>
      </c>
      <c r="F345" s="16">
        <v>40944</v>
      </c>
      <c r="G345" s="15">
        <v>4523</v>
      </c>
      <c r="H345" s="14">
        <v>3</v>
      </c>
    </row>
    <row r="346" spans="1:8" ht="17.25" customHeight="1" x14ac:dyDescent="0.25">
      <c r="A346" s="14">
        <v>345</v>
      </c>
      <c r="B346" s="14" t="s">
        <v>2255</v>
      </c>
      <c r="C346" s="14" t="s">
        <v>2254</v>
      </c>
      <c r="D346" s="14" t="s">
        <v>2017</v>
      </c>
      <c r="E346" s="14" t="s">
        <v>2000</v>
      </c>
      <c r="F346" s="16">
        <v>40955</v>
      </c>
      <c r="G346" s="15">
        <v>3759</v>
      </c>
      <c r="H346" s="14">
        <v>2</v>
      </c>
    </row>
    <row r="347" spans="1:8" ht="17.25" customHeight="1" x14ac:dyDescent="0.25">
      <c r="A347" s="14">
        <v>346</v>
      </c>
      <c r="B347" s="14" t="s">
        <v>2494</v>
      </c>
      <c r="C347" s="14" t="s">
        <v>2493</v>
      </c>
      <c r="D347" s="14" t="s">
        <v>2017</v>
      </c>
      <c r="E347" s="14" t="s">
        <v>2000</v>
      </c>
      <c r="F347" s="16">
        <v>40958</v>
      </c>
      <c r="G347" s="15">
        <v>3250</v>
      </c>
      <c r="H347" s="14">
        <v>5</v>
      </c>
    </row>
    <row r="348" spans="1:8" ht="17.25" customHeight="1" x14ac:dyDescent="0.25">
      <c r="A348" s="14">
        <v>347</v>
      </c>
      <c r="B348" s="14" t="s">
        <v>2034</v>
      </c>
      <c r="C348" s="14" t="s">
        <v>2033</v>
      </c>
      <c r="D348" s="14" t="s">
        <v>2008</v>
      </c>
      <c r="E348" s="14" t="s">
        <v>2025</v>
      </c>
      <c r="F348" s="16">
        <v>40959</v>
      </c>
      <c r="G348" s="15">
        <v>1250</v>
      </c>
      <c r="H348" s="14">
        <v>4</v>
      </c>
    </row>
    <row r="349" spans="1:8" ht="17.25" customHeight="1" x14ac:dyDescent="0.25">
      <c r="A349" s="14">
        <v>348</v>
      </c>
      <c r="B349" s="14" t="s">
        <v>2492</v>
      </c>
      <c r="C349" s="14" t="s">
        <v>2491</v>
      </c>
      <c r="D349" s="14" t="s">
        <v>2017</v>
      </c>
      <c r="E349" s="14" t="s">
        <v>2000</v>
      </c>
      <c r="F349" s="16">
        <v>40962</v>
      </c>
      <c r="G349" s="15">
        <v>5569</v>
      </c>
      <c r="H349" s="14">
        <v>2</v>
      </c>
    </row>
    <row r="350" spans="1:8" ht="17.25" customHeight="1" x14ac:dyDescent="0.25">
      <c r="A350" s="14">
        <v>349</v>
      </c>
      <c r="B350" s="14" t="s">
        <v>2490</v>
      </c>
      <c r="C350" s="14" t="s">
        <v>2489</v>
      </c>
      <c r="D350" s="14" t="s">
        <v>2008</v>
      </c>
      <c r="E350" s="14" t="s">
        <v>2004</v>
      </c>
      <c r="F350" s="16">
        <v>40965</v>
      </c>
      <c r="G350" s="15">
        <v>3753</v>
      </c>
      <c r="H350" s="14">
        <v>5</v>
      </c>
    </row>
    <row r="351" spans="1:8" ht="17.25" customHeight="1" x14ac:dyDescent="0.25">
      <c r="A351" s="14">
        <v>350</v>
      </c>
      <c r="B351" s="14" t="s">
        <v>2488</v>
      </c>
      <c r="C351" s="14" t="s">
        <v>2487</v>
      </c>
      <c r="D351" s="14" t="s">
        <v>2052</v>
      </c>
      <c r="E351" s="14" t="s">
        <v>2004</v>
      </c>
      <c r="F351" s="16">
        <v>40965</v>
      </c>
      <c r="G351" s="15">
        <v>5369</v>
      </c>
      <c r="H351" s="14">
        <v>4</v>
      </c>
    </row>
    <row r="352" spans="1:8" ht="17.25" customHeight="1" x14ac:dyDescent="0.25">
      <c r="A352" s="14">
        <v>351</v>
      </c>
      <c r="B352" s="14" t="s">
        <v>2360</v>
      </c>
      <c r="C352" s="14" t="s">
        <v>2359</v>
      </c>
      <c r="D352" s="14" t="s">
        <v>2038</v>
      </c>
      <c r="E352" s="14" t="s">
        <v>2004</v>
      </c>
      <c r="F352" s="16">
        <v>40968</v>
      </c>
      <c r="G352" s="15">
        <v>3545</v>
      </c>
      <c r="H352" s="14">
        <v>5</v>
      </c>
    </row>
    <row r="353" spans="1:8" ht="17.25" customHeight="1" x14ac:dyDescent="0.25">
      <c r="A353" s="14">
        <v>352</v>
      </c>
      <c r="B353" s="14" t="s">
        <v>2486</v>
      </c>
      <c r="C353" s="14" t="s">
        <v>2485</v>
      </c>
      <c r="D353" s="14" t="s">
        <v>2219</v>
      </c>
      <c r="E353" s="14" t="s">
        <v>2000</v>
      </c>
      <c r="F353" s="16">
        <v>40968</v>
      </c>
      <c r="G353" s="15">
        <v>3640</v>
      </c>
      <c r="H353" s="14">
        <v>5</v>
      </c>
    </row>
    <row r="354" spans="1:8" ht="17.25" customHeight="1" x14ac:dyDescent="0.25">
      <c r="A354" s="14">
        <v>353</v>
      </c>
      <c r="B354" s="14" t="s">
        <v>2080</v>
      </c>
      <c r="C354" s="14" t="s">
        <v>2079</v>
      </c>
      <c r="D354" s="14" t="s">
        <v>2065</v>
      </c>
      <c r="E354" s="14" t="s">
        <v>2000</v>
      </c>
      <c r="F354" s="16">
        <v>40968</v>
      </c>
      <c r="G354" s="15">
        <v>3765</v>
      </c>
      <c r="H354" s="14">
        <v>5</v>
      </c>
    </row>
    <row r="355" spans="1:8" ht="17.25" customHeight="1" x14ac:dyDescent="0.25">
      <c r="A355" s="14">
        <v>354</v>
      </c>
      <c r="B355" s="14" t="s">
        <v>2436</v>
      </c>
      <c r="C355" s="14" t="s">
        <v>2435</v>
      </c>
      <c r="D355" s="14" t="s">
        <v>2017</v>
      </c>
      <c r="E355" s="14" t="s">
        <v>2000</v>
      </c>
      <c r="F355" s="16">
        <v>40974</v>
      </c>
      <c r="G355" s="15">
        <v>3633</v>
      </c>
      <c r="H355" s="14">
        <v>5</v>
      </c>
    </row>
    <row r="356" spans="1:8" ht="17.25" customHeight="1" x14ac:dyDescent="0.25">
      <c r="A356" s="14">
        <v>355</v>
      </c>
      <c r="B356" s="14" t="s">
        <v>2255</v>
      </c>
      <c r="C356" s="14" t="s">
        <v>2254</v>
      </c>
      <c r="D356" s="14" t="s">
        <v>2008</v>
      </c>
      <c r="E356" s="14" t="s">
        <v>2004</v>
      </c>
      <c r="F356" s="16">
        <v>40975</v>
      </c>
      <c r="G356" s="15">
        <v>2197</v>
      </c>
      <c r="H356" s="14">
        <v>4</v>
      </c>
    </row>
    <row r="357" spans="1:8" ht="17.25" customHeight="1" x14ac:dyDescent="0.25">
      <c r="A357" s="14">
        <v>356</v>
      </c>
      <c r="B357" s="14" t="s">
        <v>2030</v>
      </c>
      <c r="C357" s="14" t="s">
        <v>2029</v>
      </c>
      <c r="D357" s="14" t="s">
        <v>2001</v>
      </c>
      <c r="E357" s="14" t="s">
        <v>2025</v>
      </c>
      <c r="F357" s="16">
        <v>40976</v>
      </c>
      <c r="G357" s="15">
        <v>2309</v>
      </c>
      <c r="H357" s="14">
        <v>3</v>
      </c>
    </row>
    <row r="358" spans="1:8" ht="17.25" customHeight="1" x14ac:dyDescent="0.25">
      <c r="A358" s="14">
        <v>357</v>
      </c>
      <c r="B358" s="14" t="s">
        <v>2336</v>
      </c>
      <c r="C358" s="14" t="s">
        <v>2335</v>
      </c>
      <c r="D358" s="14" t="s">
        <v>2065</v>
      </c>
      <c r="E358" s="14" t="s">
        <v>2000</v>
      </c>
      <c r="F358" s="16">
        <v>40978</v>
      </c>
      <c r="G358" s="15">
        <v>3968</v>
      </c>
      <c r="H358" s="14">
        <v>4</v>
      </c>
    </row>
    <row r="359" spans="1:8" ht="17.25" customHeight="1" x14ac:dyDescent="0.25">
      <c r="A359" s="14">
        <v>358</v>
      </c>
      <c r="B359" s="14" t="s">
        <v>2484</v>
      </c>
      <c r="C359" s="14" t="s">
        <v>2483</v>
      </c>
      <c r="D359" s="14" t="s">
        <v>2052</v>
      </c>
      <c r="E359" s="14" t="s">
        <v>2004</v>
      </c>
      <c r="F359" s="16">
        <v>40987</v>
      </c>
      <c r="G359" s="15">
        <v>6602</v>
      </c>
      <c r="H359" s="14">
        <v>4</v>
      </c>
    </row>
    <row r="360" spans="1:8" ht="17.25" customHeight="1" x14ac:dyDescent="0.25">
      <c r="A360" s="14">
        <v>359</v>
      </c>
      <c r="B360" s="14" t="s">
        <v>2340</v>
      </c>
      <c r="C360" s="14" t="s">
        <v>2339</v>
      </c>
      <c r="D360" s="14" t="s">
        <v>2065</v>
      </c>
      <c r="E360" s="14" t="s">
        <v>2004</v>
      </c>
      <c r="F360" s="16">
        <v>40988</v>
      </c>
      <c r="G360" s="15">
        <v>2417</v>
      </c>
      <c r="H360" s="14">
        <v>5</v>
      </c>
    </row>
    <row r="361" spans="1:8" ht="17.25" customHeight="1" x14ac:dyDescent="0.25">
      <c r="A361" s="14">
        <v>360</v>
      </c>
      <c r="B361" s="14" t="s">
        <v>2482</v>
      </c>
      <c r="C361" s="14" t="s">
        <v>2481</v>
      </c>
      <c r="D361" s="14" t="s">
        <v>2052</v>
      </c>
      <c r="E361" s="14" t="s">
        <v>2000</v>
      </c>
      <c r="F361" s="16">
        <v>40989</v>
      </c>
      <c r="G361" s="15">
        <v>2025</v>
      </c>
      <c r="H361" s="14">
        <v>3</v>
      </c>
    </row>
    <row r="362" spans="1:8" ht="17.25" customHeight="1" x14ac:dyDescent="0.25">
      <c r="A362" s="14">
        <v>361</v>
      </c>
      <c r="B362" s="14" t="s">
        <v>2030</v>
      </c>
      <c r="C362" s="14" t="s">
        <v>2029</v>
      </c>
      <c r="D362" s="14" t="s">
        <v>2001</v>
      </c>
      <c r="E362" s="14" t="s">
        <v>2000</v>
      </c>
      <c r="F362" s="16">
        <v>40992</v>
      </c>
      <c r="G362" s="15">
        <v>2141</v>
      </c>
      <c r="H362" s="14">
        <v>2</v>
      </c>
    </row>
    <row r="363" spans="1:8" ht="17.25" customHeight="1" x14ac:dyDescent="0.25">
      <c r="A363" s="14">
        <v>362</v>
      </c>
      <c r="B363" s="14" t="s">
        <v>2288</v>
      </c>
      <c r="C363" s="14" t="s">
        <v>2287</v>
      </c>
      <c r="D363" s="14" t="s">
        <v>2091</v>
      </c>
      <c r="E363" s="14" t="s">
        <v>2000</v>
      </c>
      <c r="F363" s="16">
        <v>40995</v>
      </c>
      <c r="G363" s="15">
        <v>1943</v>
      </c>
      <c r="H363" s="14">
        <v>4</v>
      </c>
    </row>
    <row r="364" spans="1:8" ht="17.25" customHeight="1" x14ac:dyDescent="0.25">
      <c r="A364" s="14">
        <v>363</v>
      </c>
      <c r="B364" s="14" t="s">
        <v>2036</v>
      </c>
      <c r="C364" s="14" t="s">
        <v>2035</v>
      </c>
      <c r="D364" s="14" t="s">
        <v>2091</v>
      </c>
      <c r="E364" s="14" t="s">
        <v>2025</v>
      </c>
      <c r="F364" s="16">
        <v>40997</v>
      </c>
      <c r="G364" s="15">
        <v>892</v>
      </c>
      <c r="H364" s="14">
        <v>4</v>
      </c>
    </row>
    <row r="365" spans="1:8" ht="17.25" customHeight="1" x14ac:dyDescent="0.25">
      <c r="A365" s="14">
        <v>364</v>
      </c>
      <c r="B365" s="14" t="s">
        <v>2480</v>
      </c>
      <c r="C365" s="14" t="s">
        <v>2479</v>
      </c>
      <c r="D365" s="14" t="s">
        <v>2065</v>
      </c>
      <c r="E365" s="14" t="s">
        <v>2000</v>
      </c>
      <c r="F365" s="16">
        <v>41001</v>
      </c>
      <c r="G365" s="15">
        <v>7212</v>
      </c>
      <c r="H365" s="14">
        <v>4</v>
      </c>
    </row>
    <row r="366" spans="1:8" ht="17.25" customHeight="1" x14ac:dyDescent="0.25">
      <c r="A366" s="14">
        <v>365</v>
      </c>
      <c r="B366" s="14" t="s">
        <v>2192</v>
      </c>
      <c r="C366" s="14" t="s">
        <v>2191</v>
      </c>
      <c r="D366" s="14" t="s">
        <v>2052</v>
      </c>
      <c r="E366" s="14" t="s">
        <v>2000</v>
      </c>
      <c r="F366" s="16">
        <v>41002</v>
      </c>
      <c r="G366" s="15">
        <v>1944</v>
      </c>
      <c r="H366" s="14">
        <v>4</v>
      </c>
    </row>
    <row r="367" spans="1:8" ht="17.25" customHeight="1" x14ac:dyDescent="0.25">
      <c r="A367" s="14">
        <v>366</v>
      </c>
      <c r="B367" s="14" t="s">
        <v>2118</v>
      </c>
      <c r="C367" s="14" t="s">
        <v>2117</v>
      </c>
      <c r="D367" s="14" t="s">
        <v>2017</v>
      </c>
      <c r="E367" s="14" t="s">
        <v>2000</v>
      </c>
      <c r="F367" s="16">
        <v>41004</v>
      </c>
      <c r="G367" s="15">
        <v>6892</v>
      </c>
      <c r="H367" s="14">
        <v>3</v>
      </c>
    </row>
    <row r="368" spans="1:8" ht="17.25" customHeight="1" x14ac:dyDescent="0.25">
      <c r="A368" s="14">
        <v>367</v>
      </c>
      <c r="B368" s="14" t="s">
        <v>2354</v>
      </c>
      <c r="C368" s="14" t="s">
        <v>2353</v>
      </c>
      <c r="D368" s="14" t="s">
        <v>2044</v>
      </c>
      <c r="E368" s="14" t="s">
        <v>2004</v>
      </c>
      <c r="F368" s="16">
        <v>41010</v>
      </c>
      <c r="G368" s="15">
        <v>5548</v>
      </c>
      <c r="H368" s="14">
        <v>5</v>
      </c>
    </row>
    <row r="369" spans="1:8" ht="17.25" customHeight="1" x14ac:dyDescent="0.25">
      <c r="A369" s="14">
        <v>368</v>
      </c>
      <c r="B369" s="14" t="s">
        <v>2292</v>
      </c>
      <c r="C369" s="14" t="s">
        <v>2291</v>
      </c>
      <c r="D369" s="14" t="s">
        <v>2052</v>
      </c>
      <c r="E369" s="14" t="s">
        <v>2004</v>
      </c>
      <c r="F369" s="16">
        <v>41010</v>
      </c>
      <c r="G369" s="15">
        <v>5321</v>
      </c>
      <c r="H369" s="14">
        <v>2</v>
      </c>
    </row>
    <row r="370" spans="1:8" ht="17.25" customHeight="1" x14ac:dyDescent="0.25">
      <c r="A370" s="14">
        <v>369</v>
      </c>
      <c r="B370" s="14" t="s">
        <v>2354</v>
      </c>
      <c r="C370" s="14" t="s">
        <v>2353</v>
      </c>
      <c r="D370" s="14" t="s">
        <v>2274</v>
      </c>
      <c r="E370" s="14" t="s">
        <v>2000</v>
      </c>
      <c r="F370" s="16">
        <v>41018</v>
      </c>
      <c r="G370" s="15">
        <v>5266</v>
      </c>
      <c r="H370" s="14">
        <v>1</v>
      </c>
    </row>
    <row r="371" spans="1:8" ht="17.25" customHeight="1" x14ac:dyDescent="0.25">
      <c r="A371" s="14">
        <v>370</v>
      </c>
      <c r="B371" s="14" t="s">
        <v>2056</v>
      </c>
      <c r="C371" s="14" t="s">
        <v>2055</v>
      </c>
      <c r="D371" s="14" t="s">
        <v>2008</v>
      </c>
      <c r="E371" s="14" t="s">
        <v>2000</v>
      </c>
      <c r="F371" s="16">
        <v>41020</v>
      </c>
      <c r="G371" s="15">
        <v>2653</v>
      </c>
      <c r="H371" s="14">
        <v>1</v>
      </c>
    </row>
    <row r="372" spans="1:8" ht="17.25" customHeight="1" x14ac:dyDescent="0.25">
      <c r="A372" s="14">
        <v>371</v>
      </c>
      <c r="B372" s="14" t="s">
        <v>2478</v>
      </c>
      <c r="C372" s="14" t="s">
        <v>2477</v>
      </c>
      <c r="D372" s="14" t="s">
        <v>2001</v>
      </c>
      <c r="E372" s="14" t="s">
        <v>2037</v>
      </c>
      <c r="F372" s="16">
        <v>41029</v>
      </c>
      <c r="G372" s="15">
        <v>2245</v>
      </c>
      <c r="H372" s="14">
        <v>4</v>
      </c>
    </row>
    <row r="373" spans="1:8" ht="17.25" customHeight="1" x14ac:dyDescent="0.25">
      <c r="A373" s="14">
        <v>372</v>
      </c>
      <c r="B373" s="14" t="s">
        <v>2288</v>
      </c>
      <c r="C373" s="14" t="s">
        <v>2287</v>
      </c>
      <c r="D373" s="14" t="s">
        <v>2022</v>
      </c>
      <c r="E373" s="14" t="s">
        <v>2000</v>
      </c>
      <c r="F373" s="16">
        <v>41036</v>
      </c>
      <c r="G373" s="15">
        <v>2659</v>
      </c>
      <c r="H373" s="14">
        <v>5</v>
      </c>
    </row>
    <row r="374" spans="1:8" ht="17.25" customHeight="1" x14ac:dyDescent="0.25">
      <c r="A374" s="14">
        <v>373</v>
      </c>
      <c r="B374" s="14" t="s">
        <v>2067</v>
      </c>
      <c r="C374" s="14" t="s">
        <v>2066</v>
      </c>
      <c r="D374" s="14" t="s">
        <v>2091</v>
      </c>
      <c r="E374" s="14" t="s">
        <v>2000</v>
      </c>
      <c r="F374" s="16">
        <v>41038</v>
      </c>
      <c r="G374" s="15">
        <v>6153</v>
      </c>
      <c r="H374" s="14">
        <v>2</v>
      </c>
    </row>
    <row r="375" spans="1:8" ht="17.25" customHeight="1" x14ac:dyDescent="0.25">
      <c r="A375" s="14">
        <v>374</v>
      </c>
      <c r="B375" s="14" t="s">
        <v>2328</v>
      </c>
      <c r="C375" s="14" t="s">
        <v>2327</v>
      </c>
      <c r="D375" s="14" t="s">
        <v>2028</v>
      </c>
      <c r="E375" s="14" t="s">
        <v>2000</v>
      </c>
      <c r="F375" s="16">
        <v>41045</v>
      </c>
      <c r="G375" s="15">
        <v>6086</v>
      </c>
      <c r="H375" s="14">
        <v>5</v>
      </c>
    </row>
    <row r="376" spans="1:8" ht="17.25" customHeight="1" x14ac:dyDescent="0.25">
      <c r="A376" s="14">
        <v>375</v>
      </c>
      <c r="B376" s="14" t="s">
        <v>2036</v>
      </c>
      <c r="C376" s="14" t="s">
        <v>2035</v>
      </c>
      <c r="D376" s="14" t="s">
        <v>2001</v>
      </c>
      <c r="E376" s="14" t="s">
        <v>2004</v>
      </c>
      <c r="F376" s="16">
        <v>41060</v>
      </c>
      <c r="G376" s="15">
        <v>6296</v>
      </c>
      <c r="H376" s="14">
        <v>3</v>
      </c>
    </row>
    <row r="377" spans="1:8" ht="17.25" customHeight="1" x14ac:dyDescent="0.25">
      <c r="A377" s="14">
        <v>376</v>
      </c>
      <c r="B377" s="14" t="s">
        <v>2476</v>
      </c>
      <c r="C377" s="14" t="s">
        <v>2475</v>
      </c>
      <c r="D377" s="14" t="s">
        <v>2001</v>
      </c>
      <c r="E377" s="14" t="s">
        <v>2004</v>
      </c>
      <c r="F377" s="16">
        <v>41069</v>
      </c>
      <c r="G377" s="15">
        <v>6549</v>
      </c>
      <c r="H377" s="14">
        <v>1</v>
      </c>
    </row>
    <row r="378" spans="1:8" ht="17.25" customHeight="1" x14ac:dyDescent="0.25">
      <c r="A378" s="14">
        <v>377</v>
      </c>
      <c r="B378" s="14" t="s">
        <v>2192</v>
      </c>
      <c r="C378" s="14" t="s">
        <v>2191</v>
      </c>
      <c r="D378" s="14" t="s">
        <v>2001</v>
      </c>
      <c r="E378" s="14" t="s">
        <v>2025</v>
      </c>
      <c r="F378" s="16">
        <v>41074</v>
      </c>
      <c r="G378" s="15">
        <v>936</v>
      </c>
      <c r="H378" s="14">
        <v>4</v>
      </c>
    </row>
    <row r="379" spans="1:8" ht="17.25" customHeight="1" x14ac:dyDescent="0.25">
      <c r="A379" s="14">
        <v>378</v>
      </c>
      <c r="B379" s="14" t="s">
        <v>2474</v>
      </c>
      <c r="C379" s="14" t="s">
        <v>2473</v>
      </c>
      <c r="D379" s="14" t="s">
        <v>2065</v>
      </c>
      <c r="E379" s="14" t="s">
        <v>2000</v>
      </c>
      <c r="F379" s="16">
        <v>41079</v>
      </c>
      <c r="G379" s="15">
        <v>5577</v>
      </c>
      <c r="H379" s="14">
        <v>2</v>
      </c>
    </row>
    <row r="380" spans="1:8" ht="17.25" customHeight="1" x14ac:dyDescent="0.25">
      <c r="A380" s="14">
        <v>379</v>
      </c>
      <c r="B380" s="14" t="s">
        <v>2472</v>
      </c>
      <c r="C380" s="14" t="s">
        <v>2471</v>
      </c>
      <c r="D380" s="14" t="s">
        <v>2052</v>
      </c>
      <c r="E380" s="14" t="s">
        <v>2004</v>
      </c>
      <c r="F380" s="16">
        <v>41083</v>
      </c>
      <c r="G380" s="15">
        <v>3814</v>
      </c>
      <c r="H380" s="14">
        <v>5</v>
      </c>
    </row>
    <row r="381" spans="1:8" ht="17.25" customHeight="1" x14ac:dyDescent="0.25">
      <c r="A381" s="14">
        <v>380</v>
      </c>
      <c r="B381" s="14" t="s">
        <v>2470</v>
      </c>
      <c r="C381" s="14" t="s">
        <v>2469</v>
      </c>
      <c r="D381" s="14" t="s">
        <v>2091</v>
      </c>
      <c r="E381" s="14" t="s">
        <v>2000</v>
      </c>
      <c r="F381" s="16">
        <v>41083</v>
      </c>
      <c r="G381" s="15">
        <v>5287</v>
      </c>
      <c r="H381" s="14">
        <v>3</v>
      </c>
    </row>
    <row r="382" spans="1:8" ht="17.25" customHeight="1" x14ac:dyDescent="0.25">
      <c r="A382" s="14">
        <v>381</v>
      </c>
      <c r="B382" s="14" t="s">
        <v>2024</v>
      </c>
      <c r="C382" s="14" t="s">
        <v>2023</v>
      </c>
      <c r="D382" s="14" t="s">
        <v>2052</v>
      </c>
      <c r="E382" s="14" t="s">
        <v>2000</v>
      </c>
      <c r="F382" s="16">
        <v>41085</v>
      </c>
      <c r="G382" s="15">
        <v>6832</v>
      </c>
      <c r="H382" s="14">
        <v>2</v>
      </c>
    </row>
    <row r="383" spans="1:8" ht="17.25" customHeight="1" x14ac:dyDescent="0.25">
      <c r="A383" s="14">
        <v>382</v>
      </c>
      <c r="B383" s="14" t="s">
        <v>2360</v>
      </c>
      <c r="C383" s="14" t="s">
        <v>2359</v>
      </c>
      <c r="D383" s="14" t="s">
        <v>2052</v>
      </c>
      <c r="E383" s="14" t="s">
        <v>2000</v>
      </c>
      <c r="F383" s="16">
        <v>41085</v>
      </c>
      <c r="G383" s="15">
        <v>5256</v>
      </c>
      <c r="H383" s="14">
        <v>1</v>
      </c>
    </row>
    <row r="384" spans="1:8" ht="17.25" customHeight="1" x14ac:dyDescent="0.25">
      <c r="A384" s="14">
        <v>383</v>
      </c>
      <c r="B384" s="14" t="s">
        <v>2468</v>
      </c>
      <c r="C384" s="14" t="s">
        <v>2467</v>
      </c>
      <c r="D384" s="14" t="s">
        <v>2001</v>
      </c>
      <c r="E384" s="14" t="s">
        <v>2025</v>
      </c>
      <c r="F384" s="16">
        <v>41088</v>
      </c>
      <c r="G384" s="15">
        <v>4129</v>
      </c>
      <c r="H384" s="14">
        <v>2</v>
      </c>
    </row>
    <row r="385" spans="1:8" ht="17.25" customHeight="1" x14ac:dyDescent="0.25">
      <c r="A385" s="14">
        <v>384</v>
      </c>
      <c r="B385" s="14" t="s">
        <v>2080</v>
      </c>
      <c r="C385" s="14" t="s">
        <v>2079</v>
      </c>
      <c r="D385" s="14" t="s">
        <v>2001</v>
      </c>
      <c r="E385" s="14" t="s">
        <v>2004</v>
      </c>
      <c r="F385" s="16">
        <v>41093</v>
      </c>
      <c r="G385" s="15">
        <v>2937</v>
      </c>
      <c r="H385" s="14">
        <v>3</v>
      </c>
    </row>
    <row r="386" spans="1:8" ht="17.25" customHeight="1" x14ac:dyDescent="0.25">
      <c r="A386" s="14">
        <v>385</v>
      </c>
      <c r="B386" s="14" t="s">
        <v>2466</v>
      </c>
      <c r="C386" s="14" t="s">
        <v>2465</v>
      </c>
      <c r="D386" s="14" t="s">
        <v>2017</v>
      </c>
      <c r="E386" s="14" t="s">
        <v>2000</v>
      </c>
      <c r="F386" s="16">
        <v>41094</v>
      </c>
      <c r="G386" s="15">
        <v>4517</v>
      </c>
      <c r="H386" s="14">
        <v>4</v>
      </c>
    </row>
    <row r="387" spans="1:8" ht="17.25" customHeight="1" x14ac:dyDescent="0.25">
      <c r="A387" s="14">
        <v>386</v>
      </c>
      <c r="B387" s="14" t="s">
        <v>2288</v>
      </c>
      <c r="C387" s="14" t="s">
        <v>2287</v>
      </c>
      <c r="D387" s="14" t="s">
        <v>2008</v>
      </c>
      <c r="E387" s="14" t="s">
        <v>2004</v>
      </c>
      <c r="F387" s="16">
        <v>41095</v>
      </c>
      <c r="G387" s="15">
        <v>5341</v>
      </c>
      <c r="H387" s="14">
        <v>2</v>
      </c>
    </row>
    <row r="388" spans="1:8" ht="17.25" customHeight="1" x14ac:dyDescent="0.25">
      <c r="A388" s="14">
        <v>387</v>
      </c>
      <c r="B388" s="14" t="s">
        <v>2464</v>
      </c>
      <c r="C388" s="14" t="s">
        <v>2463</v>
      </c>
      <c r="D388" s="14" t="s">
        <v>2052</v>
      </c>
      <c r="E388" s="14" t="s">
        <v>2025</v>
      </c>
      <c r="F388" s="16">
        <v>41097</v>
      </c>
      <c r="G388" s="15">
        <v>1575</v>
      </c>
      <c r="H388" s="14">
        <v>4</v>
      </c>
    </row>
    <row r="389" spans="1:8" ht="17.25" customHeight="1" x14ac:dyDescent="0.25">
      <c r="A389" s="14">
        <v>388</v>
      </c>
      <c r="B389" s="14" t="s">
        <v>2462</v>
      </c>
      <c r="C389" s="14" t="s">
        <v>2461</v>
      </c>
      <c r="D389" s="14" t="s">
        <v>2052</v>
      </c>
      <c r="E389" s="14" t="s">
        <v>2037</v>
      </c>
      <c r="F389" s="16">
        <v>41099</v>
      </c>
      <c r="G389" s="15">
        <v>2535</v>
      </c>
      <c r="H389" s="14">
        <v>1</v>
      </c>
    </row>
    <row r="390" spans="1:8" ht="17.25" customHeight="1" x14ac:dyDescent="0.25">
      <c r="A390" s="14">
        <v>389</v>
      </c>
      <c r="B390" s="14" t="s">
        <v>2069</v>
      </c>
      <c r="C390" s="14" t="s">
        <v>2068</v>
      </c>
      <c r="D390" s="14" t="s">
        <v>2022</v>
      </c>
      <c r="E390" s="14" t="s">
        <v>2025</v>
      </c>
      <c r="F390" s="16">
        <v>41100</v>
      </c>
      <c r="G390" s="15">
        <v>2241</v>
      </c>
      <c r="H390" s="14">
        <v>3</v>
      </c>
    </row>
    <row r="391" spans="1:8" ht="17.25" customHeight="1" x14ac:dyDescent="0.25">
      <c r="A391" s="14">
        <v>390</v>
      </c>
      <c r="B391" s="14" t="s">
        <v>2069</v>
      </c>
      <c r="C391" s="14" t="s">
        <v>2068</v>
      </c>
      <c r="D391" s="14" t="s">
        <v>2091</v>
      </c>
      <c r="E391" s="14" t="s">
        <v>2000</v>
      </c>
      <c r="F391" s="16">
        <v>41103</v>
      </c>
      <c r="G391" s="15">
        <v>5785</v>
      </c>
      <c r="H391" s="14">
        <v>2</v>
      </c>
    </row>
    <row r="392" spans="1:8" ht="17.25" customHeight="1" x14ac:dyDescent="0.25">
      <c r="A392" s="14">
        <v>391</v>
      </c>
      <c r="B392" s="14" t="s">
        <v>2460</v>
      </c>
      <c r="C392" s="14" t="s">
        <v>2459</v>
      </c>
      <c r="D392" s="14" t="s">
        <v>2065</v>
      </c>
      <c r="E392" s="14" t="s">
        <v>2004</v>
      </c>
      <c r="F392" s="16">
        <v>41104</v>
      </c>
      <c r="G392" s="15">
        <v>6206</v>
      </c>
      <c r="H392" s="14">
        <v>3</v>
      </c>
    </row>
    <row r="393" spans="1:8" ht="17.25" customHeight="1" x14ac:dyDescent="0.25">
      <c r="A393" s="14">
        <v>392</v>
      </c>
      <c r="B393" s="14" t="s">
        <v>2212</v>
      </c>
      <c r="C393" s="14" t="s">
        <v>2211</v>
      </c>
      <c r="D393" s="14" t="s">
        <v>2001</v>
      </c>
      <c r="E393" s="14" t="s">
        <v>2000</v>
      </c>
      <c r="F393" s="16">
        <v>41104</v>
      </c>
      <c r="G393" s="15">
        <v>2082</v>
      </c>
      <c r="H393" s="14">
        <v>3</v>
      </c>
    </row>
    <row r="394" spans="1:8" ht="17.25" customHeight="1" x14ac:dyDescent="0.25">
      <c r="A394" s="14">
        <v>393</v>
      </c>
      <c r="B394" s="14" t="s">
        <v>2458</v>
      </c>
      <c r="C394" s="14" t="s">
        <v>2457</v>
      </c>
      <c r="D394" s="14" t="s">
        <v>2028</v>
      </c>
      <c r="E394" s="14" t="s">
        <v>2000</v>
      </c>
      <c r="F394" s="16">
        <v>41105</v>
      </c>
      <c r="G394" s="15">
        <v>2153</v>
      </c>
      <c r="H394" s="14">
        <v>5</v>
      </c>
    </row>
    <row r="395" spans="1:8" ht="17.25" customHeight="1" x14ac:dyDescent="0.25">
      <c r="A395" s="14">
        <v>394</v>
      </c>
      <c r="B395" s="14" t="s">
        <v>2232</v>
      </c>
      <c r="C395" s="14" t="s">
        <v>2231</v>
      </c>
      <c r="D395" s="14" t="s">
        <v>2065</v>
      </c>
      <c r="E395" s="14" t="s">
        <v>2000</v>
      </c>
      <c r="F395" s="16">
        <v>41111</v>
      </c>
      <c r="G395" s="15">
        <v>5438</v>
      </c>
      <c r="H395" s="14">
        <v>2</v>
      </c>
    </row>
    <row r="396" spans="1:8" ht="17.25" customHeight="1" x14ac:dyDescent="0.25">
      <c r="A396" s="14">
        <v>395</v>
      </c>
      <c r="B396" s="14" t="s">
        <v>2456</v>
      </c>
      <c r="C396" s="14" t="s">
        <v>2455</v>
      </c>
      <c r="D396" s="14" t="s">
        <v>2017</v>
      </c>
      <c r="E396" s="14" t="s">
        <v>2037</v>
      </c>
      <c r="F396" s="16">
        <v>41114</v>
      </c>
      <c r="G396" s="15">
        <v>2207</v>
      </c>
      <c r="H396" s="14">
        <v>5</v>
      </c>
    </row>
    <row r="397" spans="1:8" ht="17.25" customHeight="1" x14ac:dyDescent="0.25">
      <c r="A397" s="14">
        <v>396</v>
      </c>
      <c r="B397" s="14" t="s">
        <v>2024</v>
      </c>
      <c r="C397" s="14" t="s">
        <v>2023</v>
      </c>
      <c r="D397" s="14" t="s">
        <v>2008</v>
      </c>
      <c r="E397" s="14" t="s">
        <v>2004</v>
      </c>
      <c r="F397" s="16">
        <v>41116</v>
      </c>
      <c r="G397" s="15">
        <v>3380</v>
      </c>
      <c r="H397" s="14">
        <v>5</v>
      </c>
    </row>
    <row r="398" spans="1:8" ht="17.25" customHeight="1" x14ac:dyDescent="0.25">
      <c r="A398" s="14">
        <v>397</v>
      </c>
      <c r="B398" s="14" t="s">
        <v>2454</v>
      </c>
      <c r="C398" s="14" t="s">
        <v>2453</v>
      </c>
      <c r="D398" s="14" t="s">
        <v>2091</v>
      </c>
      <c r="E398" s="14" t="s">
        <v>2004</v>
      </c>
      <c r="F398" s="16">
        <v>41119</v>
      </c>
      <c r="G398" s="15">
        <v>6406</v>
      </c>
      <c r="H398" s="14">
        <v>5</v>
      </c>
    </row>
    <row r="399" spans="1:8" ht="17.25" customHeight="1" x14ac:dyDescent="0.25">
      <c r="A399" s="14">
        <v>398</v>
      </c>
      <c r="B399" s="14" t="s">
        <v>2452</v>
      </c>
      <c r="C399" s="14" t="s">
        <v>2451</v>
      </c>
      <c r="D399" s="14" t="s">
        <v>2028</v>
      </c>
      <c r="E399" s="14" t="s">
        <v>2025</v>
      </c>
      <c r="F399" s="16">
        <v>41120</v>
      </c>
      <c r="G399" s="15">
        <v>3980</v>
      </c>
      <c r="H399" s="14">
        <v>3</v>
      </c>
    </row>
    <row r="400" spans="1:8" ht="17.25" customHeight="1" x14ac:dyDescent="0.25">
      <c r="A400" s="14">
        <v>399</v>
      </c>
      <c r="B400" s="14" t="s">
        <v>2232</v>
      </c>
      <c r="C400" s="14" t="s">
        <v>2231</v>
      </c>
      <c r="D400" s="14" t="s">
        <v>2052</v>
      </c>
      <c r="E400" s="14" t="s">
        <v>2000</v>
      </c>
      <c r="F400" s="16">
        <v>41133</v>
      </c>
      <c r="G400" s="15">
        <v>5919</v>
      </c>
      <c r="H400" s="14">
        <v>3</v>
      </c>
    </row>
    <row r="401" spans="1:8" ht="17.25" customHeight="1" x14ac:dyDescent="0.25">
      <c r="A401" s="14">
        <v>400</v>
      </c>
      <c r="B401" s="14" t="s">
        <v>2450</v>
      </c>
      <c r="C401" s="14" t="s">
        <v>2449</v>
      </c>
      <c r="D401" s="14" t="s">
        <v>2008</v>
      </c>
      <c r="E401" s="14" t="s">
        <v>2000</v>
      </c>
      <c r="F401" s="16">
        <v>41147</v>
      </c>
      <c r="G401" s="15">
        <v>6075</v>
      </c>
      <c r="H401" s="14">
        <v>3</v>
      </c>
    </row>
    <row r="402" spans="1:8" ht="17.25" customHeight="1" x14ac:dyDescent="0.25">
      <c r="A402" s="14">
        <v>401</v>
      </c>
      <c r="B402" s="14" t="s">
        <v>2448</v>
      </c>
      <c r="C402" s="14" t="s">
        <v>2447</v>
      </c>
      <c r="D402" s="14" t="s">
        <v>2065</v>
      </c>
      <c r="E402" s="14" t="s">
        <v>2004</v>
      </c>
      <c r="F402" s="16">
        <v>41151</v>
      </c>
      <c r="G402" s="15">
        <v>6828</v>
      </c>
      <c r="H402" s="14">
        <v>5</v>
      </c>
    </row>
    <row r="403" spans="1:8" ht="17.25" customHeight="1" x14ac:dyDescent="0.25">
      <c r="A403" s="14">
        <v>402</v>
      </c>
      <c r="B403" s="14" t="s">
        <v>2446</v>
      </c>
      <c r="C403" s="14" t="s">
        <v>2445</v>
      </c>
      <c r="D403" s="14" t="s">
        <v>2091</v>
      </c>
      <c r="E403" s="14" t="s">
        <v>2000</v>
      </c>
      <c r="F403" s="16">
        <v>41156</v>
      </c>
      <c r="G403" s="15">
        <v>5224</v>
      </c>
      <c r="H403" s="14">
        <v>2</v>
      </c>
    </row>
    <row r="404" spans="1:8" ht="17.25" customHeight="1" x14ac:dyDescent="0.25">
      <c r="A404" s="14">
        <v>403</v>
      </c>
      <c r="B404" s="14" t="s">
        <v>2380</v>
      </c>
      <c r="C404" s="14" t="s">
        <v>2379</v>
      </c>
      <c r="D404" s="14" t="s">
        <v>2001</v>
      </c>
      <c r="E404" s="14" t="s">
        <v>2025</v>
      </c>
      <c r="F404" s="16">
        <v>41164</v>
      </c>
      <c r="G404" s="15">
        <v>1917</v>
      </c>
      <c r="H404" s="14">
        <v>4</v>
      </c>
    </row>
    <row r="405" spans="1:8" ht="17.25" customHeight="1" x14ac:dyDescent="0.25">
      <c r="A405" s="14">
        <v>404</v>
      </c>
      <c r="B405" s="14" t="s">
        <v>2444</v>
      </c>
      <c r="C405" s="14" t="s">
        <v>2443</v>
      </c>
      <c r="D405" s="14" t="s">
        <v>2052</v>
      </c>
      <c r="E405" s="14" t="s">
        <v>2000</v>
      </c>
      <c r="F405" s="16">
        <v>41169</v>
      </c>
      <c r="G405" s="15">
        <v>3852</v>
      </c>
      <c r="H405" s="14">
        <v>2</v>
      </c>
    </row>
    <row r="406" spans="1:8" ht="17.25" customHeight="1" x14ac:dyDescent="0.25">
      <c r="A406" s="14">
        <v>405</v>
      </c>
      <c r="B406" s="14" t="s">
        <v>2442</v>
      </c>
      <c r="C406" s="14" t="s">
        <v>2441</v>
      </c>
      <c r="D406" s="14" t="s">
        <v>2052</v>
      </c>
      <c r="E406" s="14" t="s">
        <v>2000</v>
      </c>
      <c r="F406" s="16">
        <v>41175</v>
      </c>
      <c r="G406" s="15">
        <v>5588</v>
      </c>
      <c r="H406" s="14">
        <v>4</v>
      </c>
    </row>
    <row r="407" spans="1:8" ht="17.25" customHeight="1" x14ac:dyDescent="0.25">
      <c r="A407" s="14">
        <v>406</v>
      </c>
      <c r="B407" s="14" t="s">
        <v>2040</v>
      </c>
      <c r="C407" s="14" t="s">
        <v>2039</v>
      </c>
      <c r="D407" s="14" t="s">
        <v>2091</v>
      </c>
      <c r="E407" s="14" t="s">
        <v>2000</v>
      </c>
      <c r="F407" s="16">
        <v>41183</v>
      </c>
      <c r="G407" s="15">
        <v>3502</v>
      </c>
      <c r="H407" s="14">
        <v>5</v>
      </c>
    </row>
    <row r="408" spans="1:8" ht="17.25" customHeight="1" x14ac:dyDescent="0.25">
      <c r="A408" s="14">
        <v>407</v>
      </c>
      <c r="B408" s="14" t="s">
        <v>2400</v>
      </c>
      <c r="C408" s="14" t="s">
        <v>2399</v>
      </c>
      <c r="D408" s="14" t="s">
        <v>2091</v>
      </c>
      <c r="E408" s="14" t="s">
        <v>2000</v>
      </c>
      <c r="F408" s="16">
        <v>41193</v>
      </c>
      <c r="G408" s="15">
        <v>4214</v>
      </c>
      <c r="H408" s="14">
        <v>4</v>
      </c>
    </row>
    <row r="409" spans="1:8" ht="17.25" customHeight="1" x14ac:dyDescent="0.25">
      <c r="A409" s="14">
        <v>408</v>
      </c>
      <c r="B409" s="14" t="s">
        <v>2214</v>
      </c>
      <c r="C409" s="14" t="s">
        <v>2213</v>
      </c>
      <c r="D409" s="14" t="s">
        <v>2052</v>
      </c>
      <c r="E409" s="14" t="s">
        <v>2004</v>
      </c>
      <c r="F409" s="16">
        <v>41199</v>
      </c>
      <c r="G409" s="15">
        <v>2955</v>
      </c>
      <c r="H409" s="14">
        <v>3</v>
      </c>
    </row>
    <row r="410" spans="1:8" ht="17.25" customHeight="1" x14ac:dyDescent="0.25">
      <c r="A410" s="14">
        <v>409</v>
      </c>
      <c r="B410" s="14" t="s">
        <v>2440</v>
      </c>
      <c r="C410" s="14" t="s">
        <v>2439</v>
      </c>
      <c r="D410" s="14" t="s">
        <v>2022</v>
      </c>
      <c r="E410" s="14" t="s">
        <v>2000</v>
      </c>
      <c r="F410" s="16">
        <v>41200</v>
      </c>
      <c r="G410" s="15">
        <v>5658</v>
      </c>
      <c r="H410" s="14">
        <v>5</v>
      </c>
    </row>
    <row r="411" spans="1:8" ht="17.25" customHeight="1" x14ac:dyDescent="0.25">
      <c r="A411" s="14">
        <v>410</v>
      </c>
      <c r="B411" s="14" t="s">
        <v>2109</v>
      </c>
      <c r="C411" s="14" t="s">
        <v>2108</v>
      </c>
      <c r="D411" s="14" t="s">
        <v>2239</v>
      </c>
      <c r="E411" s="14" t="s">
        <v>2000</v>
      </c>
      <c r="F411" s="16">
        <v>41209</v>
      </c>
      <c r="G411" s="15">
        <v>5927</v>
      </c>
      <c r="H411" s="14">
        <v>4</v>
      </c>
    </row>
    <row r="412" spans="1:8" ht="17.25" customHeight="1" x14ac:dyDescent="0.25">
      <c r="A412" s="14">
        <v>411</v>
      </c>
      <c r="B412" s="14" t="s">
        <v>2134</v>
      </c>
      <c r="C412" s="14" t="s">
        <v>2133</v>
      </c>
      <c r="D412" s="14" t="s">
        <v>2052</v>
      </c>
      <c r="E412" s="14" t="s">
        <v>2000</v>
      </c>
      <c r="F412" s="16">
        <v>41211</v>
      </c>
      <c r="G412" s="15">
        <v>5958</v>
      </c>
      <c r="H412" s="14">
        <v>5</v>
      </c>
    </row>
    <row r="413" spans="1:8" ht="17.25" customHeight="1" x14ac:dyDescent="0.25">
      <c r="A413" s="14">
        <v>412</v>
      </c>
      <c r="B413" s="14" t="s">
        <v>2438</v>
      </c>
      <c r="C413" s="14" t="s">
        <v>2437</v>
      </c>
      <c r="D413" s="14" t="s">
        <v>2017</v>
      </c>
      <c r="E413" s="14" t="s">
        <v>2000</v>
      </c>
      <c r="F413" s="16">
        <v>41219</v>
      </c>
      <c r="G413" s="15">
        <v>4041</v>
      </c>
      <c r="H413" s="14">
        <v>2</v>
      </c>
    </row>
    <row r="414" spans="1:8" ht="17.25" customHeight="1" x14ac:dyDescent="0.25">
      <c r="A414" s="14">
        <v>413</v>
      </c>
      <c r="B414" s="14" t="s">
        <v>2436</v>
      </c>
      <c r="C414" s="14" t="s">
        <v>2435</v>
      </c>
      <c r="D414" s="14" t="s">
        <v>2001</v>
      </c>
      <c r="E414" s="14" t="s">
        <v>2000</v>
      </c>
      <c r="F414" s="16">
        <v>41220</v>
      </c>
      <c r="G414" s="15">
        <v>7268</v>
      </c>
      <c r="H414" s="14">
        <v>1</v>
      </c>
    </row>
    <row r="415" spans="1:8" ht="17.25" customHeight="1" x14ac:dyDescent="0.25">
      <c r="A415" s="14">
        <v>414</v>
      </c>
      <c r="B415" s="14" t="s">
        <v>2156</v>
      </c>
      <c r="C415" s="14" t="s">
        <v>2155</v>
      </c>
      <c r="D415" s="14" t="s">
        <v>2052</v>
      </c>
      <c r="E415" s="14" t="s">
        <v>2000</v>
      </c>
      <c r="F415" s="16">
        <v>41224</v>
      </c>
      <c r="G415" s="15">
        <v>3245</v>
      </c>
      <c r="H415" s="14">
        <v>2</v>
      </c>
    </row>
    <row r="416" spans="1:8" ht="17.25" customHeight="1" x14ac:dyDescent="0.25">
      <c r="A416" s="14">
        <v>415</v>
      </c>
      <c r="B416" s="14" t="s">
        <v>2434</v>
      </c>
      <c r="C416" s="14" t="s">
        <v>2433</v>
      </c>
      <c r="D416" s="14" t="s">
        <v>2028</v>
      </c>
      <c r="E416" s="14" t="s">
        <v>2000</v>
      </c>
      <c r="F416" s="16">
        <v>41225</v>
      </c>
      <c r="G416" s="15">
        <v>4249</v>
      </c>
      <c r="H416" s="14">
        <v>4</v>
      </c>
    </row>
    <row r="417" spans="1:8" ht="17.25" customHeight="1" x14ac:dyDescent="0.25">
      <c r="A417" s="14">
        <v>416</v>
      </c>
      <c r="B417" s="14" t="s">
        <v>2118</v>
      </c>
      <c r="C417" s="14" t="s">
        <v>2117</v>
      </c>
      <c r="D417" s="14" t="s">
        <v>2052</v>
      </c>
      <c r="E417" s="14" t="s">
        <v>2000</v>
      </c>
      <c r="F417" s="16">
        <v>41228</v>
      </c>
      <c r="G417" s="15">
        <v>6089</v>
      </c>
      <c r="H417" s="14">
        <v>5</v>
      </c>
    </row>
    <row r="418" spans="1:8" ht="17.25" customHeight="1" x14ac:dyDescent="0.25">
      <c r="A418" s="14">
        <v>417</v>
      </c>
      <c r="B418" s="14" t="s">
        <v>2245</v>
      </c>
      <c r="C418" s="14" t="s">
        <v>2244</v>
      </c>
      <c r="D418" s="14" t="s">
        <v>2076</v>
      </c>
      <c r="E418" s="14" t="s">
        <v>2000</v>
      </c>
      <c r="F418" s="16">
        <v>41235</v>
      </c>
      <c r="G418" s="15">
        <v>6120</v>
      </c>
      <c r="H418" s="14">
        <v>1</v>
      </c>
    </row>
    <row r="419" spans="1:8" ht="17.25" customHeight="1" x14ac:dyDescent="0.25">
      <c r="A419" s="14">
        <v>418</v>
      </c>
      <c r="B419" s="14" t="s">
        <v>2432</v>
      </c>
      <c r="C419" s="14" t="s">
        <v>2431</v>
      </c>
      <c r="D419" s="14" t="s">
        <v>2076</v>
      </c>
      <c r="E419" s="14" t="s">
        <v>2025</v>
      </c>
      <c r="F419" s="16">
        <v>41238</v>
      </c>
      <c r="G419" s="15">
        <v>3841</v>
      </c>
      <c r="H419" s="14">
        <v>3</v>
      </c>
    </row>
    <row r="420" spans="1:8" ht="17.25" customHeight="1" x14ac:dyDescent="0.25">
      <c r="A420" s="14">
        <v>419</v>
      </c>
      <c r="B420" s="14" t="s">
        <v>2024</v>
      </c>
      <c r="C420" s="14" t="s">
        <v>2023</v>
      </c>
      <c r="D420" s="14" t="s">
        <v>2017</v>
      </c>
      <c r="E420" s="14" t="s">
        <v>2037</v>
      </c>
      <c r="F420" s="16">
        <v>41238</v>
      </c>
      <c r="G420" s="15">
        <v>1974</v>
      </c>
      <c r="H420" s="14">
        <v>4</v>
      </c>
    </row>
    <row r="421" spans="1:8" ht="17.25" customHeight="1" x14ac:dyDescent="0.25">
      <c r="A421" s="14">
        <v>420</v>
      </c>
      <c r="B421" s="14" t="s">
        <v>2430</v>
      </c>
      <c r="C421" s="14" t="s">
        <v>2429</v>
      </c>
      <c r="D421" s="14" t="s">
        <v>2001</v>
      </c>
      <c r="E421" s="14" t="s">
        <v>2000</v>
      </c>
      <c r="F421" s="16">
        <v>41256</v>
      </c>
      <c r="G421" s="15">
        <v>5398</v>
      </c>
      <c r="H421" s="14">
        <v>5</v>
      </c>
    </row>
    <row r="422" spans="1:8" ht="17.25" customHeight="1" x14ac:dyDescent="0.25">
      <c r="A422" s="14">
        <v>421</v>
      </c>
      <c r="B422" s="14" t="s">
        <v>2232</v>
      </c>
      <c r="C422" s="14" t="s">
        <v>2231</v>
      </c>
      <c r="D422" s="14" t="s">
        <v>2001</v>
      </c>
      <c r="E422" s="14" t="s">
        <v>2000</v>
      </c>
      <c r="F422" s="16">
        <v>41262</v>
      </c>
      <c r="G422" s="15">
        <v>5738</v>
      </c>
      <c r="H422" s="14">
        <v>2</v>
      </c>
    </row>
    <row r="423" spans="1:8" ht="17.25" customHeight="1" x14ac:dyDescent="0.25">
      <c r="A423" s="14">
        <v>422</v>
      </c>
      <c r="B423" s="14" t="s">
        <v>2167</v>
      </c>
      <c r="C423" s="14" t="s">
        <v>2166</v>
      </c>
      <c r="D423" s="14" t="s">
        <v>2091</v>
      </c>
      <c r="E423" s="14" t="s">
        <v>2000</v>
      </c>
      <c r="F423" s="16">
        <v>41267</v>
      </c>
      <c r="G423" s="15">
        <v>3721</v>
      </c>
      <c r="H423" s="14">
        <v>1</v>
      </c>
    </row>
    <row r="424" spans="1:8" ht="17.25" customHeight="1" x14ac:dyDescent="0.25">
      <c r="A424" s="14">
        <v>423</v>
      </c>
      <c r="B424" s="14" t="s">
        <v>2422</v>
      </c>
      <c r="C424" s="14" t="s">
        <v>2421</v>
      </c>
      <c r="D424" s="14" t="s">
        <v>2038</v>
      </c>
      <c r="E424" s="14" t="s">
        <v>2000</v>
      </c>
      <c r="F424" s="16">
        <v>41268</v>
      </c>
      <c r="G424" s="15">
        <v>6069</v>
      </c>
      <c r="H424" s="14">
        <v>2</v>
      </c>
    </row>
    <row r="425" spans="1:8" ht="17.25" customHeight="1" x14ac:dyDescent="0.25">
      <c r="A425" s="14">
        <v>424</v>
      </c>
      <c r="B425" s="14" t="s">
        <v>2428</v>
      </c>
      <c r="C425" s="14" t="s">
        <v>2427</v>
      </c>
      <c r="D425" s="14" t="s">
        <v>2017</v>
      </c>
      <c r="E425" s="14" t="s">
        <v>2000</v>
      </c>
      <c r="F425" s="16">
        <v>41269</v>
      </c>
      <c r="G425" s="15">
        <v>6976</v>
      </c>
      <c r="H425" s="14">
        <v>3</v>
      </c>
    </row>
    <row r="426" spans="1:8" ht="17.25" customHeight="1" x14ac:dyDescent="0.25">
      <c r="A426" s="14">
        <v>425</v>
      </c>
      <c r="B426" s="14" t="s">
        <v>2302</v>
      </c>
      <c r="C426" s="14" t="s">
        <v>2301</v>
      </c>
      <c r="D426" s="14" t="s">
        <v>2052</v>
      </c>
      <c r="E426" s="14" t="s">
        <v>2000</v>
      </c>
      <c r="F426" s="16">
        <v>41276</v>
      </c>
      <c r="G426" s="15">
        <v>4952</v>
      </c>
      <c r="H426" s="14">
        <v>4</v>
      </c>
    </row>
    <row r="427" spans="1:8" ht="17.25" customHeight="1" x14ac:dyDescent="0.25">
      <c r="A427" s="14">
        <v>426</v>
      </c>
      <c r="B427" s="14" t="s">
        <v>2426</v>
      </c>
      <c r="C427" s="14" t="s">
        <v>2425</v>
      </c>
      <c r="D427" s="14" t="s">
        <v>2065</v>
      </c>
      <c r="E427" s="14" t="s">
        <v>2025</v>
      </c>
      <c r="F427" s="16">
        <v>41278</v>
      </c>
      <c r="G427" s="15">
        <v>2605</v>
      </c>
      <c r="H427" s="14">
        <v>5</v>
      </c>
    </row>
    <row r="428" spans="1:8" ht="17.25" customHeight="1" x14ac:dyDescent="0.25">
      <c r="A428" s="14">
        <v>427</v>
      </c>
      <c r="B428" s="14" t="s">
        <v>2232</v>
      </c>
      <c r="C428" s="14" t="s">
        <v>2231</v>
      </c>
      <c r="D428" s="14" t="s">
        <v>2017</v>
      </c>
      <c r="E428" s="14" t="s">
        <v>2037</v>
      </c>
      <c r="F428" s="16">
        <v>41279</v>
      </c>
      <c r="G428" s="15">
        <v>3066</v>
      </c>
      <c r="H428" s="14">
        <v>4</v>
      </c>
    </row>
    <row r="429" spans="1:8" ht="17.25" customHeight="1" x14ac:dyDescent="0.25">
      <c r="A429" s="14">
        <v>428</v>
      </c>
      <c r="B429" s="14" t="s">
        <v>2424</v>
      </c>
      <c r="C429" s="14" t="s">
        <v>2423</v>
      </c>
      <c r="D429" s="14" t="s">
        <v>2052</v>
      </c>
      <c r="E429" s="14" t="s">
        <v>2000</v>
      </c>
      <c r="F429" s="16">
        <v>41293</v>
      </c>
      <c r="G429" s="15">
        <v>3422</v>
      </c>
      <c r="H429" s="14">
        <v>3</v>
      </c>
    </row>
    <row r="430" spans="1:8" ht="17.25" customHeight="1" x14ac:dyDescent="0.25">
      <c r="A430" s="14">
        <v>429</v>
      </c>
      <c r="B430" s="14" t="s">
        <v>2024</v>
      </c>
      <c r="C430" s="14" t="s">
        <v>2023</v>
      </c>
      <c r="D430" s="14" t="s">
        <v>2052</v>
      </c>
      <c r="E430" s="14" t="s">
        <v>2000</v>
      </c>
      <c r="F430" s="16">
        <v>41293</v>
      </c>
      <c r="G430" s="15">
        <v>7313</v>
      </c>
      <c r="H430" s="14">
        <v>1</v>
      </c>
    </row>
    <row r="431" spans="1:8" ht="17.25" customHeight="1" x14ac:dyDescent="0.25">
      <c r="A431" s="14">
        <v>430</v>
      </c>
      <c r="B431" s="14" t="s">
        <v>2232</v>
      </c>
      <c r="C431" s="14" t="s">
        <v>2231</v>
      </c>
      <c r="D431" s="14" t="s">
        <v>2239</v>
      </c>
      <c r="E431" s="14" t="s">
        <v>2000</v>
      </c>
      <c r="F431" s="16">
        <v>41313</v>
      </c>
      <c r="G431" s="15">
        <v>3053</v>
      </c>
      <c r="H431" s="14">
        <v>4</v>
      </c>
    </row>
    <row r="432" spans="1:8" ht="17.25" customHeight="1" x14ac:dyDescent="0.25">
      <c r="A432" s="14">
        <v>431</v>
      </c>
      <c r="B432" s="14" t="s">
        <v>2422</v>
      </c>
      <c r="C432" s="14" t="s">
        <v>2421</v>
      </c>
      <c r="D432" s="14" t="s">
        <v>2174</v>
      </c>
      <c r="E432" s="14" t="s">
        <v>2025</v>
      </c>
      <c r="F432" s="16">
        <v>41336</v>
      </c>
      <c r="G432" s="15">
        <v>7482</v>
      </c>
      <c r="H432" s="14">
        <v>4</v>
      </c>
    </row>
    <row r="433" spans="1:8" ht="17.25" customHeight="1" x14ac:dyDescent="0.25">
      <c r="A433" s="14">
        <v>432</v>
      </c>
      <c r="B433" s="14" t="s">
        <v>2255</v>
      </c>
      <c r="C433" s="14" t="s">
        <v>2254</v>
      </c>
      <c r="D433" s="14" t="s">
        <v>2052</v>
      </c>
      <c r="E433" s="14" t="s">
        <v>2000</v>
      </c>
      <c r="F433" s="16">
        <v>41339</v>
      </c>
      <c r="G433" s="15">
        <v>2059</v>
      </c>
      <c r="H433" s="14">
        <v>2</v>
      </c>
    </row>
    <row r="434" spans="1:8" ht="17.25" customHeight="1" x14ac:dyDescent="0.25">
      <c r="A434" s="14">
        <v>433</v>
      </c>
      <c r="B434" s="14" t="s">
        <v>2382</v>
      </c>
      <c r="C434" s="14" t="s">
        <v>2381</v>
      </c>
      <c r="D434" s="14" t="s">
        <v>2091</v>
      </c>
      <c r="E434" s="14" t="s">
        <v>2000</v>
      </c>
      <c r="F434" s="16">
        <v>41340</v>
      </c>
      <c r="G434" s="15">
        <v>5111</v>
      </c>
      <c r="H434" s="14">
        <v>2</v>
      </c>
    </row>
    <row r="435" spans="1:8" ht="17.25" customHeight="1" x14ac:dyDescent="0.25">
      <c r="A435" s="14">
        <v>434</v>
      </c>
      <c r="B435" s="14" t="s">
        <v>2214</v>
      </c>
      <c r="C435" s="14" t="s">
        <v>2213</v>
      </c>
      <c r="D435" s="14" t="s">
        <v>2274</v>
      </c>
      <c r="E435" s="14" t="s">
        <v>2004</v>
      </c>
      <c r="F435" s="16">
        <v>41343</v>
      </c>
      <c r="G435" s="15">
        <v>5975</v>
      </c>
      <c r="H435" s="14">
        <v>2</v>
      </c>
    </row>
    <row r="436" spans="1:8" ht="17.25" customHeight="1" x14ac:dyDescent="0.25">
      <c r="A436" s="14">
        <v>435</v>
      </c>
      <c r="B436" s="14" t="s">
        <v>2344</v>
      </c>
      <c r="C436" s="14" t="s">
        <v>2343</v>
      </c>
      <c r="D436" s="14" t="s">
        <v>2239</v>
      </c>
      <c r="E436" s="14" t="s">
        <v>2004</v>
      </c>
      <c r="F436" s="16">
        <v>41350</v>
      </c>
      <c r="G436" s="15">
        <v>2968</v>
      </c>
      <c r="H436" s="14">
        <v>4</v>
      </c>
    </row>
    <row r="437" spans="1:8" ht="17.25" customHeight="1" x14ac:dyDescent="0.25">
      <c r="A437" s="14">
        <v>436</v>
      </c>
      <c r="B437" s="14" t="s">
        <v>2420</v>
      </c>
      <c r="C437" s="14" t="s">
        <v>2419</v>
      </c>
      <c r="D437" s="14" t="s">
        <v>2001</v>
      </c>
      <c r="E437" s="14" t="s">
        <v>2004</v>
      </c>
      <c r="F437" s="16">
        <v>41355</v>
      </c>
      <c r="G437" s="15">
        <v>2740</v>
      </c>
      <c r="H437" s="14">
        <v>3</v>
      </c>
    </row>
    <row r="438" spans="1:8" ht="17.25" customHeight="1" x14ac:dyDescent="0.25">
      <c r="A438" s="14">
        <v>437</v>
      </c>
      <c r="B438" s="14" t="s">
        <v>2418</v>
      </c>
      <c r="C438" s="14" t="s">
        <v>2417</v>
      </c>
      <c r="D438" s="14" t="s">
        <v>2001</v>
      </c>
      <c r="E438" s="14" t="s">
        <v>2025</v>
      </c>
      <c r="F438" s="16">
        <v>41356</v>
      </c>
      <c r="G438" s="15">
        <v>4090</v>
      </c>
      <c r="H438" s="14">
        <v>5</v>
      </c>
    </row>
    <row r="439" spans="1:8" ht="17.25" customHeight="1" x14ac:dyDescent="0.25">
      <c r="A439" s="14">
        <v>438</v>
      </c>
      <c r="B439" s="14" t="s">
        <v>2416</v>
      </c>
      <c r="C439" s="14" t="s">
        <v>2415</v>
      </c>
      <c r="D439" s="14" t="s">
        <v>2052</v>
      </c>
      <c r="E439" s="14" t="s">
        <v>2004</v>
      </c>
      <c r="F439" s="16">
        <v>41359</v>
      </c>
      <c r="G439" s="15">
        <v>5232</v>
      </c>
      <c r="H439" s="14">
        <v>4</v>
      </c>
    </row>
    <row r="440" spans="1:8" ht="17.25" customHeight="1" x14ac:dyDescent="0.25">
      <c r="A440" s="14">
        <v>439</v>
      </c>
      <c r="B440" s="14" t="s">
        <v>2232</v>
      </c>
      <c r="C440" s="14" t="s">
        <v>2231</v>
      </c>
      <c r="D440" s="14" t="s">
        <v>2052</v>
      </c>
      <c r="E440" s="14" t="s">
        <v>2004</v>
      </c>
      <c r="F440" s="16">
        <v>41360</v>
      </c>
      <c r="G440" s="15">
        <v>5276</v>
      </c>
      <c r="H440" s="14">
        <v>3</v>
      </c>
    </row>
    <row r="441" spans="1:8" ht="17.25" customHeight="1" x14ac:dyDescent="0.25">
      <c r="A441" s="14">
        <v>440</v>
      </c>
      <c r="B441" s="14" t="s">
        <v>2241</v>
      </c>
      <c r="C441" s="14" t="s">
        <v>2240</v>
      </c>
      <c r="D441" s="14" t="s">
        <v>2001</v>
      </c>
      <c r="E441" s="14" t="s">
        <v>2000</v>
      </c>
      <c r="F441" s="16">
        <v>41360</v>
      </c>
      <c r="G441" s="15">
        <v>6154</v>
      </c>
      <c r="H441" s="14">
        <v>2</v>
      </c>
    </row>
    <row r="442" spans="1:8" ht="17.25" customHeight="1" x14ac:dyDescent="0.25">
      <c r="A442" s="14">
        <v>441</v>
      </c>
      <c r="B442" s="14" t="s">
        <v>2056</v>
      </c>
      <c r="C442" s="14" t="s">
        <v>2055</v>
      </c>
      <c r="D442" s="14" t="s">
        <v>2052</v>
      </c>
      <c r="E442" s="14" t="s">
        <v>2004</v>
      </c>
      <c r="F442" s="16">
        <v>41366</v>
      </c>
      <c r="G442" s="15">
        <v>7014</v>
      </c>
      <c r="H442" s="14">
        <v>2</v>
      </c>
    </row>
    <row r="443" spans="1:8" ht="17.25" customHeight="1" x14ac:dyDescent="0.25">
      <c r="A443" s="14">
        <v>442</v>
      </c>
      <c r="B443" s="14" t="s">
        <v>2414</v>
      </c>
      <c r="C443" s="14" t="s">
        <v>2413</v>
      </c>
      <c r="D443" s="14" t="s">
        <v>2022</v>
      </c>
      <c r="E443" s="14" t="s">
        <v>2000</v>
      </c>
      <c r="F443" s="16">
        <v>41409</v>
      </c>
      <c r="G443" s="15">
        <v>6223</v>
      </c>
      <c r="H443" s="14">
        <v>5</v>
      </c>
    </row>
    <row r="444" spans="1:8" ht="17.25" customHeight="1" x14ac:dyDescent="0.25">
      <c r="A444" s="14">
        <v>443</v>
      </c>
      <c r="B444" s="14" t="s">
        <v>2412</v>
      </c>
      <c r="C444" s="14" t="s">
        <v>2411</v>
      </c>
      <c r="D444" s="14" t="s">
        <v>2065</v>
      </c>
      <c r="E444" s="14" t="s">
        <v>2004</v>
      </c>
      <c r="F444" s="16">
        <v>41413</v>
      </c>
      <c r="G444" s="15">
        <v>4793</v>
      </c>
      <c r="H444" s="14">
        <v>3</v>
      </c>
    </row>
    <row r="445" spans="1:8" ht="17.25" customHeight="1" x14ac:dyDescent="0.25">
      <c r="A445" s="14">
        <v>444</v>
      </c>
      <c r="B445" s="14" t="s">
        <v>2410</v>
      </c>
      <c r="C445" s="14" t="s">
        <v>2409</v>
      </c>
      <c r="D445" s="14" t="s">
        <v>2091</v>
      </c>
      <c r="E445" s="14" t="s">
        <v>2004</v>
      </c>
      <c r="F445" s="16">
        <v>41413</v>
      </c>
      <c r="G445" s="15">
        <v>4721</v>
      </c>
      <c r="H445" s="14">
        <v>1</v>
      </c>
    </row>
    <row r="446" spans="1:8" ht="17.25" customHeight="1" x14ac:dyDescent="0.25">
      <c r="A446" s="14">
        <v>445</v>
      </c>
      <c r="B446" s="14" t="s">
        <v>2021</v>
      </c>
      <c r="C446" s="14" t="s">
        <v>2020</v>
      </c>
      <c r="D446" s="14" t="s">
        <v>2052</v>
      </c>
      <c r="E446" s="14" t="s">
        <v>2000</v>
      </c>
      <c r="F446" s="16">
        <v>41418</v>
      </c>
      <c r="G446" s="15">
        <v>6751</v>
      </c>
      <c r="H446" s="14">
        <v>4</v>
      </c>
    </row>
    <row r="447" spans="1:8" ht="17.25" customHeight="1" x14ac:dyDescent="0.25">
      <c r="A447" s="14">
        <v>446</v>
      </c>
      <c r="B447" s="14" t="s">
        <v>2221</v>
      </c>
      <c r="C447" s="14" t="s">
        <v>2220</v>
      </c>
      <c r="D447" s="14" t="s">
        <v>2001</v>
      </c>
      <c r="E447" s="14" t="s">
        <v>2000</v>
      </c>
      <c r="F447" s="16">
        <v>41423</v>
      </c>
      <c r="G447" s="15">
        <v>6615</v>
      </c>
      <c r="H447" s="14">
        <v>5</v>
      </c>
    </row>
    <row r="448" spans="1:8" ht="17.25" customHeight="1" x14ac:dyDescent="0.25">
      <c r="A448" s="14">
        <v>447</v>
      </c>
      <c r="B448" s="14" t="s">
        <v>2408</v>
      </c>
      <c r="C448" s="14" t="s">
        <v>2407</v>
      </c>
      <c r="D448" s="14" t="s">
        <v>2052</v>
      </c>
      <c r="E448" s="14" t="s">
        <v>2004</v>
      </c>
      <c r="F448" s="16">
        <v>41424</v>
      </c>
      <c r="G448" s="15">
        <v>3412</v>
      </c>
      <c r="H448" s="14">
        <v>2</v>
      </c>
    </row>
    <row r="449" spans="1:8" ht="17.25" customHeight="1" x14ac:dyDescent="0.25">
      <c r="A449" s="14">
        <v>448</v>
      </c>
      <c r="B449" s="14" t="s">
        <v>2406</v>
      </c>
      <c r="C449" s="14" t="s">
        <v>2405</v>
      </c>
      <c r="D449" s="14" t="s">
        <v>2028</v>
      </c>
      <c r="E449" s="14" t="s">
        <v>2004</v>
      </c>
      <c r="F449" s="16">
        <v>41437</v>
      </c>
      <c r="G449" s="15">
        <v>5559</v>
      </c>
      <c r="H449" s="14">
        <v>2</v>
      </c>
    </row>
    <row r="450" spans="1:8" ht="17.25" customHeight="1" x14ac:dyDescent="0.25">
      <c r="A450" s="14">
        <v>449</v>
      </c>
      <c r="B450" s="14" t="s">
        <v>2024</v>
      </c>
      <c r="C450" s="14" t="s">
        <v>2023</v>
      </c>
      <c r="D450" s="14" t="s">
        <v>2274</v>
      </c>
      <c r="E450" s="14" t="s">
        <v>2004</v>
      </c>
      <c r="F450" s="16">
        <v>41444</v>
      </c>
      <c r="G450" s="15">
        <v>5005</v>
      </c>
      <c r="H450" s="14">
        <v>2</v>
      </c>
    </row>
    <row r="451" spans="1:8" ht="17.25" customHeight="1" x14ac:dyDescent="0.25">
      <c r="A451" s="14">
        <v>450</v>
      </c>
      <c r="B451" s="14" t="s">
        <v>2404</v>
      </c>
      <c r="C451" s="14" t="s">
        <v>2403</v>
      </c>
      <c r="D451" s="14" t="s">
        <v>2052</v>
      </c>
      <c r="E451" s="14" t="s">
        <v>2004</v>
      </c>
      <c r="F451" s="16">
        <v>41454</v>
      </c>
      <c r="G451" s="15">
        <v>3307</v>
      </c>
      <c r="H451" s="14">
        <v>1</v>
      </c>
    </row>
    <row r="452" spans="1:8" ht="17.25" customHeight="1" x14ac:dyDescent="0.25">
      <c r="A452" s="14">
        <v>451</v>
      </c>
      <c r="B452" s="14" t="s">
        <v>2402</v>
      </c>
      <c r="C452" s="14" t="s">
        <v>2401</v>
      </c>
      <c r="D452" s="14" t="s">
        <v>2228</v>
      </c>
      <c r="E452" s="14" t="s">
        <v>2004</v>
      </c>
      <c r="F452" s="16">
        <v>41460</v>
      </c>
      <c r="G452" s="15">
        <v>5393</v>
      </c>
      <c r="H452" s="14">
        <v>5</v>
      </c>
    </row>
    <row r="453" spans="1:8" ht="17.25" customHeight="1" x14ac:dyDescent="0.25">
      <c r="A453" s="14">
        <v>452</v>
      </c>
      <c r="B453" s="14" t="s">
        <v>2400</v>
      </c>
      <c r="C453" s="14" t="s">
        <v>2399</v>
      </c>
      <c r="D453" s="14" t="s">
        <v>2219</v>
      </c>
      <c r="E453" s="14" t="s">
        <v>2000</v>
      </c>
      <c r="F453" s="16">
        <v>41467</v>
      </c>
      <c r="G453" s="15">
        <v>5755</v>
      </c>
      <c r="H453" s="14">
        <v>1</v>
      </c>
    </row>
    <row r="454" spans="1:8" ht="17.25" customHeight="1" x14ac:dyDescent="0.25">
      <c r="A454" s="14">
        <v>453</v>
      </c>
      <c r="B454" s="14" t="s">
        <v>2263</v>
      </c>
      <c r="C454" s="14" t="s">
        <v>2262</v>
      </c>
      <c r="D454" s="14" t="s">
        <v>2001</v>
      </c>
      <c r="E454" s="14" t="s">
        <v>2004</v>
      </c>
      <c r="F454" s="16">
        <v>41469</v>
      </c>
      <c r="G454" s="15">
        <v>3759</v>
      </c>
      <c r="H454" s="14">
        <v>1</v>
      </c>
    </row>
    <row r="455" spans="1:8" ht="17.25" customHeight="1" x14ac:dyDescent="0.25">
      <c r="A455" s="14">
        <v>454</v>
      </c>
      <c r="B455" s="14" t="s">
        <v>2122</v>
      </c>
      <c r="C455" s="14" t="s">
        <v>2121</v>
      </c>
      <c r="D455" s="14" t="s">
        <v>2008</v>
      </c>
      <c r="E455" s="14" t="s">
        <v>2000</v>
      </c>
      <c r="F455" s="16">
        <v>41475</v>
      </c>
      <c r="G455" s="15">
        <v>2697</v>
      </c>
      <c r="H455" s="14">
        <v>4</v>
      </c>
    </row>
    <row r="456" spans="1:8" ht="17.25" customHeight="1" x14ac:dyDescent="0.25">
      <c r="A456" s="14">
        <v>455</v>
      </c>
      <c r="B456" s="14" t="s">
        <v>2040</v>
      </c>
      <c r="C456" s="14" t="s">
        <v>2039</v>
      </c>
      <c r="D456" s="14" t="s">
        <v>2052</v>
      </c>
      <c r="E456" s="14" t="s">
        <v>2000</v>
      </c>
      <c r="F456" s="16">
        <v>41476</v>
      </c>
      <c r="G456" s="15">
        <v>2873</v>
      </c>
      <c r="H456" s="14">
        <v>3</v>
      </c>
    </row>
    <row r="457" spans="1:8" ht="17.25" customHeight="1" x14ac:dyDescent="0.25">
      <c r="A457" s="14">
        <v>456</v>
      </c>
      <c r="B457" s="14" t="s">
        <v>2398</v>
      </c>
      <c r="C457" s="14" t="s">
        <v>2397</v>
      </c>
      <c r="D457" s="14" t="s">
        <v>2028</v>
      </c>
      <c r="E457" s="14" t="s">
        <v>2000</v>
      </c>
      <c r="F457" s="16">
        <v>41478</v>
      </c>
      <c r="G457" s="15">
        <v>6740</v>
      </c>
      <c r="H457" s="14">
        <v>1</v>
      </c>
    </row>
    <row r="458" spans="1:8" ht="17.25" customHeight="1" x14ac:dyDescent="0.25">
      <c r="A458" s="14">
        <v>457</v>
      </c>
      <c r="B458" s="14" t="s">
        <v>2126</v>
      </c>
      <c r="C458" s="14" t="s">
        <v>2125</v>
      </c>
      <c r="D458" s="14" t="s">
        <v>2022</v>
      </c>
      <c r="E458" s="14" t="s">
        <v>2025</v>
      </c>
      <c r="F458" s="16">
        <v>41483</v>
      </c>
      <c r="G458" s="15">
        <v>3243</v>
      </c>
      <c r="H458" s="14">
        <v>4</v>
      </c>
    </row>
    <row r="459" spans="1:8" ht="17.25" customHeight="1" x14ac:dyDescent="0.25">
      <c r="A459" s="14">
        <v>458</v>
      </c>
      <c r="B459" s="14" t="s">
        <v>2352</v>
      </c>
      <c r="C459" s="14" t="s">
        <v>2351</v>
      </c>
      <c r="D459" s="14" t="s">
        <v>2091</v>
      </c>
      <c r="E459" s="14" t="s">
        <v>2000</v>
      </c>
      <c r="F459" s="16">
        <v>41494</v>
      </c>
      <c r="G459" s="15">
        <v>4007</v>
      </c>
      <c r="H459" s="14">
        <v>2</v>
      </c>
    </row>
    <row r="460" spans="1:8" ht="17.25" customHeight="1" x14ac:dyDescent="0.25">
      <c r="A460" s="14">
        <v>459</v>
      </c>
      <c r="B460" s="14" t="s">
        <v>2396</v>
      </c>
      <c r="C460" s="14" t="s">
        <v>2395</v>
      </c>
      <c r="D460" s="14" t="s">
        <v>2028</v>
      </c>
      <c r="E460" s="14" t="s">
        <v>2000</v>
      </c>
      <c r="F460" s="16">
        <v>41499</v>
      </c>
      <c r="G460" s="15">
        <v>6674</v>
      </c>
      <c r="H460" s="14">
        <v>2</v>
      </c>
    </row>
    <row r="461" spans="1:8" ht="17.25" customHeight="1" x14ac:dyDescent="0.25">
      <c r="A461" s="14">
        <v>460</v>
      </c>
      <c r="B461" s="14" t="s">
        <v>2221</v>
      </c>
      <c r="C461" s="14" t="s">
        <v>2220</v>
      </c>
      <c r="D461" s="14" t="s">
        <v>2001</v>
      </c>
      <c r="E461" s="14" t="s">
        <v>2000</v>
      </c>
      <c r="F461" s="16">
        <v>41500</v>
      </c>
      <c r="G461" s="15">
        <v>1902</v>
      </c>
      <c r="H461" s="14">
        <v>5</v>
      </c>
    </row>
    <row r="462" spans="1:8" ht="17.25" customHeight="1" x14ac:dyDescent="0.25">
      <c r="A462" s="14">
        <v>461</v>
      </c>
      <c r="B462" s="14" t="s">
        <v>2394</v>
      </c>
      <c r="C462" s="14" t="s">
        <v>2393</v>
      </c>
      <c r="D462" s="14" t="s">
        <v>2274</v>
      </c>
      <c r="E462" s="14" t="s">
        <v>2000</v>
      </c>
      <c r="F462" s="16">
        <v>41504</v>
      </c>
      <c r="G462" s="15">
        <v>3946</v>
      </c>
      <c r="H462" s="14">
        <v>5</v>
      </c>
    </row>
    <row r="463" spans="1:8" ht="17.25" customHeight="1" x14ac:dyDescent="0.25">
      <c r="A463" s="14">
        <v>462</v>
      </c>
      <c r="B463" s="14" t="s">
        <v>2073</v>
      </c>
      <c r="C463" s="14" t="s">
        <v>2072</v>
      </c>
      <c r="D463" s="14" t="s">
        <v>2116</v>
      </c>
      <c r="E463" s="14" t="s">
        <v>2025</v>
      </c>
      <c r="F463" s="16">
        <v>41508</v>
      </c>
      <c r="G463" s="15">
        <v>2068</v>
      </c>
      <c r="H463" s="14">
        <v>1</v>
      </c>
    </row>
    <row r="464" spans="1:8" ht="17.25" customHeight="1" x14ac:dyDescent="0.25">
      <c r="A464" s="14">
        <v>463</v>
      </c>
      <c r="B464" s="14" t="s">
        <v>2392</v>
      </c>
      <c r="C464" s="14" t="s">
        <v>2391</v>
      </c>
      <c r="D464" s="14" t="s">
        <v>2116</v>
      </c>
      <c r="E464" s="14" t="s">
        <v>2000</v>
      </c>
      <c r="F464" s="16">
        <v>41509</v>
      </c>
      <c r="G464" s="15">
        <v>2717</v>
      </c>
      <c r="H464" s="14">
        <v>5</v>
      </c>
    </row>
    <row r="465" spans="1:8" ht="17.25" customHeight="1" x14ac:dyDescent="0.25">
      <c r="A465" s="14">
        <v>464</v>
      </c>
      <c r="B465" s="14" t="s">
        <v>2024</v>
      </c>
      <c r="C465" s="14" t="s">
        <v>2023</v>
      </c>
      <c r="D465" s="14" t="s">
        <v>2008</v>
      </c>
      <c r="E465" s="14" t="s">
        <v>2000</v>
      </c>
      <c r="F465" s="16">
        <v>41513</v>
      </c>
      <c r="G465" s="15">
        <v>2947</v>
      </c>
      <c r="H465" s="14">
        <v>5</v>
      </c>
    </row>
    <row r="466" spans="1:8" ht="17.25" customHeight="1" x14ac:dyDescent="0.25">
      <c r="A466" s="14">
        <v>465</v>
      </c>
      <c r="B466" s="14" t="s">
        <v>2101</v>
      </c>
      <c r="C466" s="14" t="s">
        <v>2100</v>
      </c>
      <c r="D466" s="14" t="s">
        <v>2052</v>
      </c>
      <c r="E466" s="14" t="s">
        <v>2000</v>
      </c>
      <c r="F466" s="16">
        <v>41517</v>
      </c>
      <c r="G466" s="15">
        <v>5777</v>
      </c>
      <c r="H466" s="14">
        <v>3</v>
      </c>
    </row>
    <row r="467" spans="1:8" ht="17.25" customHeight="1" x14ac:dyDescent="0.25">
      <c r="A467" s="14">
        <v>466</v>
      </c>
      <c r="B467" s="14" t="s">
        <v>2024</v>
      </c>
      <c r="C467" s="14" t="s">
        <v>2023</v>
      </c>
      <c r="D467" s="14" t="s">
        <v>2052</v>
      </c>
      <c r="E467" s="14" t="s">
        <v>2025</v>
      </c>
      <c r="F467" s="16">
        <v>41518</v>
      </c>
      <c r="G467" s="15">
        <v>1272</v>
      </c>
      <c r="H467" s="14">
        <v>2</v>
      </c>
    </row>
    <row r="468" spans="1:8" ht="17.25" customHeight="1" x14ac:dyDescent="0.25">
      <c r="A468" s="14">
        <v>467</v>
      </c>
      <c r="B468" s="14" t="s">
        <v>2024</v>
      </c>
      <c r="C468" s="14" t="s">
        <v>2023</v>
      </c>
      <c r="D468" s="14" t="s">
        <v>2091</v>
      </c>
      <c r="E468" s="14" t="s">
        <v>2000</v>
      </c>
      <c r="F468" s="16">
        <v>41524</v>
      </c>
      <c r="G468" s="15">
        <v>3843</v>
      </c>
      <c r="H468" s="14">
        <v>4</v>
      </c>
    </row>
    <row r="469" spans="1:8" ht="17.25" customHeight="1" x14ac:dyDescent="0.25">
      <c r="A469" s="14">
        <v>468</v>
      </c>
      <c r="B469" s="14" t="s">
        <v>2390</v>
      </c>
      <c r="C469" s="14" t="s">
        <v>2389</v>
      </c>
      <c r="D469" s="14" t="s">
        <v>2044</v>
      </c>
      <c r="E469" s="14" t="s">
        <v>2000</v>
      </c>
      <c r="F469" s="16">
        <v>41525</v>
      </c>
      <c r="G469" s="15">
        <v>4858</v>
      </c>
      <c r="H469" s="14">
        <v>5</v>
      </c>
    </row>
    <row r="470" spans="1:8" ht="17.25" customHeight="1" x14ac:dyDescent="0.25">
      <c r="A470" s="14">
        <v>469</v>
      </c>
      <c r="B470" s="14" t="s">
        <v>2036</v>
      </c>
      <c r="C470" s="14" t="s">
        <v>2035</v>
      </c>
      <c r="D470" s="14" t="s">
        <v>2001</v>
      </c>
      <c r="E470" s="14" t="s">
        <v>2004</v>
      </c>
      <c r="F470" s="16">
        <v>41540</v>
      </c>
      <c r="G470" s="15">
        <v>1945</v>
      </c>
      <c r="H470" s="14">
        <v>4</v>
      </c>
    </row>
    <row r="471" spans="1:8" ht="17.25" customHeight="1" x14ac:dyDescent="0.25">
      <c r="A471" s="14">
        <v>470</v>
      </c>
      <c r="B471" s="14" t="s">
        <v>2388</v>
      </c>
      <c r="C471" s="14" t="s">
        <v>2387</v>
      </c>
      <c r="D471" s="14" t="s">
        <v>2017</v>
      </c>
      <c r="E471" s="14" t="s">
        <v>2004</v>
      </c>
      <c r="F471" s="16">
        <v>41541</v>
      </c>
      <c r="G471" s="15">
        <v>3610</v>
      </c>
      <c r="H471" s="14">
        <v>5</v>
      </c>
    </row>
    <row r="472" spans="1:8" ht="17.25" customHeight="1" x14ac:dyDescent="0.25">
      <c r="A472" s="14">
        <v>471</v>
      </c>
      <c r="B472" s="14" t="s">
        <v>2144</v>
      </c>
      <c r="C472" s="14" t="s">
        <v>2143</v>
      </c>
      <c r="D472" s="14" t="s">
        <v>2001</v>
      </c>
      <c r="E472" s="14" t="s">
        <v>2000</v>
      </c>
      <c r="F472" s="16">
        <v>41543</v>
      </c>
      <c r="G472" s="15">
        <v>3711</v>
      </c>
      <c r="H472" s="14">
        <v>2</v>
      </c>
    </row>
    <row r="473" spans="1:8" ht="17.25" customHeight="1" x14ac:dyDescent="0.25">
      <c r="A473" s="14">
        <v>472</v>
      </c>
      <c r="B473" s="14" t="s">
        <v>2124</v>
      </c>
      <c r="C473" s="14" t="s">
        <v>2123</v>
      </c>
      <c r="D473" s="14" t="s">
        <v>2091</v>
      </c>
      <c r="E473" s="14" t="s">
        <v>2025</v>
      </c>
      <c r="F473" s="16">
        <v>41549</v>
      </c>
      <c r="G473" s="15">
        <v>3797</v>
      </c>
      <c r="H473" s="14">
        <v>1</v>
      </c>
    </row>
    <row r="474" spans="1:8" ht="17.25" customHeight="1" x14ac:dyDescent="0.25">
      <c r="A474" s="14">
        <v>473</v>
      </c>
      <c r="B474" s="14" t="s">
        <v>2386</v>
      </c>
      <c r="C474" s="14" t="s">
        <v>2385</v>
      </c>
      <c r="D474" s="14" t="s">
        <v>2001</v>
      </c>
      <c r="E474" s="14" t="s">
        <v>2000</v>
      </c>
      <c r="F474" s="16">
        <v>41549</v>
      </c>
      <c r="G474" s="15">
        <v>6864</v>
      </c>
      <c r="H474" s="14">
        <v>5</v>
      </c>
    </row>
    <row r="475" spans="1:8" ht="17.25" customHeight="1" x14ac:dyDescent="0.25">
      <c r="A475" s="14">
        <v>474</v>
      </c>
      <c r="B475" s="14" t="s">
        <v>2384</v>
      </c>
      <c r="C475" s="14" t="s">
        <v>2383</v>
      </c>
      <c r="D475" s="14" t="s">
        <v>2001</v>
      </c>
      <c r="E475" s="14" t="s">
        <v>2004</v>
      </c>
      <c r="F475" s="16">
        <v>41549</v>
      </c>
      <c r="G475" s="15">
        <v>7170</v>
      </c>
      <c r="H475" s="14">
        <v>5</v>
      </c>
    </row>
    <row r="476" spans="1:8" ht="17.25" customHeight="1" x14ac:dyDescent="0.25">
      <c r="A476" s="14">
        <v>475</v>
      </c>
      <c r="B476" s="14" t="s">
        <v>2336</v>
      </c>
      <c r="C476" s="14" t="s">
        <v>2335</v>
      </c>
      <c r="D476" s="14" t="s">
        <v>2028</v>
      </c>
      <c r="E476" s="14" t="s">
        <v>2025</v>
      </c>
      <c r="F476" s="16">
        <v>41552</v>
      </c>
      <c r="G476" s="15">
        <v>1120</v>
      </c>
      <c r="H476" s="14">
        <v>1</v>
      </c>
    </row>
    <row r="477" spans="1:8" ht="17.25" customHeight="1" x14ac:dyDescent="0.25">
      <c r="A477" s="14">
        <v>476</v>
      </c>
      <c r="B477" s="14" t="s">
        <v>2165</v>
      </c>
      <c r="C477" s="14" t="s">
        <v>2164</v>
      </c>
      <c r="D477" s="14" t="s">
        <v>2116</v>
      </c>
      <c r="E477" s="14" t="s">
        <v>2037</v>
      </c>
      <c r="F477" s="16">
        <v>41554</v>
      </c>
      <c r="G477" s="15">
        <v>2769</v>
      </c>
      <c r="H477" s="14">
        <v>4</v>
      </c>
    </row>
    <row r="478" spans="1:8" ht="17.25" customHeight="1" x14ac:dyDescent="0.25">
      <c r="A478" s="14">
        <v>477</v>
      </c>
      <c r="B478" s="14" t="s">
        <v>2014</v>
      </c>
      <c r="C478" s="14" t="s">
        <v>2013</v>
      </c>
      <c r="D478" s="14" t="s">
        <v>2116</v>
      </c>
      <c r="E478" s="14" t="s">
        <v>2025</v>
      </c>
      <c r="F478" s="16">
        <v>41556</v>
      </c>
      <c r="G478" s="15">
        <v>3302</v>
      </c>
      <c r="H478" s="14">
        <v>5</v>
      </c>
    </row>
    <row r="479" spans="1:8" ht="17.25" customHeight="1" x14ac:dyDescent="0.25">
      <c r="A479" s="14">
        <v>478</v>
      </c>
      <c r="B479" s="14" t="s">
        <v>2382</v>
      </c>
      <c r="C479" s="14" t="s">
        <v>2381</v>
      </c>
      <c r="D479" s="14" t="s">
        <v>2091</v>
      </c>
      <c r="E479" s="14" t="s">
        <v>2004</v>
      </c>
      <c r="F479" s="16">
        <v>41563</v>
      </c>
      <c r="G479" s="15">
        <v>1918</v>
      </c>
      <c r="H479" s="14">
        <v>4</v>
      </c>
    </row>
    <row r="480" spans="1:8" ht="17.25" customHeight="1" x14ac:dyDescent="0.25">
      <c r="A480" s="14">
        <v>479</v>
      </c>
      <c r="B480" s="14" t="s">
        <v>2344</v>
      </c>
      <c r="C480" s="14" t="s">
        <v>2343</v>
      </c>
      <c r="D480" s="14" t="s">
        <v>2001</v>
      </c>
      <c r="E480" s="14" t="s">
        <v>2037</v>
      </c>
      <c r="F480" s="16">
        <v>41563</v>
      </c>
      <c r="G480" s="15">
        <v>3112</v>
      </c>
      <c r="H480" s="14">
        <v>2</v>
      </c>
    </row>
    <row r="481" spans="1:8" ht="17.25" customHeight="1" x14ac:dyDescent="0.25">
      <c r="A481" s="14">
        <v>480</v>
      </c>
      <c r="B481" s="14" t="s">
        <v>2024</v>
      </c>
      <c r="C481" s="14" t="s">
        <v>2023</v>
      </c>
      <c r="D481" s="14" t="s">
        <v>2017</v>
      </c>
      <c r="E481" s="14" t="s">
        <v>2000</v>
      </c>
      <c r="F481" s="16">
        <v>41566</v>
      </c>
      <c r="G481" s="15">
        <v>2444</v>
      </c>
      <c r="H481" s="14">
        <v>5</v>
      </c>
    </row>
    <row r="482" spans="1:8" ht="17.25" customHeight="1" x14ac:dyDescent="0.25">
      <c r="A482" s="14">
        <v>481</v>
      </c>
      <c r="B482" s="14" t="s">
        <v>2380</v>
      </c>
      <c r="C482" s="14" t="s">
        <v>2379</v>
      </c>
      <c r="D482" s="14" t="s">
        <v>2052</v>
      </c>
      <c r="E482" s="14" t="s">
        <v>2037</v>
      </c>
      <c r="F482" s="16">
        <v>41568</v>
      </c>
      <c r="G482" s="15">
        <v>881</v>
      </c>
      <c r="H482" s="14">
        <v>4</v>
      </c>
    </row>
    <row r="483" spans="1:8" ht="17.25" customHeight="1" x14ac:dyDescent="0.25">
      <c r="A483" s="14">
        <v>482</v>
      </c>
      <c r="B483" s="14" t="s">
        <v>2036</v>
      </c>
      <c r="C483" s="14" t="s">
        <v>2035</v>
      </c>
      <c r="D483" s="14" t="s">
        <v>2116</v>
      </c>
      <c r="E483" s="14" t="s">
        <v>2000</v>
      </c>
      <c r="F483" s="16">
        <v>41575</v>
      </c>
      <c r="G483" s="15">
        <v>3593</v>
      </c>
      <c r="H483" s="14">
        <v>2</v>
      </c>
    </row>
    <row r="484" spans="1:8" ht="17.25" customHeight="1" x14ac:dyDescent="0.25">
      <c r="A484" s="14">
        <v>483</v>
      </c>
      <c r="B484" s="14" t="s">
        <v>2378</v>
      </c>
      <c r="C484" s="14" t="s">
        <v>2377</v>
      </c>
      <c r="D484" s="14" t="s">
        <v>2047</v>
      </c>
      <c r="E484" s="14" t="s">
        <v>2037</v>
      </c>
      <c r="F484" s="16">
        <v>41579</v>
      </c>
      <c r="G484" s="15">
        <v>1226</v>
      </c>
      <c r="H484" s="14">
        <v>5</v>
      </c>
    </row>
    <row r="485" spans="1:8" ht="17.25" customHeight="1" x14ac:dyDescent="0.25">
      <c r="A485" s="14">
        <v>484</v>
      </c>
      <c r="B485" s="14" t="s">
        <v>2376</v>
      </c>
      <c r="C485" s="14" t="s">
        <v>2375</v>
      </c>
      <c r="D485" s="14" t="s">
        <v>2052</v>
      </c>
      <c r="E485" s="14" t="s">
        <v>2000</v>
      </c>
      <c r="F485" s="16">
        <v>41581</v>
      </c>
      <c r="G485" s="15">
        <v>5088</v>
      </c>
      <c r="H485" s="14">
        <v>5</v>
      </c>
    </row>
    <row r="486" spans="1:8" ht="17.25" customHeight="1" x14ac:dyDescent="0.25">
      <c r="A486" s="14">
        <v>485</v>
      </c>
      <c r="B486" s="14" t="s">
        <v>2134</v>
      </c>
      <c r="C486" s="14" t="s">
        <v>2133</v>
      </c>
      <c r="D486" s="14" t="s">
        <v>2116</v>
      </c>
      <c r="E486" s="14" t="s">
        <v>2000</v>
      </c>
      <c r="F486" s="16">
        <v>41582</v>
      </c>
      <c r="G486" s="15">
        <v>3412</v>
      </c>
      <c r="H486" s="14">
        <v>3</v>
      </c>
    </row>
    <row r="487" spans="1:8" ht="17.25" customHeight="1" x14ac:dyDescent="0.25">
      <c r="A487" s="14">
        <v>486</v>
      </c>
      <c r="B487" s="14" t="s">
        <v>2374</v>
      </c>
      <c r="C487" s="14" t="s">
        <v>2373</v>
      </c>
      <c r="D487" s="14" t="s">
        <v>2022</v>
      </c>
      <c r="E487" s="14" t="s">
        <v>2004</v>
      </c>
      <c r="F487" s="16">
        <v>41586</v>
      </c>
      <c r="G487" s="15">
        <v>3889</v>
      </c>
      <c r="H487" s="14">
        <v>3</v>
      </c>
    </row>
    <row r="488" spans="1:8" ht="17.25" customHeight="1" x14ac:dyDescent="0.25">
      <c r="A488" s="14">
        <v>487</v>
      </c>
      <c r="B488" s="14" t="s">
        <v>2088</v>
      </c>
      <c r="C488" s="14" t="s">
        <v>2087</v>
      </c>
      <c r="D488" s="14" t="s">
        <v>2008</v>
      </c>
      <c r="E488" s="14" t="s">
        <v>2025</v>
      </c>
      <c r="F488" s="16">
        <v>41589</v>
      </c>
      <c r="G488" s="15">
        <v>3293</v>
      </c>
      <c r="H488" s="14">
        <v>5</v>
      </c>
    </row>
    <row r="489" spans="1:8" ht="17.25" customHeight="1" x14ac:dyDescent="0.25">
      <c r="A489" s="14">
        <v>488</v>
      </c>
      <c r="B489" s="14" t="s">
        <v>2208</v>
      </c>
      <c r="C489" s="14" t="s">
        <v>2207</v>
      </c>
      <c r="D489" s="14" t="s">
        <v>2001</v>
      </c>
      <c r="E489" s="14" t="s">
        <v>2004</v>
      </c>
      <c r="F489" s="16">
        <v>41589</v>
      </c>
      <c r="G489" s="15">
        <v>5301</v>
      </c>
      <c r="H489" s="14">
        <v>5</v>
      </c>
    </row>
    <row r="490" spans="1:8" ht="17.25" customHeight="1" x14ac:dyDescent="0.25">
      <c r="A490" s="14">
        <v>489</v>
      </c>
      <c r="B490" s="14" t="s">
        <v>2372</v>
      </c>
      <c r="C490" s="14" t="s">
        <v>2371</v>
      </c>
      <c r="D490" s="14" t="s">
        <v>2091</v>
      </c>
      <c r="E490" s="14" t="s">
        <v>2004</v>
      </c>
      <c r="F490" s="16">
        <v>41593</v>
      </c>
      <c r="G490" s="15">
        <v>7165</v>
      </c>
      <c r="H490" s="14">
        <v>2</v>
      </c>
    </row>
    <row r="491" spans="1:8" ht="17.25" customHeight="1" x14ac:dyDescent="0.25">
      <c r="A491" s="14">
        <v>490</v>
      </c>
      <c r="B491" s="14" t="s">
        <v>2243</v>
      </c>
      <c r="C491" s="14" t="s">
        <v>2242</v>
      </c>
      <c r="D491" s="14" t="s">
        <v>2028</v>
      </c>
      <c r="E491" s="14" t="s">
        <v>2004</v>
      </c>
      <c r="F491" s="16">
        <v>41604</v>
      </c>
      <c r="G491" s="15">
        <v>4500</v>
      </c>
      <c r="H491" s="14">
        <v>3</v>
      </c>
    </row>
    <row r="492" spans="1:8" ht="17.25" customHeight="1" x14ac:dyDescent="0.25">
      <c r="A492" s="14">
        <v>491</v>
      </c>
      <c r="B492" s="14" t="s">
        <v>2344</v>
      </c>
      <c r="C492" s="14" t="s">
        <v>2343</v>
      </c>
      <c r="D492" s="14" t="s">
        <v>2001</v>
      </c>
      <c r="E492" s="14" t="s">
        <v>2000</v>
      </c>
      <c r="F492" s="16">
        <v>41605</v>
      </c>
      <c r="G492" s="15">
        <v>5793</v>
      </c>
      <c r="H492" s="14">
        <v>5</v>
      </c>
    </row>
    <row r="493" spans="1:8" ht="17.25" customHeight="1" x14ac:dyDescent="0.25">
      <c r="A493" s="14">
        <v>492</v>
      </c>
      <c r="B493" s="14" t="s">
        <v>2208</v>
      </c>
      <c r="C493" s="14" t="s">
        <v>2207</v>
      </c>
      <c r="D493" s="14" t="s">
        <v>2052</v>
      </c>
      <c r="E493" s="14" t="s">
        <v>2004</v>
      </c>
      <c r="F493" s="16">
        <v>41606</v>
      </c>
      <c r="G493" s="15">
        <v>6724</v>
      </c>
      <c r="H493" s="14">
        <v>3</v>
      </c>
    </row>
    <row r="494" spans="1:8" ht="17.25" customHeight="1" x14ac:dyDescent="0.25">
      <c r="A494" s="14">
        <v>493</v>
      </c>
      <c r="B494" s="14" t="s">
        <v>2370</v>
      </c>
      <c r="C494" s="14" t="s">
        <v>2369</v>
      </c>
      <c r="D494" s="14" t="s">
        <v>2017</v>
      </c>
      <c r="E494" s="14" t="s">
        <v>2000</v>
      </c>
      <c r="F494" s="16">
        <v>41618</v>
      </c>
      <c r="G494" s="15">
        <v>4492</v>
      </c>
      <c r="H494" s="14">
        <v>5</v>
      </c>
    </row>
    <row r="495" spans="1:8" ht="17.25" customHeight="1" x14ac:dyDescent="0.25">
      <c r="A495" s="14">
        <v>494</v>
      </c>
      <c r="B495" s="14" t="s">
        <v>2138</v>
      </c>
      <c r="C495" s="14" t="s">
        <v>2137</v>
      </c>
      <c r="D495" s="14" t="s">
        <v>2022</v>
      </c>
      <c r="E495" s="14" t="s">
        <v>2025</v>
      </c>
      <c r="F495" s="16">
        <v>41623</v>
      </c>
      <c r="G495" s="15">
        <v>1878</v>
      </c>
      <c r="H495" s="14">
        <v>3</v>
      </c>
    </row>
    <row r="496" spans="1:8" ht="17.25" customHeight="1" x14ac:dyDescent="0.25">
      <c r="A496" s="14">
        <v>495</v>
      </c>
      <c r="B496" s="14" t="s">
        <v>2368</v>
      </c>
      <c r="C496" s="14" t="s">
        <v>2367</v>
      </c>
      <c r="D496" s="14" t="s">
        <v>2022</v>
      </c>
      <c r="E496" s="14" t="s">
        <v>2004</v>
      </c>
      <c r="F496" s="16">
        <v>41624</v>
      </c>
      <c r="G496" s="15">
        <v>3578</v>
      </c>
      <c r="H496" s="14">
        <v>1</v>
      </c>
    </row>
    <row r="497" spans="1:8" ht="17.25" customHeight="1" x14ac:dyDescent="0.25">
      <c r="A497" s="14">
        <v>496</v>
      </c>
      <c r="B497" s="14" t="s">
        <v>2069</v>
      </c>
      <c r="C497" s="14" t="s">
        <v>2068</v>
      </c>
      <c r="D497" s="14" t="s">
        <v>2091</v>
      </c>
      <c r="E497" s="14" t="s">
        <v>2000</v>
      </c>
      <c r="F497" s="16">
        <v>41628</v>
      </c>
      <c r="G497" s="15">
        <v>7402</v>
      </c>
      <c r="H497" s="14">
        <v>2</v>
      </c>
    </row>
    <row r="498" spans="1:8" ht="17.25" customHeight="1" x14ac:dyDescent="0.25">
      <c r="A498" s="14">
        <v>497</v>
      </c>
      <c r="B498" s="14" t="s">
        <v>2366</v>
      </c>
      <c r="C498" s="14" t="s">
        <v>2365</v>
      </c>
      <c r="D498" s="14" t="s">
        <v>2091</v>
      </c>
      <c r="E498" s="14" t="s">
        <v>2004</v>
      </c>
      <c r="F498" s="16">
        <v>41630</v>
      </c>
      <c r="G498" s="15">
        <v>4888</v>
      </c>
      <c r="H498" s="14">
        <v>4</v>
      </c>
    </row>
    <row r="499" spans="1:8" ht="17.25" customHeight="1" x14ac:dyDescent="0.25">
      <c r="A499" s="14">
        <v>498</v>
      </c>
      <c r="B499" s="14" t="s">
        <v>2364</v>
      </c>
      <c r="C499" s="14" t="s">
        <v>2363</v>
      </c>
      <c r="D499" s="14" t="s">
        <v>2017</v>
      </c>
      <c r="E499" s="14" t="s">
        <v>2000</v>
      </c>
      <c r="F499" s="16">
        <v>41636</v>
      </c>
      <c r="G499" s="15">
        <v>6005</v>
      </c>
      <c r="H499" s="14">
        <v>2</v>
      </c>
    </row>
    <row r="500" spans="1:8" ht="17.25" customHeight="1" x14ac:dyDescent="0.25">
      <c r="A500" s="14">
        <v>499</v>
      </c>
      <c r="B500" s="14" t="s">
        <v>2284</v>
      </c>
      <c r="C500" s="14" t="s">
        <v>2283</v>
      </c>
      <c r="D500" s="14" t="s">
        <v>2052</v>
      </c>
      <c r="E500" s="14" t="s">
        <v>2004</v>
      </c>
      <c r="F500" s="16">
        <v>41643</v>
      </c>
      <c r="G500" s="15">
        <v>5003</v>
      </c>
      <c r="H500" s="14">
        <v>5</v>
      </c>
    </row>
    <row r="501" spans="1:8" ht="17.25" customHeight="1" x14ac:dyDescent="0.25">
      <c r="A501" s="14">
        <v>500</v>
      </c>
      <c r="B501" s="14" t="s">
        <v>2148</v>
      </c>
      <c r="C501" s="14" t="s">
        <v>2147</v>
      </c>
      <c r="D501" s="14" t="s">
        <v>2052</v>
      </c>
      <c r="E501" s="14" t="s">
        <v>2004</v>
      </c>
      <c r="F501" s="16">
        <v>41651</v>
      </c>
      <c r="G501" s="15">
        <v>6543</v>
      </c>
      <c r="H501" s="14">
        <v>4</v>
      </c>
    </row>
    <row r="502" spans="1:8" ht="17.25" customHeight="1" x14ac:dyDescent="0.25">
      <c r="A502" s="14">
        <v>501</v>
      </c>
      <c r="B502" s="14" t="s">
        <v>2230</v>
      </c>
      <c r="C502" s="14" t="s">
        <v>2229</v>
      </c>
      <c r="D502" s="14" t="s">
        <v>2091</v>
      </c>
      <c r="E502" s="14" t="s">
        <v>2000</v>
      </c>
      <c r="F502" s="16">
        <v>41685</v>
      </c>
      <c r="G502" s="15">
        <v>5360</v>
      </c>
      <c r="H502" s="14">
        <v>5</v>
      </c>
    </row>
    <row r="503" spans="1:8" ht="17.25" customHeight="1" x14ac:dyDescent="0.25">
      <c r="A503" s="14">
        <v>502</v>
      </c>
      <c r="B503" s="14" t="s">
        <v>2362</v>
      </c>
      <c r="C503" s="14" t="s">
        <v>2361</v>
      </c>
      <c r="D503" s="14" t="s">
        <v>2065</v>
      </c>
      <c r="E503" s="14" t="s">
        <v>2025</v>
      </c>
      <c r="F503" s="16">
        <v>41692</v>
      </c>
      <c r="G503" s="15">
        <v>3215</v>
      </c>
      <c r="H503" s="14">
        <v>2</v>
      </c>
    </row>
    <row r="504" spans="1:8" ht="17.25" customHeight="1" x14ac:dyDescent="0.25">
      <c r="A504" s="14">
        <v>503</v>
      </c>
      <c r="B504" s="14" t="s">
        <v>2069</v>
      </c>
      <c r="C504" s="14" t="s">
        <v>2068</v>
      </c>
      <c r="D504" s="14" t="s">
        <v>2008</v>
      </c>
      <c r="E504" s="14" t="s">
        <v>2037</v>
      </c>
      <c r="F504" s="16">
        <v>41714</v>
      </c>
      <c r="G504" s="15">
        <v>1312</v>
      </c>
      <c r="H504" s="14">
        <v>3</v>
      </c>
    </row>
    <row r="505" spans="1:8" ht="17.25" customHeight="1" x14ac:dyDescent="0.25">
      <c r="A505" s="14">
        <v>504</v>
      </c>
      <c r="B505" s="14" t="s">
        <v>2134</v>
      </c>
      <c r="C505" s="14" t="s">
        <v>2133</v>
      </c>
      <c r="D505" s="14" t="s">
        <v>2091</v>
      </c>
      <c r="E505" s="14" t="s">
        <v>2000</v>
      </c>
      <c r="F505" s="16">
        <v>41720</v>
      </c>
      <c r="G505" s="15">
        <v>2066</v>
      </c>
      <c r="H505" s="14">
        <v>3</v>
      </c>
    </row>
    <row r="506" spans="1:8" ht="17.25" customHeight="1" x14ac:dyDescent="0.25">
      <c r="A506" s="14">
        <v>505</v>
      </c>
      <c r="B506" s="14" t="s">
        <v>2290</v>
      </c>
      <c r="C506" s="14" t="s">
        <v>2289</v>
      </c>
      <c r="D506" s="14" t="s">
        <v>2022</v>
      </c>
      <c r="E506" s="14" t="s">
        <v>2004</v>
      </c>
      <c r="F506" s="16">
        <v>41743</v>
      </c>
      <c r="G506" s="15">
        <v>2149</v>
      </c>
      <c r="H506" s="14">
        <v>3</v>
      </c>
    </row>
    <row r="507" spans="1:8" ht="17.25" customHeight="1" x14ac:dyDescent="0.25">
      <c r="A507" s="14">
        <v>506</v>
      </c>
      <c r="B507" s="14" t="s">
        <v>2212</v>
      </c>
      <c r="C507" s="14" t="s">
        <v>2211</v>
      </c>
      <c r="D507" s="14" t="s">
        <v>2239</v>
      </c>
      <c r="E507" s="14" t="s">
        <v>2000</v>
      </c>
      <c r="F507" s="16">
        <v>41744</v>
      </c>
      <c r="G507" s="15">
        <v>6370</v>
      </c>
      <c r="H507" s="14">
        <v>3</v>
      </c>
    </row>
    <row r="508" spans="1:8" ht="17.25" customHeight="1" x14ac:dyDescent="0.25">
      <c r="A508" s="14">
        <v>507</v>
      </c>
      <c r="B508" s="14" t="s">
        <v>2126</v>
      </c>
      <c r="C508" s="14" t="s">
        <v>2125</v>
      </c>
      <c r="D508" s="14" t="s">
        <v>2022</v>
      </c>
      <c r="E508" s="14" t="s">
        <v>2004</v>
      </c>
      <c r="F508" s="16">
        <v>41780</v>
      </c>
      <c r="G508" s="15">
        <v>6622</v>
      </c>
      <c r="H508" s="14">
        <v>5</v>
      </c>
    </row>
    <row r="509" spans="1:8" ht="17.25" customHeight="1" x14ac:dyDescent="0.25">
      <c r="A509" s="14">
        <v>508</v>
      </c>
      <c r="B509" s="14" t="s">
        <v>2360</v>
      </c>
      <c r="C509" s="14" t="s">
        <v>2359</v>
      </c>
      <c r="D509" s="14" t="s">
        <v>2052</v>
      </c>
      <c r="E509" s="14" t="s">
        <v>2000</v>
      </c>
      <c r="F509" s="16">
        <v>41793</v>
      </c>
      <c r="G509" s="15">
        <v>6514</v>
      </c>
      <c r="H509" s="14">
        <v>5</v>
      </c>
    </row>
    <row r="510" spans="1:8" ht="17.25" customHeight="1" x14ac:dyDescent="0.25">
      <c r="A510" s="14">
        <v>509</v>
      </c>
      <c r="B510" s="14" t="s">
        <v>2036</v>
      </c>
      <c r="C510" s="14" t="s">
        <v>2035</v>
      </c>
      <c r="D510" s="14" t="s">
        <v>2001</v>
      </c>
      <c r="E510" s="14" t="s">
        <v>2000</v>
      </c>
      <c r="F510" s="16">
        <v>41839</v>
      </c>
      <c r="G510" s="15">
        <v>2916</v>
      </c>
      <c r="H510" s="14">
        <v>3</v>
      </c>
    </row>
    <row r="511" spans="1:8" ht="17.25" customHeight="1" x14ac:dyDescent="0.25">
      <c r="A511" s="14">
        <v>510</v>
      </c>
      <c r="B511" s="14" t="s">
        <v>2192</v>
      </c>
      <c r="C511" s="14" t="s">
        <v>2191</v>
      </c>
      <c r="D511" s="14" t="s">
        <v>2008</v>
      </c>
      <c r="E511" s="14" t="s">
        <v>2004</v>
      </c>
      <c r="F511" s="16">
        <v>41875</v>
      </c>
      <c r="G511" s="15">
        <v>4743</v>
      </c>
      <c r="H511" s="14">
        <v>4</v>
      </c>
    </row>
    <row r="512" spans="1:8" ht="17.25" customHeight="1" x14ac:dyDescent="0.25">
      <c r="A512" s="14">
        <v>511</v>
      </c>
      <c r="B512" s="14" t="s">
        <v>2122</v>
      </c>
      <c r="C512" s="14" t="s">
        <v>2121</v>
      </c>
      <c r="D512" s="14" t="s">
        <v>2017</v>
      </c>
      <c r="E512" s="14" t="s">
        <v>2000</v>
      </c>
      <c r="F512" s="16">
        <v>41899</v>
      </c>
      <c r="G512" s="15">
        <v>1933</v>
      </c>
      <c r="H512" s="14">
        <v>5</v>
      </c>
    </row>
    <row r="513" spans="1:8" ht="17.25" customHeight="1" x14ac:dyDescent="0.25">
      <c r="A513" s="14">
        <v>512</v>
      </c>
      <c r="B513" s="14" t="s">
        <v>2232</v>
      </c>
      <c r="C513" s="14" t="s">
        <v>2231</v>
      </c>
      <c r="D513" s="14" t="s">
        <v>2065</v>
      </c>
      <c r="E513" s="14" t="s">
        <v>2000</v>
      </c>
      <c r="F513" s="16">
        <v>41904</v>
      </c>
      <c r="G513" s="15">
        <v>3679</v>
      </c>
      <c r="H513" s="14">
        <v>4</v>
      </c>
    </row>
    <row r="514" spans="1:8" ht="17.25" customHeight="1" x14ac:dyDescent="0.25">
      <c r="A514" s="14">
        <v>513</v>
      </c>
      <c r="B514" s="14" t="s">
        <v>2340</v>
      </c>
      <c r="C514" s="14" t="s">
        <v>2339</v>
      </c>
      <c r="D514" s="14" t="s">
        <v>2022</v>
      </c>
      <c r="E514" s="14" t="s">
        <v>2000</v>
      </c>
      <c r="F514" s="16">
        <v>41906</v>
      </c>
      <c r="G514" s="15">
        <v>3458</v>
      </c>
      <c r="H514" s="14">
        <v>5</v>
      </c>
    </row>
    <row r="515" spans="1:8" ht="17.25" customHeight="1" x14ac:dyDescent="0.25">
      <c r="A515" s="14">
        <v>514</v>
      </c>
      <c r="B515" s="14" t="s">
        <v>2221</v>
      </c>
      <c r="C515" s="14" t="s">
        <v>2220</v>
      </c>
      <c r="D515" s="14" t="s">
        <v>2076</v>
      </c>
      <c r="E515" s="14" t="s">
        <v>2000</v>
      </c>
      <c r="F515" s="16">
        <v>41927</v>
      </c>
      <c r="G515" s="15">
        <v>4265</v>
      </c>
      <c r="H515" s="14">
        <v>3</v>
      </c>
    </row>
    <row r="516" spans="1:8" ht="17.25" customHeight="1" x14ac:dyDescent="0.25">
      <c r="A516" s="14">
        <v>515</v>
      </c>
      <c r="B516" s="14" t="s">
        <v>2358</v>
      </c>
      <c r="C516" s="14" t="s">
        <v>2357</v>
      </c>
      <c r="D516" s="14" t="s">
        <v>2044</v>
      </c>
      <c r="E516" s="14" t="s">
        <v>2037</v>
      </c>
      <c r="F516" s="16">
        <v>41947</v>
      </c>
      <c r="G516" s="15">
        <v>886</v>
      </c>
      <c r="H516" s="14">
        <v>4</v>
      </c>
    </row>
    <row r="517" spans="1:8" ht="17.25" customHeight="1" x14ac:dyDescent="0.25">
      <c r="A517" s="14">
        <v>516</v>
      </c>
      <c r="B517" s="14" t="s">
        <v>2356</v>
      </c>
      <c r="C517" s="14" t="s">
        <v>2355</v>
      </c>
      <c r="D517" s="14" t="s">
        <v>2091</v>
      </c>
      <c r="E517" s="14" t="s">
        <v>2000</v>
      </c>
      <c r="F517" s="16">
        <v>41958</v>
      </c>
      <c r="G517" s="15">
        <v>4516</v>
      </c>
      <c r="H517" s="14">
        <v>4</v>
      </c>
    </row>
    <row r="518" spans="1:8" ht="17.25" customHeight="1" x14ac:dyDescent="0.25">
      <c r="A518" s="14">
        <v>517</v>
      </c>
      <c r="B518" s="14" t="s">
        <v>2354</v>
      </c>
      <c r="C518" s="14" t="s">
        <v>2353</v>
      </c>
      <c r="D518" s="14" t="s">
        <v>2076</v>
      </c>
      <c r="E518" s="14" t="s">
        <v>2025</v>
      </c>
      <c r="F518" s="16">
        <v>41973</v>
      </c>
      <c r="G518" s="15">
        <v>2390</v>
      </c>
      <c r="H518" s="14">
        <v>1</v>
      </c>
    </row>
    <row r="519" spans="1:8" ht="17.25" customHeight="1" x14ac:dyDescent="0.25">
      <c r="A519" s="14">
        <v>518</v>
      </c>
      <c r="B519" s="14" t="s">
        <v>2352</v>
      </c>
      <c r="C519" s="14" t="s">
        <v>2351</v>
      </c>
      <c r="D519" s="14" t="s">
        <v>2052</v>
      </c>
      <c r="E519" s="14" t="s">
        <v>2000</v>
      </c>
      <c r="F519" s="16">
        <v>41996</v>
      </c>
      <c r="G519" s="15">
        <v>2891</v>
      </c>
      <c r="H519" s="14">
        <v>2</v>
      </c>
    </row>
    <row r="520" spans="1:8" ht="17.25" customHeight="1" x14ac:dyDescent="0.25">
      <c r="A520" s="14">
        <v>519</v>
      </c>
      <c r="B520" s="14" t="s">
        <v>2350</v>
      </c>
      <c r="C520" s="14" t="s">
        <v>2349</v>
      </c>
      <c r="D520" s="14" t="s">
        <v>2008</v>
      </c>
      <c r="E520" s="14" t="s">
        <v>2025</v>
      </c>
      <c r="F520" s="16">
        <v>42005</v>
      </c>
      <c r="G520" s="15">
        <v>1768</v>
      </c>
      <c r="H520" s="14">
        <v>3</v>
      </c>
    </row>
    <row r="521" spans="1:8" ht="17.25" customHeight="1" x14ac:dyDescent="0.25">
      <c r="A521" s="14">
        <v>520</v>
      </c>
      <c r="B521" s="14" t="s">
        <v>2348</v>
      </c>
      <c r="C521" s="14" t="s">
        <v>2347</v>
      </c>
      <c r="D521" s="14" t="s">
        <v>2008</v>
      </c>
      <c r="E521" s="14" t="s">
        <v>2000</v>
      </c>
      <c r="F521" s="16">
        <v>42019</v>
      </c>
      <c r="G521" s="15">
        <v>4105</v>
      </c>
      <c r="H521" s="14">
        <v>3</v>
      </c>
    </row>
    <row r="522" spans="1:8" ht="17.25" customHeight="1" x14ac:dyDescent="0.25">
      <c r="A522" s="14">
        <v>521</v>
      </c>
      <c r="B522" s="14" t="s">
        <v>2346</v>
      </c>
      <c r="C522" s="14" t="s">
        <v>2345</v>
      </c>
      <c r="D522" s="14" t="s">
        <v>2022</v>
      </c>
      <c r="E522" s="14" t="s">
        <v>2000</v>
      </c>
      <c r="F522" s="16">
        <v>42021</v>
      </c>
      <c r="G522" s="15">
        <v>6446</v>
      </c>
      <c r="H522" s="14">
        <v>5</v>
      </c>
    </row>
    <row r="523" spans="1:8" ht="17.25" customHeight="1" x14ac:dyDescent="0.25">
      <c r="A523" s="14">
        <v>522</v>
      </c>
      <c r="B523" s="14" t="s">
        <v>2344</v>
      </c>
      <c r="C523" s="14" t="s">
        <v>2343</v>
      </c>
      <c r="D523" s="14" t="s">
        <v>2052</v>
      </c>
      <c r="E523" s="14" t="s">
        <v>2000</v>
      </c>
      <c r="F523" s="16">
        <v>42024</v>
      </c>
      <c r="G523" s="15">
        <v>2967</v>
      </c>
      <c r="H523" s="14">
        <v>5</v>
      </c>
    </row>
    <row r="524" spans="1:8" ht="17.25" customHeight="1" x14ac:dyDescent="0.25">
      <c r="A524" s="14">
        <v>523</v>
      </c>
      <c r="B524" s="14" t="s">
        <v>2136</v>
      </c>
      <c r="C524" s="14" t="s">
        <v>2135</v>
      </c>
      <c r="D524" s="14" t="s">
        <v>2091</v>
      </c>
      <c r="E524" s="14" t="s">
        <v>2000</v>
      </c>
      <c r="F524" s="16">
        <v>42029</v>
      </c>
      <c r="G524" s="15">
        <v>5096</v>
      </c>
      <c r="H524" s="14">
        <v>2</v>
      </c>
    </row>
    <row r="525" spans="1:8" ht="17.25" customHeight="1" x14ac:dyDescent="0.25">
      <c r="A525" s="14">
        <v>524</v>
      </c>
      <c r="B525" s="14" t="s">
        <v>2342</v>
      </c>
      <c r="C525" s="14" t="s">
        <v>2341</v>
      </c>
      <c r="D525" s="14" t="s">
        <v>2065</v>
      </c>
      <c r="E525" s="14" t="s">
        <v>2000</v>
      </c>
      <c r="F525" s="16">
        <v>42030</v>
      </c>
      <c r="G525" s="15">
        <v>3772</v>
      </c>
      <c r="H525" s="14">
        <v>4</v>
      </c>
    </row>
    <row r="526" spans="1:8" ht="17.25" customHeight="1" x14ac:dyDescent="0.25">
      <c r="A526" s="14">
        <v>525</v>
      </c>
      <c r="B526" s="14" t="s">
        <v>2340</v>
      </c>
      <c r="C526" s="14" t="s">
        <v>2339</v>
      </c>
      <c r="D526" s="14" t="s">
        <v>2022</v>
      </c>
      <c r="E526" s="14" t="s">
        <v>2004</v>
      </c>
      <c r="F526" s="16">
        <v>42054</v>
      </c>
      <c r="G526" s="15">
        <v>5366</v>
      </c>
      <c r="H526" s="14">
        <v>2</v>
      </c>
    </row>
    <row r="527" spans="1:8" ht="17.25" customHeight="1" x14ac:dyDescent="0.25">
      <c r="A527" s="14">
        <v>526</v>
      </c>
      <c r="B527" s="14" t="s">
        <v>2232</v>
      </c>
      <c r="C527" s="14" t="s">
        <v>2231</v>
      </c>
      <c r="D527" s="14" t="s">
        <v>2005</v>
      </c>
      <c r="E527" s="14" t="s">
        <v>2000</v>
      </c>
      <c r="F527" s="16">
        <v>42056</v>
      </c>
      <c r="G527" s="15">
        <v>1905</v>
      </c>
      <c r="H527" s="14">
        <v>5</v>
      </c>
    </row>
    <row r="528" spans="1:8" ht="17.25" customHeight="1" x14ac:dyDescent="0.25">
      <c r="A528" s="14">
        <v>527</v>
      </c>
      <c r="B528" s="14" t="s">
        <v>2338</v>
      </c>
      <c r="C528" s="14" t="s">
        <v>2337</v>
      </c>
      <c r="D528" s="14" t="s">
        <v>2001</v>
      </c>
      <c r="E528" s="14" t="s">
        <v>2004</v>
      </c>
      <c r="F528" s="16">
        <v>42056</v>
      </c>
      <c r="G528" s="15">
        <v>6727</v>
      </c>
      <c r="H528" s="14">
        <v>3</v>
      </c>
    </row>
    <row r="529" spans="1:8" ht="17.25" customHeight="1" x14ac:dyDescent="0.25">
      <c r="A529" s="14">
        <v>528</v>
      </c>
      <c r="B529" s="14" t="s">
        <v>2336</v>
      </c>
      <c r="C529" s="14" t="s">
        <v>2335</v>
      </c>
      <c r="D529" s="14" t="s">
        <v>2008</v>
      </c>
      <c r="E529" s="14" t="s">
        <v>2004</v>
      </c>
      <c r="F529" s="16">
        <v>42057</v>
      </c>
      <c r="G529" s="15">
        <v>3819</v>
      </c>
      <c r="H529" s="14">
        <v>4</v>
      </c>
    </row>
    <row r="530" spans="1:8" ht="17.25" customHeight="1" x14ac:dyDescent="0.25">
      <c r="A530" s="14">
        <v>529</v>
      </c>
      <c r="B530" s="14" t="s">
        <v>2334</v>
      </c>
      <c r="C530" s="14" t="s">
        <v>2333</v>
      </c>
      <c r="D530" s="14" t="s">
        <v>2028</v>
      </c>
      <c r="E530" s="14" t="s">
        <v>2000</v>
      </c>
      <c r="F530" s="16">
        <v>42067</v>
      </c>
      <c r="G530" s="15">
        <v>5257</v>
      </c>
      <c r="H530" s="14">
        <v>5</v>
      </c>
    </row>
    <row r="531" spans="1:8" ht="17.25" customHeight="1" x14ac:dyDescent="0.25">
      <c r="A531" s="14">
        <v>530</v>
      </c>
      <c r="B531" s="14" t="s">
        <v>2021</v>
      </c>
      <c r="C531" s="14" t="s">
        <v>2020</v>
      </c>
      <c r="D531" s="14" t="s">
        <v>2001</v>
      </c>
      <c r="E531" s="14" t="s">
        <v>2000</v>
      </c>
      <c r="F531" s="16">
        <v>42071</v>
      </c>
      <c r="G531" s="15">
        <v>2799</v>
      </c>
      <c r="H531" s="14">
        <v>5</v>
      </c>
    </row>
    <row r="532" spans="1:8" ht="17.25" customHeight="1" x14ac:dyDescent="0.25">
      <c r="A532" s="14">
        <v>531</v>
      </c>
      <c r="B532" s="14" t="s">
        <v>2060</v>
      </c>
      <c r="C532" s="14" t="s">
        <v>2059</v>
      </c>
      <c r="D532" s="14" t="s">
        <v>2239</v>
      </c>
      <c r="E532" s="14" t="s">
        <v>2004</v>
      </c>
      <c r="F532" s="16">
        <v>42074</v>
      </c>
      <c r="G532" s="15">
        <v>4946</v>
      </c>
      <c r="H532" s="14">
        <v>5</v>
      </c>
    </row>
    <row r="533" spans="1:8" ht="17.25" customHeight="1" x14ac:dyDescent="0.25">
      <c r="A533" s="14">
        <v>532</v>
      </c>
      <c r="B533" s="14" t="s">
        <v>2332</v>
      </c>
      <c r="C533" s="14" t="s">
        <v>2331</v>
      </c>
      <c r="D533" s="14" t="s">
        <v>2091</v>
      </c>
      <c r="E533" s="14" t="s">
        <v>2025</v>
      </c>
      <c r="F533" s="16">
        <v>42075</v>
      </c>
      <c r="G533" s="15">
        <v>4058</v>
      </c>
      <c r="H533" s="14">
        <v>3</v>
      </c>
    </row>
    <row r="534" spans="1:8" ht="17.25" customHeight="1" x14ac:dyDescent="0.25">
      <c r="A534" s="14">
        <v>533</v>
      </c>
      <c r="B534" s="14" t="s">
        <v>2330</v>
      </c>
      <c r="C534" s="14" t="s">
        <v>2329</v>
      </c>
      <c r="D534" s="14" t="s">
        <v>2008</v>
      </c>
      <c r="E534" s="14" t="s">
        <v>2004</v>
      </c>
      <c r="F534" s="16">
        <v>42080</v>
      </c>
      <c r="G534" s="15">
        <v>3809</v>
      </c>
      <c r="H534" s="14">
        <v>3</v>
      </c>
    </row>
    <row r="535" spans="1:8" ht="17.25" customHeight="1" x14ac:dyDescent="0.25">
      <c r="A535" s="14">
        <v>534</v>
      </c>
      <c r="B535" s="14" t="s">
        <v>2154</v>
      </c>
      <c r="C535" s="14" t="s">
        <v>2153</v>
      </c>
      <c r="D535" s="14" t="s">
        <v>2091</v>
      </c>
      <c r="E535" s="14" t="s">
        <v>2004</v>
      </c>
      <c r="F535" s="16">
        <v>42080</v>
      </c>
      <c r="G535" s="15">
        <v>6099</v>
      </c>
      <c r="H535" s="14">
        <v>1</v>
      </c>
    </row>
    <row r="536" spans="1:8" ht="17.25" customHeight="1" x14ac:dyDescent="0.25">
      <c r="A536" s="14">
        <v>535</v>
      </c>
      <c r="B536" s="14" t="s">
        <v>2328</v>
      </c>
      <c r="C536" s="14" t="s">
        <v>2327</v>
      </c>
      <c r="D536" s="14" t="s">
        <v>2047</v>
      </c>
      <c r="E536" s="14" t="s">
        <v>2004</v>
      </c>
      <c r="F536" s="16">
        <v>42084</v>
      </c>
      <c r="G536" s="15">
        <v>2938</v>
      </c>
      <c r="H536" s="14">
        <v>2</v>
      </c>
    </row>
    <row r="537" spans="1:8" ht="17.25" customHeight="1" x14ac:dyDescent="0.25">
      <c r="A537" s="14">
        <v>536</v>
      </c>
      <c r="B537" s="14" t="s">
        <v>2326</v>
      </c>
      <c r="C537" s="14" t="s">
        <v>2325</v>
      </c>
      <c r="D537" s="14" t="s">
        <v>2174</v>
      </c>
      <c r="E537" s="14" t="s">
        <v>2004</v>
      </c>
      <c r="F537" s="16">
        <v>42084</v>
      </c>
      <c r="G537" s="15">
        <v>5933</v>
      </c>
      <c r="H537" s="14">
        <v>4</v>
      </c>
    </row>
    <row r="538" spans="1:8" ht="17.25" customHeight="1" x14ac:dyDescent="0.25">
      <c r="A538" s="14">
        <v>537</v>
      </c>
      <c r="B538" s="14" t="s">
        <v>2232</v>
      </c>
      <c r="C538" s="14" t="s">
        <v>2231</v>
      </c>
      <c r="D538" s="14" t="s">
        <v>2005</v>
      </c>
      <c r="E538" s="14" t="s">
        <v>2025</v>
      </c>
      <c r="F538" s="16">
        <v>42084</v>
      </c>
      <c r="G538" s="15">
        <v>4117</v>
      </c>
      <c r="H538" s="14">
        <v>4</v>
      </c>
    </row>
    <row r="539" spans="1:8" ht="17.25" customHeight="1" x14ac:dyDescent="0.25">
      <c r="A539" s="14">
        <v>538</v>
      </c>
      <c r="B539" s="14" t="s">
        <v>2324</v>
      </c>
      <c r="C539" s="14" t="s">
        <v>2323</v>
      </c>
      <c r="D539" s="14" t="s">
        <v>2091</v>
      </c>
      <c r="E539" s="14" t="s">
        <v>2000</v>
      </c>
      <c r="F539" s="16">
        <v>42085</v>
      </c>
      <c r="G539" s="15">
        <v>2480</v>
      </c>
      <c r="H539" s="14">
        <v>2</v>
      </c>
    </row>
    <row r="540" spans="1:8" ht="17.25" customHeight="1" x14ac:dyDescent="0.25">
      <c r="A540" s="14">
        <v>539</v>
      </c>
      <c r="B540" s="14" t="s">
        <v>2288</v>
      </c>
      <c r="C540" s="14" t="s">
        <v>2287</v>
      </c>
      <c r="D540" s="14" t="s">
        <v>2052</v>
      </c>
      <c r="E540" s="14" t="s">
        <v>2000</v>
      </c>
      <c r="F540" s="16">
        <v>42090</v>
      </c>
      <c r="G540" s="15">
        <v>7188</v>
      </c>
      <c r="H540" s="14">
        <v>3</v>
      </c>
    </row>
    <row r="541" spans="1:8" ht="17.25" customHeight="1" x14ac:dyDescent="0.25">
      <c r="A541" s="14">
        <v>540</v>
      </c>
      <c r="B541" s="14" t="s">
        <v>2267</v>
      </c>
      <c r="C541" s="14" t="s">
        <v>2266</v>
      </c>
      <c r="D541" s="14" t="s">
        <v>2052</v>
      </c>
      <c r="E541" s="14" t="s">
        <v>2000</v>
      </c>
      <c r="F541" s="16">
        <v>42091</v>
      </c>
      <c r="G541" s="15">
        <v>2942</v>
      </c>
      <c r="H541" s="14">
        <v>5</v>
      </c>
    </row>
    <row r="542" spans="1:8" ht="17.25" customHeight="1" x14ac:dyDescent="0.25">
      <c r="A542" s="14">
        <v>541</v>
      </c>
      <c r="B542" s="14" t="s">
        <v>2322</v>
      </c>
      <c r="C542" s="14" t="s">
        <v>2321</v>
      </c>
      <c r="D542" s="14" t="s">
        <v>2022</v>
      </c>
      <c r="E542" s="14" t="s">
        <v>2004</v>
      </c>
      <c r="F542" s="16">
        <v>42094</v>
      </c>
      <c r="G542" s="15">
        <v>4213</v>
      </c>
      <c r="H542" s="14">
        <v>2</v>
      </c>
    </row>
    <row r="543" spans="1:8" ht="17.25" customHeight="1" x14ac:dyDescent="0.25">
      <c r="A543" s="14">
        <v>542</v>
      </c>
      <c r="B543" s="14" t="s">
        <v>2320</v>
      </c>
      <c r="C543" s="14" t="s">
        <v>2319</v>
      </c>
      <c r="D543" s="14" t="s">
        <v>2022</v>
      </c>
      <c r="E543" s="14" t="s">
        <v>2000</v>
      </c>
      <c r="F543" s="16">
        <v>42095</v>
      </c>
      <c r="G543" s="15">
        <v>3228</v>
      </c>
      <c r="H543" s="14">
        <v>1</v>
      </c>
    </row>
    <row r="544" spans="1:8" ht="17.25" customHeight="1" x14ac:dyDescent="0.25">
      <c r="A544" s="14">
        <v>543</v>
      </c>
      <c r="B544" s="14" t="s">
        <v>2318</v>
      </c>
      <c r="C544" s="14" t="s">
        <v>2317</v>
      </c>
      <c r="D544" s="14" t="s">
        <v>2091</v>
      </c>
      <c r="E544" s="14" t="s">
        <v>2000</v>
      </c>
      <c r="F544" s="16">
        <v>42103</v>
      </c>
      <c r="G544" s="15">
        <v>6053</v>
      </c>
      <c r="H544" s="14">
        <v>3</v>
      </c>
    </row>
    <row r="545" spans="1:8" ht="17.25" customHeight="1" x14ac:dyDescent="0.25">
      <c r="A545" s="14">
        <v>544</v>
      </c>
      <c r="B545" s="14" t="s">
        <v>2316</v>
      </c>
      <c r="C545" s="14" t="s">
        <v>2315</v>
      </c>
      <c r="D545" s="14" t="s">
        <v>2022</v>
      </c>
      <c r="E545" s="14" t="s">
        <v>2000</v>
      </c>
      <c r="F545" s="16">
        <v>42113</v>
      </c>
      <c r="G545" s="15">
        <v>1940</v>
      </c>
      <c r="H545" s="14">
        <v>1</v>
      </c>
    </row>
    <row r="546" spans="1:8" ht="17.25" customHeight="1" x14ac:dyDescent="0.25">
      <c r="A546" s="14">
        <v>545</v>
      </c>
      <c r="B546" s="14" t="s">
        <v>2314</v>
      </c>
      <c r="C546" s="14" t="s">
        <v>2313</v>
      </c>
      <c r="D546" s="14" t="s">
        <v>2041</v>
      </c>
      <c r="E546" s="14" t="s">
        <v>2004</v>
      </c>
      <c r="F546" s="16">
        <v>42113</v>
      </c>
      <c r="G546" s="15">
        <v>5158</v>
      </c>
      <c r="H546" s="14">
        <v>2</v>
      </c>
    </row>
    <row r="547" spans="1:8" ht="17.25" customHeight="1" x14ac:dyDescent="0.25">
      <c r="A547" s="14">
        <v>546</v>
      </c>
      <c r="B547" s="14" t="s">
        <v>2014</v>
      </c>
      <c r="C547" s="14" t="s">
        <v>2013</v>
      </c>
      <c r="D547" s="14" t="s">
        <v>2091</v>
      </c>
      <c r="E547" s="14" t="s">
        <v>2025</v>
      </c>
      <c r="F547" s="16">
        <v>42114</v>
      </c>
      <c r="G547" s="15">
        <v>984</v>
      </c>
      <c r="H547" s="14">
        <v>1</v>
      </c>
    </row>
    <row r="548" spans="1:8" ht="17.25" customHeight="1" x14ac:dyDescent="0.25">
      <c r="A548" s="14">
        <v>547</v>
      </c>
      <c r="B548" s="14" t="s">
        <v>2255</v>
      </c>
      <c r="C548" s="14" t="s">
        <v>2254</v>
      </c>
      <c r="D548" s="14" t="s">
        <v>2052</v>
      </c>
      <c r="E548" s="14" t="s">
        <v>2004</v>
      </c>
      <c r="F548" s="16">
        <v>42119</v>
      </c>
      <c r="G548" s="15">
        <v>2034</v>
      </c>
      <c r="H548" s="14">
        <v>3</v>
      </c>
    </row>
    <row r="549" spans="1:8" ht="17.25" customHeight="1" x14ac:dyDescent="0.25">
      <c r="A549" s="14">
        <v>548</v>
      </c>
      <c r="B549" s="14" t="s">
        <v>2312</v>
      </c>
      <c r="C549" s="14" t="s">
        <v>2311</v>
      </c>
      <c r="D549" s="14" t="s">
        <v>2008</v>
      </c>
      <c r="E549" s="14" t="s">
        <v>2025</v>
      </c>
      <c r="F549" s="16">
        <v>42120</v>
      </c>
      <c r="G549" s="15">
        <v>2736</v>
      </c>
      <c r="H549" s="14">
        <v>2</v>
      </c>
    </row>
    <row r="550" spans="1:8" ht="17.25" customHeight="1" x14ac:dyDescent="0.25">
      <c r="A550" s="14">
        <v>549</v>
      </c>
      <c r="B550" s="14" t="s">
        <v>2014</v>
      </c>
      <c r="C550" s="14" t="s">
        <v>2013</v>
      </c>
      <c r="D550" s="14" t="s">
        <v>2052</v>
      </c>
      <c r="E550" s="14" t="s">
        <v>2000</v>
      </c>
      <c r="F550" s="16">
        <v>42122</v>
      </c>
      <c r="G550" s="15">
        <v>3689</v>
      </c>
      <c r="H550" s="14">
        <v>2</v>
      </c>
    </row>
    <row r="551" spans="1:8" ht="17.25" customHeight="1" x14ac:dyDescent="0.25">
      <c r="A551" s="14">
        <v>550</v>
      </c>
      <c r="B551" s="14" t="s">
        <v>2310</v>
      </c>
      <c r="C551" s="14" t="s">
        <v>2309</v>
      </c>
      <c r="D551" s="14" t="s">
        <v>2052</v>
      </c>
      <c r="E551" s="14" t="s">
        <v>2025</v>
      </c>
      <c r="F551" s="16">
        <v>42123</v>
      </c>
      <c r="G551" s="15">
        <v>3857</v>
      </c>
      <c r="H551" s="14">
        <v>5</v>
      </c>
    </row>
    <row r="552" spans="1:8" ht="17.25" customHeight="1" x14ac:dyDescent="0.25">
      <c r="A552" s="14">
        <v>551</v>
      </c>
      <c r="B552" s="14" t="s">
        <v>2232</v>
      </c>
      <c r="C552" s="14" t="s">
        <v>2231</v>
      </c>
      <c r="D552" s="14" t="s">
        <v>2022</v>
      </c>
      <c r="E552" s="14" t="s">
        <v>2000</v>
      </c>
      <c r="F552" s="16">
        <v>42131</v>
      </c>
      <c r="G552" s="15">
        <v>6843</v>
      </c>
      <c r="H552" s="14">
        <v>5</v>
      </c>
    </row>
    <row r="553" spans="1:8" ht="17.25" customHeight="1" x14ac:dyDescent="0.25">
      <c r="A553" s="14">
        <v>552</v>
      </c>
      <c r="B553" s="14" t="s">
        <v>2200</v>
      </c>
      <c r="C553" s="14" t="s">
        <v>2199</v>
      </c>
      <c r="D553" s="14" t="s">
        <v>2052</v>
      </c>
      <c r="E553" s="14" t="s">
        <v>2000</v>
      </c>
      <c r="F553" s="16">
        <v>42133</v>
      </c>
      <c r="G553" s="15">
        <v>6121</v>
      </c>
      <c r="H553" s="14">
        <v>3</v>
      </c>
    </row>
    <row r="554" spans="1:8" ht="17.25" customHeight="1" x14ac:dyDescent="0.25">
      <c r="A554" s="14">
        <v>553</v>
      </c>
      <c r="B554" s="14" t="s">
        <v>2308</v>
      </c>
      <c r="C554" s="14" t="s">
        <v>2307</v>
      </c>
      <c r="D554" s="14" t="s">
        <v>2219</v>
      </c>
      <c r="E554" s="14" t="s">
        <v>2037</v>
      </c>
      <c r="F554" s="16">
        <v>42134</v>
      </c>
      <c r="G554" s="15">
        <v>2290</v>
      </c>
      <c r="H554" s="14">
        <v>4</v>
      </c>
    </row>
    <row r="555" spans="1:8" ht="17.25" customHeight="1" x14ac:dyDescent="0.25">
      <c r="A555" s="14">
        <v>554</v>
      </c>
      <c r="B555" s="14" t="s">
        <v>2306</v>
      </c>
      <c r="C555" s="14" t="s">
        <v>2305</v>
      </c>
      <c r="D555" s="14" t="s">
        <v>2041</v>
      </c>
      <c r="E555" s="14" t="s">
        <v>2000</v>
      </c>
      <c r="F555" s="16">
        <v>42134</v>
      </c>
      <c r="G555" s="15">
        <v>2271</v>
      </c>
      <c r="H555" s="14">
        <v>5</v>
      </c>
    </row>
    <row r="556" spans="1:8" ht="17.25" customHeight="1" x14ac:dyDescent="0.25">
      <c r="A556" s="14">
        <v>555</v>
      </c>
      <c r="B556" s="14" t="s">
        <v>2208</v>
      </c>
      <c r="C556" s="14" t="s">
        <v>2207</v>
      </c>
      <c r="D556" s="14" t="s">
        <v>2022</v>
      </c>
      <c r="E556" s="14" t="s">
        <v>2000</v>
      </c>
      <c r="F556" s="16">
        <v>42141</v>
      </c>
      <c r="G556" s="15">
        <v>6465</v>
      </c>
      <c r="H556" s="14">
        <v>3</v>
      </c>
    </row>
    <row r="557" spans="1:8" ht="17.25" customHeight="1" x14ac:dyDescent="0.25">
      <c r="A557" s="14">
        <v>556</v>
      </c>
      <c r="B557" s="14" t="s">
        <v>2080</v>
      </c>
      <c r="C557" s="14" t="s">
        <v>2079</v>
      </c>
      <c r="D557" s="14" t="s">
        <v>2091</v>
      </c>
      <c r="E557" s="14" t="s">
        <v>2000</v>
      </c>
      <c r="F557" s="16">
        <v>42153</v>
      </c>
      <c r="G557" s="15">
        <v>3945</v>
      </c>
      <c r="H557" s="14">
        <v>2</v>
      </c>
    </row>
    <row r="558" spans="1:8" ht="17.25" customHeight="1" x14ac:dyDescent="0.25">
      <c r="A558" s="14">
        <v>557</v>
      </c>
      <c r="B558" s="14" t="s">
        <v>2122</v>
      </c>
      <c r="C558" s="14" t="s">
        <v>2121</v>
      </c>
      <c r="D558" s="14" t="s">
        <v>2065</v>
      </c>
      <c r="E558" s="14" t="s">
        <v>2000</v>
      </c>
      <c r="F558" s="16">
        <v>42154</v>
      </c>
      <c r="G558" s="15">
        <v>5873</v>
      </c>
      <c r="H558" s="14">
        <v>4</v>
      </c>
    </row>
    <row r="559" spans="1:8" ht="17.25" customHeight="1" x14ac:dyDescent="0.25">
      <c r="A559" s="14">
        <v>558</v>
      </c>
      <c r="B559" s="14" t="s">
        <v>2304</v>
      </c>
      <c r="C559" s="14" t="s">
        <v>2303</v>
      </c>
      <c r="D559" s="14" t="s">
        <v>2005</v>
      </c>
      <c r="E559" s="14" t="s">
        <v>2004</v>
      </c>
      <c r="F559" s="16">
        <v>42154</v>
      </c>
      <c r="G559" s="15">
        <v>6168</v>
      </c>
      <c r="H559" s="14">
        <v>2</v>
      </c>
    </row>
    <row r="560" spans="1:8" ht="17.25" customHeight="1" x14ac:dyDescent="0.25">
      <c r="A560" s="14">
        <v>559</v>
      </c>
      <c r="B560" s="14" t="s">
        <v>2206</v>
      </c>
      <c r="C560" s="14" t="s">
        <v>2205</v>
      </c>
      <c r="D560" s="14" t="s">
        <v>2001</v>
      </c>
      <c r="E560" s="14" t="s">
        <v>2004</v>
      </c>
      <c r="F560" s="16">
        <v>42155</v>
      </c>
      <c r="G560" s="15">
        <v>3940</v>
      </c>
      <c r="H560" s="14">
        <v>1</v>
      </c>
    </row>
    <row r="561" spans="1:8" ht="17.25" customHeight="1" x14ac:dyDescent="0.25">
      <c r="A561" s="14">
        <v>560</v>
      </c>
      <c r="B561" s="14" t="s">
        <v>2302</v>
      </c>
      <c r="C561" s="14" t="s">
        <v>2301</v>
      </c>
      <c r="D561" s="14" t="s">
        <v>2017</v>
      </c>
      <c r="E561" s="14" t="s">
        <v>2004</v>
      </c>
      <c r="F561" s="16">
        <v>42171</v>
      </c>
      <c r="G561" s="15">
        <v>1798</v>
      </c>
      <c r="H561" s="14">
        <v>3</v>
      </c>
    </row>
    <row r="562" spans="1:8" ht="17.25" customHeight="1" x14ac:dyDescent="0.25">
      <c r="A562" s="14">
        <v>561</v>
      </c>
      <c r="B562" s="14" t="s">
        <v>2069</v>
      </c>
      <c r="C562" s="14" t="s">
        <v>2068</v>
      </c>
      <c r="D562" s="14" t="s">
        <v>2065</v>
      </c>
      <c r="E562" s="14" t="s">
        <v>2025</v>
      </c>
      <c r="F562" s="16">
        <v>42172</v>
      </c>
      <c r="G562" s="15">
        <v>1670</v>
      </c>
      <c r="H562" s="14">
        <v>3</v>
      </c>
    </row>
    <row r="563" spans="1:8" ht="17.25" customHeight="1" x14ac:dyDescent="0.25">
      <c r="A563" s="14">
        <v>562</v>
      </c>
      <c r="B563" s="14" t="s">
        <v>2034</v>
      </c>
      <c r="C563" s="14" t="s">
        <v>2033</v>
      </c>
      <c r="D563" s="14" t="s">
        <v>2001</v>
      </c>
      <c r="E563" s="14" t="s">
        <v>2037</v>
      </c>
      <c r="F563" s="16">
        <v>42181</v>
      </c>
      <c r="G563" s="15">
        <v>2813</v>
      </c>
      <c r="H563" s="14">
        <v>3</v>
      </c>
    </row>
    <row r="564" spans="1:8" ht="17.25" customHeight="1" x14ac:dyDescent="0.25">
      <c r="A564" s="14">
        <v>563</v>
      </c>
      <c r="B564" s="14" t="s">
        <v>2300</v>
      </c>
      <c r="C564" s="14" t="s">
        <v>2299</v>
      </c>
      <c r="D564" s="14" t="s">
        <v>2065</v>
      </c>
      <c r="E564" s="14" t="s">
        <v>2000</v>
      </c>
      <c r="F564" s="16">
        <v>42182</v>
      </c>
      <c r="G564" s="15">
        <v>6315</v>
      </c>
      <c r="H564" s="14">
        <v>2</v>
      </c>
    </row>
    <row r="565" spans="1:8" ht="17.25" customHeight="1" x14ac:dyDescent="0.25">
      <c r="A565" s="14">
        <v>564</v>
      </c>
      <c r="B565" s="14" t="s">
        <v>2298</v>
      </c>
      <c r="C565" s="14" t="s">
        <v>2297</v>
      </c>
      <c r="D565" s="14" t="s">
        <v>2008</v>
      </c>
      <c r="E565" s="14" t="s">
        <v>2000</v>
      </c>
      <c r="F565" s="16">
        <v>42187</v>
      </c>
      <c r="G565" s="15">
        <v>5315</v>
      </c>
      <c r="H565" s="14">
        <v>5</v>
      </c>
    </row>
    <row r="566" spans="1:8" ht="17.25" customHeight="1" x14ac:dyDescent="0.25">
      <c r="A566" s="14">
        <v>565</v>
      </c>
      <c r="B566" s="14" t="s">
        <v>2296</v>
      </c>
      <c r="C566" s="14" t="s">
        <v>2295</v>
      </c>
      <c r="D566" s="14" t="s">
        <v>2065</v>
      </c>
      <c r="E566" s="14" t="s">
        <v>2000</v>
      </c>
      <c r="F566" s="16">
        <v>42188</v>
      </c>
      <c r="G566" s="15">
        <v>4067</v>
      </c>
      <c r="H566" s="14">
        <v>4</v>
      </c>
    </row>
    <row r="567" spans="1:8" ht="17.25" customHeight="1" x14ac:dyDescent="0.25">
      <c r="A567" s="14">
        <v>566</v>
      </c>
      <c r="B567" s="14" t="s">
        <v>2294</v>
      </c>
      <c r="C567" s="14" t="s">
        <v>2293</v>
      </c>
      <c r="D567" s="14" t="s">
        <v>2022</v>
      </c>
      <c r="E567" s="14" t="s">
        <v>2004</v>
      </c>
      <c r="F567" s="16">
        <v>42189</v>
      </c>
      <c r="G567" s="15">
        <v>7443</v>
      </c>
      <c r="H567" s="14">
        <v>5</v>
      </c>
    </row>
    <row r="568" spans="1:8" ht="17.25" customHeight="1" x14ac:dyDescent="0.25">
      <c r="A568" s="14">
        <v>567</v>
      </c>
      <c r="B568" s="14" t="s">
        <v>2036</v>
      </c>
      <c r="C568" s="14" t="s">
        <v>2035</v>
      </c>
      <c r="D568" s="14" t="s">
        <v>2028</v>
      </c>
      <c r="E568" s="14" t="s">
        <v>2000</v>
      </c>
      <c r="F568" s="16">
        <v>42191</v>
      </c>
      <c r="G568" s="15">
        <v>5570</v>
      </c>
      <c r="H568" s="14">
        <v>4</v>
      </c>
    </row>
    <row r="569" spans="1:8" ht="17.25" customHeight="1" x14ac:dyDescent="0.25">
      <c r="A569" s="14">
        <v>568</v>
      </c>
      <c r="B569" s="14" t="s">
        <v>2276</v>
      </c>
      <c r="C569" s="14" t="s">
        <v>2275</v>
      </c>
      <c r="D569" s="14" t="s">
        <v>2005</v>
      </c>
      <c r="E569" s="14" t="s">
        <v>2004</v>
      </c>
      <c r="F569" s="16">
        <v>42193</v>
      </c>
      <c r="G569" s="15">
        <v>6258</v>
      </c>
      <c r="H569" s="14">
        <v>4</v>
      </c>
    </row>
    <row r="570" spans="1:8" ht="17.25" customHeight="1" x14ac:dyDescent="0.25">
      <c r="A570" s="14">
        <v>569</v>
      </c>
      <c r="B570" s="14" t="s">
        <v>2292</v>
      </c>
      <c r="C570" s="14" t="s">
        <v>2291</v>
      </c>
      <c r="D570" s="14" t="s">
        <v>2228</v>
      </c>
      <c r="E570" s="14" t="s">
        <v>2000</v>
      </c>
      <c r="F570" s="16">
        <v>42205</v>
      </c>
      <c r="G570" s="15">
        <v>3890</v>
      </c>
      <c r="H570" s="14">
        <v>1</v>
      </c>
    </row>
    <row r="571" spans="1:8" ht="17.25" customHeight="1" x14ac:dyDescent="0.25">
      <c r="A571" s="14">
        <v>570</v>
      </c>
      <c r="B571" s="14" t="s">
        <v>2024</v>
      </c>
      <c r="C571" s="14" t="s">
        <v>2023</v>
      </c>
      <c r="D571" s="14" t="s">
        <v>2001</v>
      </c>
      <c r="E571" s="14" t="s">
        <v>2000</v>
      </c>
      <c r="F571" s="16">
        <v>42210</v>
      </c>
      <c r="G571" s="15">
        <v>4864</v>
      </c>
      <c r="H571" s="14">
        <v>5</v>
      </c>
    </row>
    <row r="572" spans="1:8" ht="17.25" customHeight="1" x14ac:dyDescent="0.25">
      <c r="A572" s="14">
        <v>571</v>
      </c>
      <c r="B572" s="14" t="s">
        <v>2113</v>
      </c>
      <c r="C572" s="14" t="s">
        <v>2112</v>
      </c>
      <c r="D572" s="14" t="s">
        <v>2028</v>
      </c>
      <c r="E572" s="14" t="s">
        <v>2025</v>
      </c>
      <c r="F572" s="16">
        <v>42214</v>
      </c>
      <c r="G572" s="15">
        <v>1410</v>
      </c>
      <c r="H572" s="14">
        <v>1</v>
      </c>
    </row>
    <row r="573" spans="1:8" ht="17.25" customHeight="1" x14ac:dyDescent="0.25">
      <c r="A573" s="14">
        <v>572</v>
      </c>
      <c r="B573" s="14" t="s">
        <v>2290</v>
      </c>
      <c r="C573" s="14" t="s">
        <v>2289</v>
      </c>
      <c r="D573" s="14" t="s">
        <v>2001</v>
      </c>
      <c r="E573" s="14" t="s">
        <v>2004</v>
      </c>
      <c r="F573" s="16">
        <v>42214</v>
      </c>
      <c r="G573" s="15">
        <v>3481</v>
      </c>
      <c r="H573" s="14">
        <v>5</v>
      </c>
    </row>
    <row r="574" spans="1:8" ht="17.25" customHeight="1" x14ac:dyDescent="0.25">
      <c r="A574" s="14">
        <v>573</v>
      </c>
      <c r="B574" s="14" t="s">
        <v>2288</v>
      </c>
      <c r="C574" s="14" t="s">
        <v>2287</v>
      </c>
      <c r="D574" s="14" t="s">
        <v>2065</v>
      </c>
      <c r="E574" s="14" t="s">
        <v>2000</v>
      </c>
      <c r="F574" s="16">
        <v>42216</v>
      </c>
      <c r="G574" s="15">
        <v>4797</v>
      </c>
      <c r="H574" s="14">
        <v>4</v>
      </c>
    </row>
    <row r="575" spans="1:8" ht="17.25" customHeight="1" x14ac:dyDescent="0.25">
      <c r="A575" s="14">
        <v>574</v>
      </c>
      <c r="B575" s="14" t="s">
        <v>2286</v>
      </c>
      <c r="C575" s="14" t="s">
        <v>2285</v>
      </c>
      <c r="D575" s="14" t="s">
        <v>2008</v>
      </c>
      <c r="E575" s="14" t="s">
        <v>2000</v>
      </c>
      <c r="F575" s="16">
        <v>42220</v>
      </c>
      <c r="G575" s="15">
        <v>2720</v>
      </c>
      <c r="H575" s="14">
        <v>4</v>
      </c>
    </row>
    <row r="576" spans="1:8" ht="17.25" customHeight="1" x14ac:dyDescent="0.25">
      <c r="A576" s="14">
        <v>575</v>
      </c>
      <c r="B576" s="14" t="s">
        <v>2284</v>
      </c>
      <c r="C576" s="14" t="s">
        <v>2283</v>
      </c>
      <c r="D576" s="14" t="s">
        <v>2091</v>
      </c>
      <c r="E576" s="14" t="s">
        <v>2000</v>
      </c>
      <c r="F576" s="16">
        <v>42220</v>
      </c>
      <c r="G576" s="15">
        <v>6058</v>
      </c>
      <c r="H576" s="14">
        <v>5</v>
      </c>
    </row>
    <row r="577" spans="1:8" ht="17.25" customHeight="1" x14ac:dyDescent="0.25">
      <c r="A577" s="14">
        <v>576</v>
      </c>
      <c r="B577" s="14" t="s">
        <v>2142</v>
      </c>
      <c r="C577" s="14" t="s">
        <v>2141</v>
      </c>
      <c r="D577" s="14" t="s">
        <v>2274</v>
      </c>
      <c r="E577" s="14" t="s">
        <v>2000</v>
      </c>
      <c r="F577" s="16">
        <v>42221</v>
      </c>
      <c r="G577" s="15">
        <v>6596</v>
      </c>
      <c r="H577" s="14">
        <v>2</v>
      </c>
    </row>
    <row r="578" spans="1:8" ht="17.25" customHeight="1" x14ac:dyDescent="0.25">
      <c r="A578" s="14">
        <v>577</v>
      </c>
      <c r="B578" s="14" t="s">
        <v>2069</v>
      </c>
      <c r="C578" s="14" t="s">
        <v>2068</v>
      </c>
      <c r="D578" s="14" t="s">
        <v>2028</v>
      </c>
      <c r="E578" s="14" t="s">
        <v>2037</v>
      </c>
      <c r="F578" s="16">
        <v>42224</v>
      </c>
      <c r="G578" s="15">
        <v>1255</v>
      </c>
      <c r="H578" s="14">
        <v>5</v>
      </c>
    </row>
    <row r="579" spans="1:8" ht="17.25" customHeight="1" x14ac:dyDescent="0.25">
      <c r="A579" s="14">
        <v>578</v>
      </c>
      <c r="B579" s="14" t="s">
        <v>2060</v>
      </c>
      <c r="C579" s="14" t="s">
        <v>2059</v>
      </c>
      <c r="D579" s="14" t="s">
        <v>2091</v>
      </c>
      <c r="E579" s="14" t="s">
        <v>2004</v>
      </c>
      <c r="F579" s="16">
        <v>42225</v>
      </c>
      <c r="G579" s="15">
        <v>3296</v>
      </c>
      <c r="H579" s="14">
        <v>5</v>
      </c>
    </row>
    <row r="580" spans="1:8" ht="17.25" customHeight="1" x14ac:dyDescent="0.25">
      <c r="A580" s="14">
        <v>579</v>
      </c>
      <c r="B580" s="14" t="s">
        <v>2282</v>
      </c>
      <c r="C580" s="14" t="s">
        <v>2281</v>
      </c>
      <c r="D580" s="14" t="s">
        <v>2091</v>
      </c>
      <c r="E580" s="14" t="s">
        <v>2004</v>
      </c>
      <c r="F580" s="16">
        <v>42231</v>
      </c>
      <c r="G580" s="15">
        <v>4807</v>
      </c>
      <c r="H580" s="14">
        <v>4</v>
      </c>
    </row>
    <row r="581" spans="1:8" ht="17.25" customHeight="1" x14ac:dyDescent="0.25">
      <c r="A581" s="14">
        <v>580</v>
      </c>
      <c r="B581" s="14" t="s">
        <v>2241</v>
      </c>
      <c r="C581" s="14" t="s">
        <v>2240</v>
      </c>
      <c r="D581" s="14" t="s">
        <v>2001</v>
      </c>
      <c r="E581" s="14" t="s">
        <v>2025</v>
      </c>
      <c r="F581" s="16">
        <v>42231</v>
      </c>
      <c r="G581" s="15">
        <v>3175</v>
      </c>
      <c r="H581" s="14">
        <v>2</v>
      </c>
    </row>
    <row r="582" spans="1:8" ht="17.25" customHeight="1" x14ac:dyDescent="0.25">
      <c r="A582" s="14">
        <v>581</v>
      </c>
      <c r="B582" s="14" t="s">
        <v>2016</v>
      </c>
      <c r="C582" s="14" t="s">
        <v>2015</v>
      </c>
      <c r="D582" s="14" t="s">
        <v>2091</v>
      </c>
      <c r="E582" s="14" t="s">
        <v>2004</v>
      </c>
      <c r="F582" s="16">
        <v>42235</v>
      </c>
      <c r="G582" s="15">
        <v>5006</v>
      </c>
      <c r="H582" s="14">
        <v>2</v>
      </c>
    </row>
    <row r="583" spans="1:8" ht="17.25" customHeight="1" x14ac:dyDescent="0.25">
      <c r="A583" s="14">
        <v>582</v>
      </c>
      <c r="B583" s="14" t="s">
        <v>2280</v>
      </c>
      <c r="C583" s="14" t="s">
        <v>2279</v>
      </c>
      <c r="D583" s="14" t="s">
        <v>2001</v>
      </c>
      <c r="E583" s="14" t="s">
        <v>2000</v>
      </c>
      <c r="F583" s="16">
        <v>42241</v>
      </c>
      <c r="G583" s="15">
        <v>2641</v>
      </c>
      <c r="H583" s="14">
        <v>4</v>
      </c>
    </row>
    <row r="584" spans="1:8" ht="17.25" customHeight="1" x14ac:dyDescent="0.25">
      <c r="A584" s="14">
        <v>583</v>
      </c>
      <c r="B584" s="14" t="s">
        <v>2080</v>
      </c>
      <c r="C584" s="14" t="s">
        <v>2079</v>
      </c>
      <c r="D584" s="14" t="s">
        <v>2091</v>
      </c>
      <c r="E584" s="14" t="s">
        <v>2025</v>
      </c>
      <c r="F584" s="16">
        <v>42242</v>
      </c>
      <c r="G584" s="15">
        <v>4113</v>
      </c>
      <c r="H584" s="14">
        <v>5</v>
      </c>
    </row>
    <row r="585" spans="1:8" ht="17.25" customHeight="1" x14ac:dyDescent="0.25">
      <c r="A585" s="14">
        <v>584</v>
      </c>
      <c r="B585" s="14" t="s">
        <v>2278</v>
      </c>
      <c r="C585" s="14" t="s">
        <v>2277</v>
      </c>
      <c r="D585" s="14" t="s">
        <v>2052</v>
      </c>
      <c r="E585" s="14" t="s">
        <v>2000</v>
      </c>
      <c r="F585" s="16">
        <v>42245</v>
      </c>
      <c r="G585" s="15">
        <v>3293</v>
      </c>
      <c r="H585" s="14">
        <v>5</v>
      </c>
    </row>
    <row r="586" spans="1:8" ht="17.25" customHeight="1" x14ac:dyDescent="0.25">
      <c r="A586" s="14">
        <v>585</v>
      </c>
      <c r="B586" s="14" t="s">
        <v>2214</v>
      </c>
      <c r="C586" s="14" t="s">
        <v>2213</v>
      </c>
      <c r="D586" s="14" t="s">
        <v>2091</v>
      </c>
      <c r="E586" s="14" t="s">
        <v>2000</v>
      </c>
      <c r="F586" s="16">
        <v>42259</v>
      </c>
      <c r="G586" s="15">
        <v>4929</v>
      </c>
      <c r="H586" s="14">
        <v>4</v>
      </c>
    </row>
    <row r="587" spans="1:8" ht="17.25" customHeight="1" x14ac:dyDescent="0.25">
      <c r="A587" s="14">
        <v>586</v>
      </c>
      <c r="B587" s="14" t="s">
        <v>2276</v>
      </c>
      <c r="C587" s="14" t="s">
        <v>2275</v>
      </c>
      <c r="D587" s="14" t="s">
        <v>2274</v>
      </c>
      <c r="E587" s="14" t="s">
        <v>2000</v>
      </c>
      <c r="F587" s="16">
        <v>42263</v>
      </c>
      <c r="G587" s="15">
        <v>5562</v>
      </c>
      <c r="H587" s="14">
        <v>2</v>
      </c>
    </row>
    <row r="588" spans="1:8" ht="17.25" customHeight="1" x14ac:dyDescent="0.25">
      <c r="A588" s="14">
        <v>587</v>
      </c>
      <c r="B588" s="14" t="s">
        <v>2056</v>
      </c>
      <c r="C588" s="14" t="s">
        <v>2055</v>
      </c>
      <c r="D588" s="14" t="s">
        <v>2065</v>
      </c>
      <c r="E588" s="14" t="s">
        <v>2000</v>
      </c>
      <c r="F588" s="16">
        <v>42268</v>
      </c>
      <c r="G588" s="15">
        <v>2831</v>
      </c>
      <c r="H588" s="14">
        <v>4</v>
      </c>
    </row>
    <row r="589" spans="1:8" ht="17.25" customHeight="1" x14ac:dyDescent="0.25">
      <c r="A589" s="14">
        <v>588</v>
      </c>
      <c r="B589" s="14" t="s">
        <v>2273</v>
      </c>
      <c r="C589" s="14" t="s">
        <v>2272</v>
      </c>
      <c r="D589" s="14" t="s">
        <v>2052</v>
      </c>
      <c r="E589" s="14" t="s">
        <v>2004</v>
      </c>
      <c r="F589" s="16">
        <v>42270</v>
      </c>
      <c r="G589" s="15">
        <v>7403</v>
      </c>
      <c r="H589" s="14">
        <v>5</v>
      </c>
    </row>
    <row r="590" spans="1:8" ht="17.25" customHeight="1" x14ac:dyDescent="0.25">
      <c r="A590" s="14">
        <v>589</v>
      </c>
      <c r="B590" s="14" t="s">
        <v>2271</v>
      </c>
      <c r="C590" s="14" t="s">
        <v>2270</v>
      </c>
      <c r="D590" s="14" t="s">
        <v>2001</v>
      </c>
      <c r="E590" s="14" t="s">
        <v>2004</v>
      </c>
      <c r="F590" s="16">
        <v>42272</v>
      </c>
      <c r="G590" s="15">
        <v>7319</v>
      </c>
      <c r="H590" s="14">
        <v>2</v>
      </c>
    </row>
    <row r="591" spans="1:8" ht="17.25" customHeight="1" x14ac:dyDescent="0.25">
      <c r="A591" s="14">
        <v>590</v>
      </c>
      <c r="B591" s="14" t="s">
        <v>2269</v>
      </c>
      <c r="C591" s="14" t="s">
        <v>2268</v>
      </c>
      <c r="D591" s="14" t="s">
        <v>2028</v>
      </c>
      <c r="E591" s="14" t="s">
        <v>2000</v>
      </c>
      <c r="F591" s="16">
        <v>42273</v>
      </c>
      <c r="G591" s="15">
        <v>3618</v>
      </c>
      <c r="H591" s="14">
        <v>1</v>
      </c>
    </row>
    <row r="592" spans="1:8" ht="17.25" customHeight="1" x14ac:dyDescent="0.25">
      <c r="A592" s="14">
        <v>591</v>
      </c>
      <c r="B592" s="14" t="s">
        <v>2090</v>
      </c>
      <c r="C592" s="14" t="s">
        <v>2089</v>
      </c>
      <c r="D592" s="14" t="s">
        <v>2028</v>
      </c>
      <c r="E592" s="14" t="s">
        <v>2037</v>
      </c>
      <c r="F592" s="16">
        <v>42273</v>
      </c>
      <c r="G592" s="15">
        <v>765</v>
      </c>
      <c r="H592" s="14">
        <v>3</v>
      </c>
    </row>
    <row r="593" spans="1:8" ht="17.25" customHeight="1" x14ac:dyDescent="0.25">
      <c r="A593" s="14">
        <v>592</v>
      </c>
      <c r="B593" s="14" t="s">
        <v>2267</v>
      </c>
      <c r="C593" s="14" t="s">
        <v>2266</v>
      </c>
      <c r="D593" s="14" t="s">
        <v>2052</v>
      </c>
      <c r="E593" s="14" t="s">
        <v>2025</v>
      </c>
      <c r="F593" s="16">
        <v>42277</v>
      </c>
      <c r="G593" s="15">
        <v>3887</v>
      </c>
      <c r="H593" s="14">
        <v>5</v>
      </c>
    </row>
    <row r="594" spans="1:8" ht="17.25" customHeight="1" x14ac:dyDescent="0.25">
      <c r="A594" s="14">
        <v>593</v>
      </c>
      <c r="B594" s="14" t="s">
        <v>2265</v>
      </c>
      <c r="C594" s="14" t="s">
        <v>2264</v>
      </c>
      <c r="D594" s="14" t="s">
        <v>2052</v>
      </c>
      <c r="E594" s="14" t="s">
        <v>2004</v>
      </c>
      <c r="F594" s="16">
        <v>42283</v>
      </c>
      <c r="G594" s="15">
        <v>4412</v>
      </c>
      <c r="H594" s="14">
        <v>4</v>
      </c>
    </row>
    <row r="595" spans="1:8" ht="17.25" customHeight="1" x14ac:dyDescent="0.25">
      <c r="A595" s="14">
        <v>594</v>
      </c>
      <c r="B595" s="14" t="s">
        <v>2232</v>
      </c>
      <c r="C595" s="14" t="s">
        <v>2231</v>
      </c>
      <c r="D595" s="14" t="s">
        <v>2028</v>
      </c>
      <c r="E595" s="14" t="s">
        <v>2004</v>
      </c>
      <c r="F595" s="16">
        <v>42289</v>
      </c>
      <c r="G595" s="15">
        <v>3287</v>
      </c>
      <c r="H595" s="14">
        <v>4</v>
      </c>
    </row>
    <row r="596" spans="1:8" ht="17.25" customHeight="1" x14ac:dyDescent="0.25">
      <c r="A596" s="14">
        <v>595</v>
      </c>
      <c r="B596" s="14" t="s">
        <v>2263</v>
      </c>
      <c r="C596" s="14" t="s">
        <v>2262</v>
      </c>
      <c r="D596" s="14" t="s">
        <v>2052</v>
      </c>
      <c r="E596" s="14" t="s">
        <v>2000</v>
      </c>
      <c r="F596" s="16">
        <v>42290</v>
      </c>
      <c r="G596" s="15">
        <v>3790</v>
      </c>
      <c r="H596" s="14">
        <v>4</v>
      </c>
    </row>
    <row r="597" spans="1:8" ht="17.25" customHeight="1" x14ac:dyDescent="0.25">
      <c r="A597" s="14">
        <v>596</v>
      </c>
      <c r="B597" s="14" t="s">
        <v>2261</v>
      </c>
      <c r="C597" s="14" t="s">
        <v>2260</v>
      </c>
      <c r="D597" s="14" t="s">
        <v>2017</v>
      </c>
      <c r="E597" s="14" t="s">
        <v>2000</v>
      </c>
      <c r="F597" s="16">
        <v>42290</v>
      </c>
      <c r="G597" s="15">
        <v>5253</v>
      </c>
      <c r="H597" s="14">
        <v>1</v>
      </c>
    </row>
    <row r="598" spans="1:8" ht="17.25" customHeight="1" x14ac:dyDescent="0.25">
      <c r="A598" s="14">
        <v>597</v>
      </c>
      <c r="B598" s="14" t="s">
        <v>2259</v>
      </c>
      <c r="C598" s="14" t="s">
        <v>2258</v>
      </c>
      <c r="D598" s="14" t="s">
        <v>2008</v>
      </c>
      <c r="E598" s="14" t="s">
        <v>2000</v>
      </c>
      <c r="F598" s="16">
        <v>42291</v>
      </c>
      <c r="G598" s="15">
        <v>3552</v>
      </c>
      <c r="H598" s="14">
        <v>3</v>
      </c>
    </row>
    <row r="599" spans="1:8" ht="17.25" customHeight="1" x14ac:dyDescent="0.25">
      <c r="A599" s="14">
        <v>598</v>
      </c>
      <c r="B599" s="14" t="s">
        <v>2257</v>
      </c>
      <c r="C599" s="14" t="s">
        <v>2256</v>
      </c>
      <c r="D599" s="14" t="s">
        <v>2052</v>
      </c>
      <c r="E599" s="14" t="s">
        <v>2004</v>
      </c>
      <c r="F599" s="16">
        <v>42291</v>
      </c>
      <c r="G599" s="15">
        <v>3153</v>
      </c>
      <c r="H599" s="14">
        <v>1</v>
      </c>
    </row>
    <row r="600" spans="1:8" ht="17.25" customHeight="1" x14ac:dyDescent="0.25">
      <c r="A600" s="14">
        <v>599</v>
      </c>
      <c r="B600" s="14" t="s">
        <v>2122</v>
      </c>
      <c r="C600" s="14" t="s">
        <v>2121</v>
      </c>
      <c r="D600" s="14" t="s">
        <v>2052</v>
      </c>
      <c r="E600" s="14" t="s">
        <v>2004</v>
      </c>
      <c r="F600" s="16">
        <v>42294</v>
      </c>
      <c r="G600" s="15">
        <v>2355</v>
      </c>
      <c r="H600" s="14">
        <v>5</v>
      </c>
    </row>
    <row r="601" spans="1:8" ht="17.25" customHeight="1" x14ac:dyDescent="0.25">
      <c r="A601" s="14">
        <v>600</v>
      </c>
      <c r="B601" s="14" t="s">
        <v>2255</v>
      </c>
      <c r="C601" s="14" t="s">
        <v>2254</v>
      </c>
      <c r="D601" s="14" t="s">
        <v>2052</v>
      </c>
      <c r="E601" s="14" t="s">
        <v>2000</v>
      </c>
      <c r="F601" s="16">
        <v>42295</v>
      </c>
      <c r="G601" s="15">
        <v>4943</v>
      </c>
      <c r="H601" s="14">
        <v>4</v>
      </c>
    </row>
    <row r="602" spans="1:8" ht="17.25" customHeight="1" x14ac:dyDescent="0.25">
      <c r="A602" s="14">
        <v>601</v>
      </c>
      <c r="B602" s="14" t="s">
        <v>2253</v>
      </c>
      <c r="C602" s="14" t="s">
        <v>2252</v>
      </c>
      <c r="D602" s="14" t="s">
        <v>2091</v>
      </c>
      <c r="E602" s="14" t="s">
        <v>2000</v>
      </c>
      <c r="F602" s="16">
        <v>42298</v>
      </c>
      <c r="G602" s="15">
        <v>5267</v>
      </c>
      <c r="H602" s="14">
        <v>1</v>
      </c>
    </row>
    <row r="603" spans="1:8" ht="17.25" customHeight="1" x14ac:dyDescent="0.25">
      <c r="A603" s="14">
        <v>602</v>
      </c>
      <c r="B603" s="14" t="s">
        <v>2251</v>
      </c>
      <c r="C603" s="14" t="s">
        <v>2250</v>
      </c>
      <c r="D603" s="14" t="s">
        <v>2001</v>
      </c>
      <c r="E603" s="14" t="s">
        <v>2000</v>
      </c>
      <c r="F603" s="16">
        <v>42298</v>
      </c>
      <c r="G603" s="15">
        <v>2261</v>
      </c>
      <c r="H603" s="14">
        <v>5</v>
      </c>
    </row>
    <row r="604" spans="1:8" ht="17.25" customHeight="1" x14ac:dyDescent="0.25">
      <c r="A604" s="14">
        <v>603</v>
      </c>
      <c r="B604" s="14" t="s">
        <v>2249</v>
      </c>
      <c r="C604" s="14" t="s">
        <v>2248</v>
      </c>
      <c r="D604" s="14" t="s">
        <v>2017</v>
      </c>
      <c r="E604" s="14" t="s">
        <v>2000</v>
      </c>
      <c r="F604" s="16">
        <v>42307</v>
      </c>
      <c r="G604" s="15">
        <v>5537</v>
      </c>
      <c r="H604" s="14">
        <v>3</v>
      </c>
    </row>
    <row r="605" spans="1:8" ht="17.25" customHeight="1" x14ac:dyDescent="0.25">
      <c r="A605" s="14">
        <v>604</v>
      </c>
      <c r="B605" s="14" t="s">
        <v>2247</v>
      </c>
      <c r="C605" s="14" t="s">
        <v>2246</v>
      </c>
      <c r="D605" s="14" t="s">
        <v>2052</v>
      </c>
      <c r="E605" s="14" t="s">
        <v>2004</v>
      </c>
      <c r="F605" s="16">
        <v>42313</v>
      </c>
      <c r="G605" s="15">
        <v>5501</v>
      </c>
      <c r="H605" s="14">
        <v>2</v>
      </c>
    </row>
    <row r="606" spans="1:8" ht="17.25" customHeight="1" x14ac:dyDescent="0.25">
      <c r="A606" s="14">
        <v>605</v>
      </c>
      <c r="B606" s="14" t="s">
        <v>2245</v>
      </c>
      <c r="C606" s="14" t="s">
        <v>2244</v>
      </c>
      <c r="D606" s="14" t="s">
        <v>2028</v>
      </c>
      <c r="E606" s="14" t="s">
        <v>2000</v>
      </c>
      <c r="F606" s="16">
        <v>42313</v>
      </c>
      <c r="G606" s="15">
        <v>5603</v>
      </c>
      <c r="H606" s="14">
        <v>4</v>
      </c>
    </row>
    <row r="607" spans="1:8" ht="17.25" customHeight="1" x14ac:dyDescent="0.25">
      <c r="A607" s="14">
        <v>606</v>
      </c>
      <c r="B607" s="14" t="s">
        <v>2243</v>
      </c>
      <c r="C607" s="14" t="s">
        <v>2242</v>
      </c>
      <c r="D607" s="14" t="s">
        <v>2005</v>
      </c>
      <c r="E607" s="14" t="s">
        <v>2037</v>
      </c>
      <c r="F607" s="16">
        <v>42315</v>
      </c>
      <c r="G607" s="15">
        <v>2943</v>
      </c>
      <c r="H607" s="14">
        <v>3</v>
      </c>
    </row>
    <row r="608" spans="1:8" ht="17.25" customHeight="1" x14ac:dyDescent="0.25">
      <c r="A608" s="14">
        <v>607</v>
      </c>
      <c r="B608" s="14" t="s">
        <v>2241</v>
      </c>
      <c r="C608" s="14" t="s">
        <v>2240</v>
      </c>
      <c r="D608" s="14" t="s">
        <v>2022</v>
      </c>
      <c r="E608" s="14" t="s">
        <v>2000</v>
      </c>
      <c r="F608" s="16">
        <v>42322</v>
      </c>
      <c r="G608" s="15">
        <v>6485</v>
      </c>
      <c r="H608" s="14">
        <v>3</v>
      </c>
    </row>
    <row r="609" spans="1:8" ht="17.25" customHeight="1" x14ac:dyDescent="0.25">
      <c r="A609" s="14">
        <v>608</v>
      </c>
      <c r="B609" s="14" t="s">
        <v>2171</v>
      </c>
      <c r="C609" s="14" t="s">
        <v>2170</v>
      </c>
      <c r="D609" s="14" t="s">
        <v>2239</v>
      </c>
      <c r="E609" s="14" t="s">
        <v>2025</v>
      </c>
      <c r="F609" s="16">
        <v>42326</v>
      </c>
      <c r="G609" s="15">
        <v>3853</v>
      </c>
      <c r="H609" s="14">
        <v>2</v>
      </c>
    </row>
    <row r="610" spans="1:8" ht="17.25" customHeight="1" x14ac:dyDescent="0.25">
      <c r="A610" s="14">
        <v>609</v>
      </c>
      <c r="B610" s="14" t="s">
        <v>2122</v>
      </c>
      <c r="C610" s="14" t="s">
        <v>2121</v>
      </c>
      <c r="D610" s="14" t="s">
        <v>2076</v>
      </c>
      <c r="E610" s="14" t="s">
        <v>2004</v>
      </c>
      <c r="F610" s="16">
        <v>42329</v>
      </c>
      <c r="G610" s="15">
        <v>4844</v>
      </c>
      <c r="H610" s="14">
        <v>2</v>
      </c>
    </row>
    <row r="611" spans="1:8" ht="17.25" customHeight="1" x14ac:dyDescent="0.25">
      <c r="A611" s="14">
        <v>610</v>
      </c>
      <c r="B611" s="14" t="s">
        <v>2238</v>
      </c>
      <c r="C611" s="14" t="s">
        <v>2237</v>
      </c>
      <c r="D611" s="14" t="s">
        <v>2017</v>
      </c>
      <c r="E611" s="14" t="s">
        <v>2037</v>
      </c>
      <c r="F611" s="16">
        <v>42336</v>
      </c>
      <c r="G611" s="15">
        <v>2792</v>
      </c>
      <c r="H611" s="14">
        <v>4</v>
      </c>
    </row>
    <row r="612" spans="1:8" ht="17.25" customHeight="1" x14ac:dyDescent="0.25">
      <c r="A612" s="14">
        <v>611</v>
      </c>
      <c r="B612" s="14" t="s">
        <v>2236</v>
      </c>
      <c r="C612" s="14" t="s">
        <v>2235</v>
      </c>
      <c r="D612" s="14" t="s">
        <v>2219</v>
      </c>
      <c r="E612" s="14" t="s">
        <v>2025</v>
      </c>
      <c r="F612" s="16">
        <v>42337</v>
      </c>
      <c r="G612" s="15">
        <v>2385</v>
      </c>
      <c r="H612" s="14">
        <v>1</v>
      </c>
    </row>
    <row r="613" spans="1:8" ht="17.25" customHeight="1" x14ac:dyDescent="0.25">
      <c r="A613" s="14">
        <v>612</v>
      </c>
      <c r="B613" s="14" t="s">
        <v>2234</v>
      </c>
      <c r="C613" s="14" t="s">
        <v>2233</v>
      </c>
      <c r="D613" s="14" t="s">
        <v>2017</v>
      </c>
      <c r="E613" s="14" t="s">
        <v>2000</v>
      </c>
      <c r="F613" s="16">
        <v>42342</v>
      </c>
      <c r="G613" s="15">
        <v>2861</v>
      </c>
      <c r="H613" s="14">
        <v>3</v>
      </c>
    </row>
    <row r="614" spans="1:8" ht="17.25" customHeight="1" x14ac:dyDescent="0.25">
      <c r="A614" s="14">
        <v>613</v>
      </c>
      <c r="B614" s="14" t="s">
        <v>2232</v>
      </c>
      <c r="C614" s="14" t="s">
        <v>2231</v>
      </c>
      <c r="D614" s="14" t="s">
        <v>2001</v>
      </c>
      <c r="E614" s="14" t="s">
        <v>2004</v>
      </c>
      <c r="F614" s="16">
        <v>42344</v>
      </c>
      <c r="G614" s="15">
        <v>3881</v>
      </c>
      <c r="H614" s="14">
        <v>4</v>
      </c>
    </row>
    <row r="615" spans="1:8" ht="17.25" customHeight="1" x14ac:dyDescent="0.25">
      <c r="A615" s="14">
        <v>614</v>
      </c>
      <c r="B615" s="14" t="s">
        <v>2230</v>
      </c>
      <c r="C615" s="14" t="s">
        <v>2229</v>
      </c>
      <c r="D615" s="14" t="s">
        <v>2028</v>
      </c>
      <c r="E615" s="14" t="s">
        <v>2000</v>
      </c>
      <c r="F615" s="16">
        <v>42346</v>
      </c>
      <c r="G615" s="15">
        <v>6496</v>
      </c>
      <c r="H615" s="14">
        <v>4</v>
      </c>
    </row>
    <row r="616" spans="1:8" ht="17.25" customHeight="1" x14ac:dyDescent="0.25">
      <c r="A616" s="14">
        <v>615</v>
      </c>
      <c r="B616" s="14" t="s">
        <v>2173</v>
      </c>
      <c r="C616" s="14" t="s">
        <v>2172</v>
      </c>
      <c r="D616" s="14" t="s">
        <v>2005</v>
      </c>
      <c r="E616" s="14" t="s">
        <v>2000</v>
      </c>
      <c r="F616" s="16">
        <v>42354</v>
      </c>
      <c r="G616" s="15">
        <v>5182</v>
      </c>
      <c r="H616" s="14">
        <v>2</v>
      </c>
    </row>
    <row r="617" spans="1:8" ht="17.25" customHeight="1" x14ac:dyDescent="0.25">
      <c r="A617" s="14">
        <v>616</v>
      </c>
      <c r="B617" s="14" t="s">
        <v>2024</v>
      </c>
      <c r="C617" s="14" t="s">
        <v>2023</v>
      </c>
      <c r="D617" s="14" t="s">
        <v>2001</v>
      </c>
      <c r="E617" s="14" t="s">
        <v>2000</v>
      </c>
      <c r="F617" s="16">
        <v>42357</v>
      </c>
      <c r="G617" s="15">
        <v>5894</v>
      </c>
      <c r="H617" s="14">
        <v>1</v>
      </c>
    </row>
    <row r="618" spans="1:8" ht="17.25" customHeight="1" x14ac:dyDescent="0.25">
      <c r="A618" s="14">
        <v>617</v>
      </c>
      <c r="B618" s="14" t="s">
        <v>2208</v>
      </c>
      <c r="C618" s="14" t="s">
        <v>2207</v>
      </c>
      <c r="D618" s="14" t="s">
        <v>2228</v>
      </c>
      <c r="E618" s="14" t="s">
        <v>2037</v>
      </c>
      <c r="F618" s="16">
        <v>42364</v>
      </c>
      <c r="G618" s="15">
        <v>1587</v>
      </c>
      <c r="H618" s="14">
        <v>1</v>
      </c>
    </row>
    <row r="619" spans="1:8" ht="17.25" customHeight="1" x14ac:dyDescent="0.25">
      <c r="A619" s="14">
        <v>618</v>
      </c>
      <c r="B619" s="14" t="s">
        <v>2227</v>
      </c>
      <c r="C619" s="14" t="s">
        <v>2226</v>
      </c>
      <c r="D619" s="14" t="s">
        <v>2047</v>
      </c>
      <c r="E619" s="14" t="s">
        <v>2004</v>
      </c>
      <c r="F619" s="16">
        <v>42371</v>
      </c>
      <c r="G619" s="15">
        <v>6671</v>
      </c>
      <c r="H619" s="14">
        <v>2</v>
      </c>
    </row>
    <row r="620" spans="1:8" ht="17.25" customHeight="1" x14ac:dyDescent="0.25">
      <c r="A620" s="14">
        <v>619</v>
      </c>
      <c r="B620" s="14" t="s">
        <v>2225</v>
      </c>
      <c r="C620" s="14" t="s">
        <v>2224</v>
      </c>
      <c r="D620" s="14" t="s">
        <v>2116</v>
      </c>
      <c r="E620" s="14" t="s">
        <v>2000</v>
      </c>
      <c r="F620" s="16">
        <v>42372</v>
      </c>
      <c r="G620" s="15">
        <v>5978</v>
      </c>
      <c r="H620" s="14">
        <v>1</v>
      </c>
    </row>
    <row r="621" spans="1:8" ht="17.25" customHeight="1" x14ac:dyDescent="0.25">
      <c r="A621" s="14">
        <v>620</v>
      </c>
      <c r="B621" s="14" t="s">
        <v>2036</v>
      </c>
      <c r="C621" s="14" t="s">
        <v>2035</v>
      </c>
      <c r="D621" s="14" t="s">
        <v>2065</v>
      </c>
      <c r="E621" s="14" t="s">
        <v>2000</v>
      </c>
      <c r="F621" s="16">
        <v>42373</v>
      </c>
      <c r="G621" s="15">
        <v>5228</v>
      </c>
      <c r="H621" s="14">
        <v>4</v>
      </c>
    </row>
    <row r="622" spans="1:8" ht="17.25" customHeight="1" x14ac:dyDescent="0.25">
      <c r="A622" s="14">
        <v>621</v>
      </c>
      <c r="B622" s="14" t="s">
        <v>2223</v>
      </c>
      <c r="C622" s="14" t="s">
        <v>2222</v>
      </c>
      <c r="D622" s="14" t="s">
        <v>2017</v>
      </c>
      <c r="E622" s="14" t="s">
        <v>2037</v>
      </c>
      <c r="F622" s="16">
        <v>42382</v>
      </c>
      <c r="G622" s="15">
        <v>2539</v>
      </c>
      <c r="H622" s="14">
        <v>2</v>
      </c>
    </row>
    <row r="623" spans="1:8" ht="17.25" customHeight="1" x14ac:dyDescent="0.25">
      <c r="A623" s="14">
        <v>622</v>
      </c>
      <c r="B623" s="14" t="s">
        <v>2030</v>
      </c>
      <c r="C623" s="14" t="s">
        <v>2029</v>
      </c>
      <c r="D623" s="14" t="s">
        <v>2001</v>
      </c>
      <c r="E623" s="14" t="s">
        <v>2004</v>
      </c>
      <c r="F623" s="16">
        <v>42384</v>
      </c>
      <c r="G623" s="15">
        <v>4626</v>
      </c>
      <c r="H623" s="14">
        <v>3</v>
      </c>
    </row>
    <row r="624" spans="1:8" ht="17.25" customHeight="1" x14ac:dyDescent="0.25">
      <c r="A624" s="14">
        <v>623</v>
      </c>
      <c r="B624" s="14" t="s">
        <v>2221</v>
      </c>
      <c r="C624" s="14" t="s">
        <v>2220</v>
      </c>
      <c r="D624" s="14" t="s">
        <v>2001</v>
      </c>
      <c r="E624" s="14" t="s">
        <v>2000</v>
      </c>
      <c r="F624" s="16">
        <v>42389</v>
      </c>
      <c r="G624" s="15">
        <v>3866</v>
      </c>
      <c r="H624" s="14">
        <v>5</v>
      </c>
    </row>
    <row r="625" spans="1:8" ht="17.25" customHeight="1" x14ac:dyDescent="0.25">
      <c r="A625" s="14">
        <v>624</v>
      </c>
      <c r="B625" s="14" t="s">
        <v>2200</v>
      </c>
      <c r="C625" s="14" t="s">
        <v>2199</v>
      </c>
      <c r="D625" s="14" t="s">
        <v>2219</v>
      </c>
      <c r="E625" s="14" t="s">
        <v>2025</v>
      </c>
      <c r="F625" s="16">
        <v>42393</v>
      </c>
      <c r="G625" s="15">
        <v>877</v>
      </c>
      <c r="H625" s="14">
        <v>4</v>
      </c>
    </row>
    <row r="626" spans="1:8" ht="17.25" customHeight="1" x14ac:dyDescent="0.25">
      <c r="A626" s="14">
        <v>625</v>
      </c>
      <c r="B626" s="14" t="s">
        <v>2134</v>
      </c>
      <c r="C626" s="14" t="s">
        <v>2133</v>
      </c>
      <c r="D626" s="14" t="s">
        <v>2052</v>
      </c>
      <c r="E626" s="14" t="s">
        <v>2037</v>
      </c>
      <c r="F626" s="16">
        <v>42395</v>
      </c>
      <c r="G626" s="15">
        <v>2369</v>
      </c>
      <c r="H626" s="14">
        <v>4</v>
      </c>
    </row>
    <row r="627" spans="1:8" ht="17.25" customHeight="1" x14ac:dyDescent="0.25">
      <c r="A627" s="14">
        <v>626</v>
      </c>
      <c r="B627" s="14" t="s">
        <v>2030</v>
      </c>
      <c r="C627" s="14" t="s">
        <v>2029</v>
      </c>
      <c r="D627" s="14" t="s">
        <v>2017</v>
      </c>
      <c r="E627" s="14" t="s">
        <v>2000</v>
      </c>
      <c r="F627" s="16">
        <v>42395</v>
      </c>
      <c r="G627" s="15">
        <v>2070</v>
      </c>
      <c r="H627" s="14">
        <v>1</v>
      </c>
    </row>
    <row r="628" spans="1:8" ht="17.25" customHeight="1" x14ac:dyDescent="0.25">
      <c r="A628" s="14">
        <v>627</v>
      </c>
      <c r="B628" s="14" t="s">
        <v>2218</v>
      </c>
      <c r="C628" s="14" t="s">
        <v>2217</v>
      </c>
      <c r="D628" s="14" t="s">
        <v>2022</v>
      </c>
      <c r="E628" s="14" t="s">
        <v>2000</v>
      </c>
      <c r="F628" s="16">
        <v>42396</v>
      </c>
      <c r="G628" s="15">
        <v>6226</v>
      </c>
      <c r="H628" s="14">
        <v>2</v>
      </c>
    </row>
    <row r="629" spans="1:8" ht="17.25" customHeight="1" x14ac:dyDescent="0.25">
      <c r="A629" s="14">
        <v>628</v>
      </c>
      <c r="B629" s="14" t="s">
        <v>2216</v>
      </c>
      <c r="C629" s="14" t="s">
        <v>2215</v>
      </c>
      <c r="D629" s="14" t="s">
        <v>2052</v>
      </c>
      <c r="E629" s="14" t="s">
        <v>2000</v>
      </c>
      <c r="F629" s="16">
        <v>42399</v>
      </c>
      <c r="G629" s="15">
        <v>3652</v>
      </c>
      <c r="H629" s="14">
        <v>2</v>
      </c>
    </row>
    <row r="630" spans="1:8" ht="17.25" customHeight="1" x14ac:dyDescent="0.25">
      <c r="A630" s="14">
        <v>629</v>
      </c>
      <c r="B630" s="14" t="s">
        <v>2214</v>
      </c>
      <c r="C630" s="14" t="s">
        <v>2213</v>
      </c>
      <c r="D630" s="14" t="s">
        <v>2017</v>
      </c>
      <c r="E630" s="14" t="s">
        <v>2000</v>
      </c>
      <c r="F630" s="16">
        <v>42402</v>
      </c>
      <c r="G630" s="15">
        <v>6688</v>
      </c>
      <c r="H630" s="14">
        <v>3</v>
      </c>
    </row>
    <row r="631" spans="1:8" ht="17.25" customHeight="1" x14ac:dyDescent="0.25">
      <c r="A631" s="14">
        <v>630</v>
      </c>
      <c r="B631" s="14" t="s">
        <v>2212</v>
      </c>
      <c r="C631" s="14" t="s">
        <v>2211</v>
      </c>
      <c r="D631" s="14" t="s">
        <v>2001</v>
      </c>
      <c r="E631" s="14" t="s">
        <v>2000</v>
      </c>
      <c r="F631" s="16">
        <v>42405</v>
      </c>
      <c r="G631" s="15">
        <v>2017</v>
      </c>
      <c r="H631" s="14">
        <v>5</v>
      </c>
    </row>
    <row r="632" spans="1:8" ht="17.25" customHeight="1" x14ac:dyDescent="0.25">
      <c r="A632" s="14">
        <v>631</v>
      </c>
      <c r="B632" s="14" t="s">
        <v>2210</v>
      </c>
      <c r="C632" s="14" t="s">
        <v>2209</v>
      </c>
      <c r="D632" s="14" t="s">
        <v>2116</v>
      </c>
      <c r="E632" s="14" t="s">
        <v>2000</v>
      </c>
      <c r="F632" s="16">
        <v>42406</v>
      </c>
      <c r="G632" s="15">
        <v>7329</v>
      </c>
      <c r="H632" s="14">
        <v>4</v>
      </c>
    </row>
    <row r="633" spans="1:8" ht="17.25" customHeight="1" x14ac:dyDescent="0.25">
      <c r="A633" s="14">
        <v>632</v>
      </c>
      <c r="B633" s="14" t="s">
        <v>2208</v>
      </c>
      <c r="C633" s="14" t="s">
        <v>2207</v>
      </c>
      <c r="D633" s="14" t="s">
        <v>2017</v>
      </c>
      <c r="E633" s="14" t="s">
        <v>2004</v>
      </c>
      <c r="F633" s="16">
        <v>42408</v>
      </c>
      <c r="G633" s="15">
        <v>7454</v>
      </c>
      <c r="H633" s="14">
        <v>2</v>
      </c>
    </row>
    <row r="634" spans="1:8" ht="17.25" customHeight="1" x14ac:dyDescent="0.25">
      <c r="A634" s="14">
        <v>633</v>
      </c>
      <c r="B634" s="14" t="s">
        <v>2206</v>
      </c>
      <c r="C634" s="14" t="s">
        <v>2205</v>
      </c>
      <c r="D634" s="14" t="s">
        <v>2116</v>
      </c>
      <c r="E634" s="14" t="s">
        <v>2004</v>
      </c>
      <c r="F634" s="16">
        <v>42412</v>
      </c>
      <c r="G634" s="15">
        <v>4089</v>
      </c>
      <c r="H634" s="14">
        <v>3</v>
      </c>
    </row>
    <row r="635" spans="1:8" ht="17.25" customHeight="1" x14ac:dyDescent="0.25">
      <c r="A635" s="14">
        <v>634</v>
      </c>
      <c r="B635" s="14" t="s">
        <v>2204</v>
      </c>
      <c r="C635" s="14" t="s">
        <v>2203</v>
      </c>
      <c r="D635" s="14" t="s">
        <v>2038</v>
      </c>
      <c r="E635" s="14" t="s">
        <v>2025</v>
      </c>
      <c r="F635" s="16">
        <v>42416</v>
      </c>
      <c r="G635" s="15">
        <v>2233</v>
      </c>
      <c r="H635" s="14">
        <v>4</v>
      </c>
    </row>
    <row r="636" spans="1:8" ht="17.25" customHeight="1" x14ac:dyDescent="0.25">
      <c r="A636" s="14">
        <v>635</v>
      </c>
      <c r="B636" s="14" t="s">
        <v>2200</v>
      </c>
      <c r="C636" s="14" t="s">
        <v>2199</v>
      </c>
      <c r="D636" s="14" t="s">
        <v>2022</v>
      </c>
      <c r="E636" s="14" t="s">
        <v>2000</v>
      </c>
      <c r="F636" s="16">
        <v>42417</v>
      </c>
      <c r="G636" s="15">
        <v>5743</v>
      </c>
      <c r="H636" s="14">
        <v>5</v>
      </c>
    </row>
    <row r="637" spans="1:8" ht="17.25" customHeight="1" x14ac:dyDescent="0.25">
      <c r="A637" s="14">
        <v>636</v>
      </c>
      <c r="B637" s="14" t="s">
        <v>2202</v>
      </c>
      <c r="C637" s="14" t="s">
        <v>2201</v>
      </c>
      <c r="D637" s="14" t="s">
        <v>2052</v>
      </c>
      <c r="E637" s="14" t="s">
        <v>2000</v>
      </c>
      <c r="F637" s="16">
        <v>42424</v>
      </c>
      <c r="G637" s="15">
        <v>3688</v>
      </c>
      <c r="H637" s="14">
        <v>1</v>
      </c>
    </row>
    <row r="638" spans="1:8" ht="17.25" customHeight="1" x14ac:dyDescent="0.25">
      <c r="A638" s="14">
        <v>637</v>
      </c>
      <c r="B638" s="14" t="s">
        <v>2200</v>
      </c>
      <c r="C638" s="14" t="s">
        <v>2199</v>
      </c>
      <c r="D638" s="14" t="s">
        <v>2065</v>
      </c>
      <c r="E638" s="14" t="s">
        <v>2037</v>
      </c>
      <c r="F638" s="16">
        <v>42431</v>
      </c>
      <c r="G638" s="15">
        <v>3070</v>
      </c>
      <c r="H638" s="14">
        <v>4</v>
      </c>
    </row>
    <row r="639" spans="1:8" ht="17.25" customHeight="1" x14ac:dyDescent="0.25">
      <c r="A639" s="14">
        <v>638</v>
      </c>
      <c r="B639" s="14" t="s">
        <v>2069</v>
      </c>
      <c r="C639" s="14" t="s">
        <v>2068</v>
      </c>
      <c r="D639" s="14" t="s">
        <v>2028</v>
      </c>
      <c r="E639" s="14" t="s">
        <v>2004</v>
      </c>
      <c r="F639" s="16">
        <v>42441</v>
      </c>
      <c r="G639" s="15">
        <v>7025</v>
      </c>
      <c r="H639" s="14">
        <v>1</v>
      </c>
    </row>
    <row r="640" spans="1:8" ht="17.25" customHeight="1" x14ac:dyDescent="0.25">
      <c r="A640" s="14">
        <v>639</v>
      </c>
      <c r="B640" s="14" t="s">
        <v>2198</v>
      </c>
      <c r="C640" s="14" t="s">
        <v>2197</v>
      </c>
      <c r="D640" s="14" t="s">
        <v>2065</v>
      </c>
      <c r="E640" s="14" t="s">
        <v>2025</v>
      </c>
      <c r="F640" s="16">
        <v>42445</v>
      </c>
      <c r="G640" s="15">
        <v>1091</v>
      </c>
      <c r="H640" s="14">
        <v>4</v>
      </c>
    </row>
    <row r="641" spans="1:8" ht="17.25" customHeight="1" x14ac:dyDescent="0.25">
      <c r="A641" s="14">
        <v>640</v>
      </c>
      <c r="B641" s="14" t="s">
        <v>2196</v>
      </c>
      <c r="C641" s="14" t="s">
        <v>2195</v>
      </c>
      <c r="D641" s="14" t="s">
        <v>2091</v>
      </c>
      <c r="E641" s="14" t="s">
        <v>2000</v>
      </c>
      <c r="F641" s="16">
        <v>42445</v>
      </c>
      <c r="G641" s="15">
        <v>7208</v>
      </c>
      <c r="H641" s="14">
        <v>1</v>
      </c>
    </row>
    <row r="642" spans="1:8" ht="17.25" customHeight="1" x14ac:dyDescent="0.25">
      <c r="A642" s="14">
        <v>641</v>
      </c>
      <c r="B642" s="14" t="s">
        <v>2194</v>
      </c>
      <c r="C642" s="14" t="s">
        <v>2193</v>
      </c>
      <c r="D642" s="14" t="s">
        <v>2116</v>
      </c>
      <c r="E642" s="14" t="s">
        <v>2000</v>
      </c>
      <c r="F642" s="16">
        <v>42446</v>
      </c>
      <c r="G642" s="15">
        <v>2943</v>
      </c>
      <c r="H642" s="14">
        <v>3</v>
      </c>
    </row>
    <row r="643" spans="1:8" ht="17.25" customHeight="1" x14ac:dyDescent="0.25">
      <c r="A643" s="14">
        <v>642</v>
      </c>
      <c r="B643" s="14" t="s">
        <v>2192</v>
      </c>
      <c r="C643" s="14" t="s">
        <v>2191</v>
      </c>
      <c r="D643" s="14" t="s">
        <v>2052</v>
      </c>
      <c r="E643" s="14" t="s">
        <v>2000</v>
      </c>
      <c r="F643" s="16">
        <v>42455</v>
      </c>
      <c r="G643" s="15">
        <v>3953</v>
      </c>
      <c r="H643" s="14">
        <v>3</v>
      </c>
    </row>
    <row r="644" spans="1:8" ht="17.25" customHeight="1" x14ac:dyDescent="0.25">
      <c r="A644" s="14">
        <v>643</v>
      </c>
      <c r="B644" s="14" t="s">
        <v>2190</v>
      </c>
      <c r="C644" s="14" t="s">
        <v>2189</v>
      </c>
      <c r="D644" s="14" t="s">
        <v>2001</v>
      </c>
      <c r="E644" s="14" t="s">
        <v>2000</v>
      </c>
      <c r="F644" s="16">
        <v>42458</v>
      </c>
      <c r="G644" s="15">
        <v>7220</v>
      </c>
      <c r="H644" s="14">
        <v>3</v>
      </c>
    </row>
    <row r="645" spans="1:8" ht="17.25" customHeight="1" x14ac:dyDescent="0.25">
      <c r="A645" s="14">
        <v>644</v>
      </c>
      <c r="B645" s="14" t="s">
        <v>2188</v>
      </c>
      <c r="C645" s="14" t="s">
        <v>2187</v>
      </c>
      <c r="D645" s="14" t="s">
        <v>2001</v>
      </c>
      <c r="E645" s="14" t="s">
        <v>2004</v>
      </c>
      <c r="F645" s="16">
        <v>42459</v>
      </c>
      <c r="G645" s="15">
        <v>3583</v>
      </c>
      <c r="H645" s="14">
        <v>4</v>
      </c>
    </row>
    <row r="646" spans="1:8" ht="17.25" customHeight="1" x14ac:dyDescent="0.25">
      <c r="A646" s="14">
        <v>645</v>
      </c>
      <c r="B646" s="14" t="s">
        <v>2109</v>
      </c>
      <c r="C646" s="14" t="s">
        <v>2108</v>
      </c>
      <c r="D646" s="14" t="s">
        <v>2022</v>
      </c>
      <c r="E646" s="14" t="s">
        <v>2000</v>
      </c>
      <c r="F646" s="16">
        <v>42474</v>
      </c>
      <c r="G646" s="15">
        <v>4151</v>
      </c>
      <c r="H646" s="14">
        <v>2</v>
      </c>
    </row>
    <row r="647" spans="1:8" ht="17.25" customHeight="1" x14ac:dyDescent="0.25">
      <c r="A647" s="14">
        <v>646</v>
      </c>
      <c r="B647" s="14" t="s">
        <v>2186</v>
      </c>
      <c r="C647" s="14" t="s">
        <v>2185</v>
      </c>
      <c r="D647" s="14" t="s">
        <v>2116</v>
      </c>
      <c r="E647" s="14" t="s">
        <v>2025</v>
      </c>
      <c r="F647" s="16">
        <v>42475</v>
      </c>
      <c r="G647" s="15">
        <v>1335</v>
      </c>
      <c r="H647" s="14">
        <v>3</v>
      </c>
    </row>
    <row r="648" spans="1:8" ht="17.25" customHeight="1" x14ac:dyDescent="0.25">
      <c r="A648" s="14">
        <v>647</v>
      </c>
      <c r="B648" s="14" t="s">
        <v>2184</v>
      </c>
      <c r="C648" s="14" t="s">
        <v>2183</v>
      </c>
      <c r="D648" s="14" t="s">
        <v>2091</v>
      </c>
      <c r="E648" s="14" t="s">
        <v>2000</v>
      </c>
      <c r="F648" s="16">
        <v>42487</v>
      </c>
      <c r="G648" s="15">
        <v>2008</v>
      </c>
      <c r="H648" s="14">
        <v>4</v>
      </c>
    </row>
    <row r="649" spans="1:8" ht="17.25" customHeight="1" x14ac:dyDescent="0.25">
      <c r="A649" s="14">
        <v>648</v>
      </c>
      <c r="B649" s="14" t="s">
        <v>2182</v>
      </c>
      <c r="C649" s="14" t="s">
        <v>2181</v>
      </c>
      <c r="D649" s="14" t="s">
        <v>2052</v>
      </c>
      <c r="E649" s="14" t="s">
        <v>2004</v>
      </c>
      <c r="F649" s="16">
        <v>42501</v>
      </c>
      <c r="G649" s="15">
        <v>4759</v>
      </c>
      <c r="H649" s="14">
        <v>3</v>
      </c>
    </row>
    <row r="650" spans="1:8" ht="17.25" customHeight="1" x14ac:dyDescent="0.25">
      <c r="A650" s="14">
        <v>649</v>
      </c>
      <c r="B650" s="14" t="s">
        <v>2180</v>
      </c>
      <c r="C650" s="14" t="s">
        <v>2179</v>
      </c>
      <c r="D650" s="14" t="s">
        <v>2001</v>
      </c>
      <c r="E650" s="14" t="s">
        <v>2000</v>
      </c>
      <c r="F650" s="16">
        <v>42501</v>
      </c>
      <c r="G650" s="15">
        <v>1919</v>
      </c>
      <c r="H650" s="14">
        <v>4</v>
      </c>
    </row>
    <row r="651" spans="1:8" ht="17.25" customHeight="1" x14ac:dyDescent="0.25">
      <c r="A651" s="14">
        <v>650</v>
      </c>
      <c r="B651" s="14" t="s">
        <v>2178</v>
      </c>
      <c r="C651" s="14" t="s">
        <v>2177</v>
      </c>
      <c r="D651" s="14" t="s">
        <v>2001</v>
      </c>
      <c r="E651" s="14" t="s">
        <v>2000</v>
      </c>
      <c r="F651" s="16">
        <v>42501</v>
      </c>
      <c r="G651" s="15">
        <v>3355</v>
      </c>
      <c r="H651" s="14">
        <v>5</v>
      </c>
    </row>
    <row r="652" spans="1:8" ht="17.25" customHeight="1" x14ac:dyDescent="0.25">
      <c r="A652" s="14">
        <v>651</v>
      </c>
      <c r="B652" s="14" t="s">
        <v>2176</v>
      </c>
      <c r="C652" s="14" t="s">
        <v>2175</v>
      </c>
      <c r="D652" s="14" t="s">
        <v>2174</v>
      </c>
      <c r="E652" s="14" t="s">
        <v>2000</v>
      </c>
      <c r="F652" s="16">
        <v>42511</v>
      </c>
      <c r="G652" s="15">
        <v>7428</v>
      </c>
      <c r="H652" s="14">
        <v>1</v>
      </c>
    </row>
    <row r="653" spans="1:8" ht="17.25" customHeight="1" x14ac:dyDescent="0.25">
      <c r="A653" s="14">
        <v>652</v>
      </c>
      <c r="B653" s="14" t="s">
        <v>2173</v>
      </c>
      <c r="C653" s="14" t="s">
        <v>2172</v>
      </c>
      <c r="D653" s="14" t="s">
        <v>2161</v>
      </c>
      <c r="E653" s="14" t="s">
        <v>2004</v>
      </c>
      <c r="F653" s="16">
        <v>42513</v>
      </c>
      <c r="G653" s="15">
        <v>7126</v>
      </c>
      <c r="H653" s="14">
        <v>4</v>
      </c>
    </row>
    <row r="654" spans="1:8" ht="17.25" customHeight="1" x14ac:dyDescent="0.25">
      <c r="A654" s="14">
        <v>653</v>
      </c>
      <c r="B654" s="14" t="s">
        <v>2036</v>
      </c>
      <c r="C654" s="14" t="s">
        <v>2035</v>
      </c>
      <c r="D654" s="14" t="s">
        <v>2001</v>
      </c>
      <c r="E654" s="14" t="s">
        <v>2025</v>
      </c>
      <c r="F654" s="16">
        <v>42517</v>
      </c>
      <c r="G654" s="15">
        <v>1121</v>
      </c>
      <c r="H654" s="14">
        <v>2</v>
      </c>
    </row>
    <row r="655" spans="1:8" ht="17.25" customHeight="1" x14ac:dyDescent="0.25">
      <c r="A655" s="14">
        <v>654</v>
      </c>
      <c r="B655" s="14" t="s">
        <v>2171</v>
      </c>
      <c r="C655" s="14" t="s">
        <v>2170</v>
      </c>
      <c r="D655" s="14" t="s">
        <v>2001</v>
      </c>
      <c r="E655" s="14" t="s">
        <v>2004</v>
      </c>
      <c r="F655" s="16">
        <v>42527</v>
      </c>
      <c r="G655" s="15">
        <v>2890</v>
      </c>
      <c r="H655" s="14">
        <v>5</v>
      </c>
    </row>
    <row r="656" spans="1:8" ht="17.25" customHeight="1" x14ac:dyDescent="0.25">
      <c r="A656" s="14">
        <v>655</v>
      </c>
      <c r="B656" s="14" t="s">
        <v>2169</v>
      </c>
      <c r="C656" s="14" t="s">
        <v>2168</v>
      </c>
      <c r="D656" s="14" t="s">
        <v>2091</v>
      </c>
      <c r="E656" s="14" t="s">
        <v>2004</v>
      </c>
      <c r="F656" s="16">
        <v>42528</v>
      </c>
      <c r="G656" s="15">
        <v>6615</v>
      </c>
      <c r="H656" s="14">
        <v>1</v>
      </c>
    </row>
    <row r="657" spans="1:8" ht="17.25" customHeight="1" x14ac:dyDescent="0.25">
      <c r="A657" s="14">
        <v>656</v>
      </c>
      <c r="B657" s="14" t="s">
        <v>2167</v>
      </c>
      <c r="C657" s="14" t="s">
        <v>2166</v>
      </c>
      <c r="D657" s="14" t="s">
        <v>2008</v>
      </c>
      <c r="E657" s="14" t="s">
        <v>2000</v>
      </c>
      <c r="F657" s="16">
        <v>42531</v>
      </c>
      <c r="G657" s="15">
        <v>2678</v>
      </c>
      <c r="H657" s="14">
        <v>2</v>
      </c>
    </row>
    <row r="658" spans="1:8" ht="17.25" customHeight="1" x14ac:dyDescent="0.25">
      <c r="A658" s="14">
        <v>657</v>
      </c>
      <c r="B658" s="14" t="s">
        <v>2082</v>
      </c>
      <c r="C658" s="14" t="s">
        <v>2081</v>
      </c>
      <c r="D658" s="14" t="s">
        <v>2065</v>
      </c>
      <c r="E658" s="14" t="s">
        <v>2000</v>
      </c>
      <c r="F658" s="16">
        <v>42533</v>
      </c>
      <c r="G658" s="15">
        <v>1908</v>
      </c>
      <c r="H658" s="14">
        <v>1</v>
      </c>
    </row>
    <row r="659" spans="1:8" ht="17.25" customHeight="1" x14ac:dyDescent="0.25">
      <c r="A659" s="14">
        <v>658</v>
      </c>
      <c r="B659" s="14" t="s">
        <v>2165</v>
      </c>
      <c r="C659" s="14" t="s">
        <v>2164</v>
      </c>
      <c r="D659" s="14" t="s">
        <v>2001</v>
      </c>
      <c r="E659" s="14" t="s">
        <v>2004</v>
      </c>
      <c r="F659" s="16">
        <v>42539</v>
      </c>
      <c r="G659" s="15">
        <v>2168</v>
      </c>
      <c r="H659" s="14">
        <v>5</v>
      </c>
    </row>
    <row r="660" spans="1:8" ht="17.25" customHeight="1" x14ac:dyDescent="0.25">
      <c r="A660" s="14">
        <v>659</v>
      </c>
      <c r="B660" s="14" t="s">
        <v>2163</v>
      </c>
      <c r="C660" s="14" t="s">
        <v>2162</v>
      </c>
      <c r="D660" s="14" t="s">
        <v>2161</v>
      </c>
      <c r="E660" s="14" t="s">
        <v>2004</v>
      </c>
      <c r="F660" s="16">
        <v>42540</v>
      </c>
      <c r="G660" s="15">
        <v>5511</v>
      </c>
      <c r="H660" s="14">
        <v>4</v>
      </c>
    </row>
    <row r="661" spans="1:8" ht="17.25" customHeight="1" x14ac:dyDescent="0.25">
      <c r="A661" s="14">
        <v>660</v>
      </c>
      <c r="B661" s="14" t="s">
        <v>2160</v>
      </c>
      <c r="C661" s="14" t="s">
        <v>2159</v>
      </c>
      <c r="D661" s="14" t="s">
        <v>2017</v>
      </c>
      <c r="E661" s="14" t="s">
        <v>2004</v>
      </c>
      <c r="F661" s="16">
        <v>42547</v>
      </c>
      <c r="G661" s="15">
        <v>3888</v>
      </c>
      <c r="H661" s="14">
        <v>2</v>
      </c>
    </row>
    <row r="662" spans="1:8" ht="17.25" customHeight="1" x14ac:dyDescent="0.25">
      <c r="A662" s="14">
        <v>661</v>
      </c>
      <c r="B662" s="14" t="s">
        <v>2158</v>
      </c>
      <c r="C662" s="14" t="s">
        <v>2157</v>
      </c>
      <c r="D662" s="14" t="s">
        <v>2008</v>
      </c>
      <c r="E662" s="14" t="s">
        <v>2004</v>
      </c>
      <c r="F662" s="16">
        <v>42550</v>
      </c>
      <c r="G662" s="15">
        <v>1860</v>
      </c>
      <c r="H662" s="14">
        <v>2</v>
      </c>
    </row>
    <row r="663" spans="1:8" ht="17.25" customHeight="1" x14ac:dyDescent="0.25">
      <c r="A663" s="14">
        <v>662</v>
      </c>
      <c r="B663" s="14" t="s">
        <v>2030</v>
      </c>
      <c r="C663" s="14" t="s">
        <v>2029</v>
      </c>
      <c r="D663" s="14" t="s">
        <v>2116</v>
      </c>
      <c r="E663" s="14" t="s">
        <v>2000</v>
      </c>
      <c r="F663" s="16">
        <v>42566</v>
      </c>
      <c r="G663" s="15">
        <v>5783</v>
      </c>
      <c r="H663" s="14">
        <v>5</v>
      </c>
    </row>
    <row r="664" spans="1:8" ht="17.25" customHeight="1" x14ac:dyDescent="0.25">
      <c r="A664" s="14">
        <v>663</v>
      </c>
      <c r="B664" s="14" t="s">
        <v>2156</v>
      </c>
      <c r="C664" s="14" t="s">
        <v>2155</v>
      </c>
      <c r="D664" s="14" t="s">
        <v>2047</v>
      </c>
      <c r="E664" s="14" t="s">
        <v>2000</v>
      </c>
      <c r="F664" s="16">
        <v>42573</v>
      </c>
      <c r="G664" s="15">
        <v>3135</v>
      </c>
      <c r="H664" s="14">
        <v>5</v>
      </c>
    </row>
    <row r="665" spans="1:8" ht="17.25" customHeight="1" x14ac:dyDescent="0.25">
      <c r="A665" s="14">
        <v>664</v>
      </c>
      <c r="B665" s="14" t="s">
        <v>2154</v>
      </c>
      <c r="C665" s="14" t="s">
        <v>2153</v>
      </c>
      <c r="D665" s="14" t="s">
        <v>2017</v>
      </c>
      <c r="E665" s="14" t="s">
        <v>2000</v>
      </c>
      <c r="F665" s="16">
        <v>42580</v>
      </c>
      <c r="G665" s="15">
        <v>5660</v>
      </c>
      <c r="H665" s="14">
        <v>4</v>
      </c>
    </row>
    <row r="666" spans="1:8" ht="17.25" customHeight="1" x14ac:dyDescent="0.25">
      <c r="A666" s="14">
        <v>665</v>
      </c>
      <c r="B666" s="14" t="s">
        <v>2152</v>
      </c>
      <c r="C666" s="14" t="s">
        <v>2151</v>
      </c>
      <c r="D666" s="14" t="s">
        <v>2028</v>
      </c>
      <c r="E666" s="14" t="s">
        <v>2000</v>
      </c>
      <c r="F666" s="16">
        <v>42583</v>
      </c>
      <c r="G666" s="15">
        <v>5123</v>
      </c>
      <c r="H666" s="14">
        <v>5</v>
      </c>
    </row>
    <row r="667" spans="1:8" ht="17.25" customHeight="1" x14ac:dyDescent="0.25">
      <c r="A667" s="14">
        <v>666</v>
      </c>
      <c r="B667" s="14" t="s">
        <v>2150</v>
      </c>
      <c r="C667" s="14" t="s">
        <v>2149</v>
      </c>
      <c r="D667" s="14" t="s">
        <v>2116</v>
      </c>
      <c r="E667" s="14" t="s">
        <v>2000</v>
      </c>
      <c r="F667" s="16">
        <v>42586</v>
      </c>
      <c r="G667" s="15">
        <v>6477</v>
      </c>
      <c r="H667" s="14">
        <v>3</v>
      </c>
    </row>
    <row r="668" spans="1:8" ht="17.25" customHeight="1" x14ac:dyDescent="0.25">
      <c r="A668" s="14">
        <v>667</v>
      </c>
      <c r="B668" s="14" t="s">
        <v>2148</v>
      </c>
      <c r="C668" s="14" t="s">
        <v>2147</v>
      </c>
      <c r="D668" s="14" t="s">
        <v>2091</v>
      </c>
      <c r="E668" s="14" t="s">
        <v>2000</v>
      </c>
      <c r="F668" s="16">
        <v>42586</v>
      </c>
      <c r="G668" s="15">
        <v>6478</v>
      </c>
      <c r="H668" s="14">
        <v>1</v>
      </c>
    </row>
    <row r="669" spans="1:8" ht="17.25" customHeight="1" x14ac:dyDescent="0.25">
      <c r="A669" s="14">
        <v>668</v>
      </c>
      <c r="B669" s="14" t="s">
        <v>2146</v>
      </c>
      <c r="C669" s="14" t="s">
        <v>2145</v>
      </c>
      <c r="D669" s="14" t="s">
        <v>2022</v>
      </c>
      <c r="E669" s="14" t="s">
        <v>2025</v>
      </c>
      <c r="F669" s="16">
        <v>42598</v>
      </c>
      <c r="G669" s="15">
        <v>1150</v>
      </c>
      <c r="H669" s="14">
        <v>3</v>
      </c>
    </row>
    <row r="670" spans="1:8" ht="17.25" customHeight="1" x14ac:dyDescent="0.25">
      <c r="A670" s="14">
        <v>669</v>
      </c>
      <c r="B670" s="14" t="s">
        <v>2144</v>
      </c>
      <c r="C670" s="14" t="s">
        <v>2143</v>
      </c>
      <c r="D670" s="14" t="s">
        <v>2044</v>
      </c>
      <c r="E670" s="14" t="s">
        <v>2025</v>
      </c>
      <c r="F670" s="16">
        <v>42600</v>
      </c>
      <c r="G670" s="15">
        <v>2537</v>
      </c>
      <c r="H670" s="14">
        <v>1</v>
      </c>
    </row>
    <row r="671" spans="1:8" ht="17.25" customHeight="1" x14ac:dyDescent="0.25">
      <c r="A671" s="14">
        <v>670</v>
      </c>
      <c r="B671" s="14" t="s">
        <v>2040</v>
      </c>
      <c r="C671" s="14" t="s">
        <v>2039</v>
      </c>
      <c r="D671" s="14" t="s">
        <v>2044</v>
      </c>
      <c r="E671" s="14" t="s">
        <v>2037</v>
      </c>
      <c r="F671" s="16">
        <v>42608</v>
      </c>
      <c r="G671" s="15">
        <v>2423</v>
      </c>
      <c r="H671" s="14">
        <v>3</v>
      </c>
    </row>
    <row r="672" spans="1:8" ht="17.25" customHeight="1" x14ac:dyDescent="0.25">
      <c r="A672" s="14">
        <v>671</v>
      </c>
      <c r="B672" s="14" t="s">
        <v>2124</v>
      </c>
      <c r="C672" s="14" t="s">
        <v>2123</v>
      </c>
      <c r="D672" s="14" t="s">
        <v>2001</v>
      </c>
      <c r="E672" s="14" t="s">
        <v>2004</v>
      </c>
      <c r="F672" s="16">
        <v>42621</v>
      </c>
      <c r="G672" s="15">
        <v>5207</v>
      </c>
      <c r="H672" s="14">
        <v>5</v>
      </c>
    </row>
    <row r="673" spans="1:8" ht="17.25" customHeight="1" x14ac:dyDescent="0.25">
      <c r="A673" s="14">
        <v>672</v>
      </c>
      <c r="B673" s="14" t="s">
        <v>2080</v>
      </c>
      <c r="C673" s="14" t="s">
        <v>2079</v>
      </c>
      <c r="D673" s="14" t="s">
        <v>2028</v>
      </c>
      <c r="E673" s="14" t="s">
        <v>2025</v>
      </c>
      <c r="F673" s="16">
        <v>42628</v>
      </c>
      <c r="G673" s="15">
        <v>2920</v>
      </c>
      <c r="H673" s="14">
        <v>4</v>
      </c>
    </row>
    <row r="674" spans="1:8" ht="17.25" customHeight="1" x14ac:dyDescent="0.25">
      <c r="A674" s="14">
        <v>673</v>
      </c>
      <c r="B674" s="14" t="s">
        <v>2142</v>
      </c>
      <c r="C674" s="14" t="s">
        <v>2141</v>
      </c>
      <c r="D674" s="14" t="s">
        <v>2001</v>
      </c>
      <c r="E674" s="14" t="s">
        <v>2004</v>
      </c>
      <c r="F674" s="16">
        <v>42632</v>
      </c>
      <c r="G674" s="15">
        <v>5095</v>
      </c>
      <c r="H674" s="14">
        <v>4</v>
      </c>
    </row>
    <row r="675" spans="1:8" ht="17.25" customHeight="1" x14ac:dyDescent="0.25">
      <c r="A675" s="14">
        <v>674</v>
      </c>
      <c r="B675" s="14" t="s">
        <v>2060</v>
      </c>
      <c r="C675" s="14" t="s">
        <v>2059</v>
      </c>
      <c r="D675" s="14" t="s">
        <v>2091</v>
      </c>
      <c r="E675" s="14" t="s">
        <v>2000</v>
      </c>
      <c r="F675" s="16">
        <v>42636</v>
      </c>
      <c r="G675" s="15">
        <v>4542</v>
      </c>
      <c r="H675" s="14">
        <v>5</v>
      </c>
    </row>
    <row r="676" spans="1:8" ht="17.25" customHeight="1" x14ac:dyDescent="0.25">
      <c r="A676" s="14">
        <v>675</v>
      </c>
      <c r="B676" s="14" t="s">
        <v>2140</v>
      </c>
      <c r="C676" s="14" t="s">
        <v>2139</v>
      </c>
      <c r="D676" s="14" t="s">
        <v>2116</v>
      </c>
      <c r="E676" s="14" t="s">
        <v>2000</v>
      </c>
      <c r="F676" s="16">
        <v>42639</v>
      </c>
      <c r="G676" s="15">
        <v>3713</v>
      </c>
      <c r="H676" s="14">
        <v>2</v>
      </c>
    </row>
    <row r="677" spans="1:8" ht="17.25" customHeight="1" x14ac:dyDescent="0.25">
      <c r="A677" s="14">
        <v>676</v>
      </c>
      <c r="B677" s="14" t="s">
        <v>2138</v>
      </c>
      <c r="C677" s="14" t="s">
        <v>2137</v>
      </c>
      <c r="D677" s="14" t="s">
        <v>2091</v>
      </c>
      <c r="E677" s="14" t="s">
        <v>2004</v>
      </c>
      <c r="F677" s="16">
        <v>42641</v>
      </c>
      <c r="G677" s="15">
        <v>4396</v>
      </c>
      <c r="H677" s="14">
        <v>1</v>
      </c>
    </row>
    <row r="678" spans="1:8" ht="17.25" customHeight="1" x14ac:dyDescent="0.25">
      <c r="A678" s="14">
        <v>677</v>
      </c>
      <c r="B678" s="14" t="s">
        <v>2136</v>
      </c>
      <c r="C678" s="14" t="s">
        <v>2135</v>
      </c>
      <c r="D678" s="14" t="s">
        <v>2091</v>
      </c>
      <c r="E678" s="14" t="s">
        <v>2000</v>
      </c>
      <c r="F678" s="16">
        <v>42652</v>
      </c>
      <c r="G678" s="15">
        <v>6617</v>
      </c>
      <c r="H678" s="14">
        <v>4</v>
      </c>
    </row>
    <row r="679" spans="1:8" ht="17.25" customHeight="1" x14ac:dyDescent="0.25">
      <c r="A679" s="14">
        <v>678</v>
      </c>
      <c r="B679" s="14" t="s">
        <v>2134</v>
      </c>
      <c r="C679" s="14" t="s">
        <v>2133</v>
      </c>
      <c r="D679" s="14" t="s">
        <v>2022</v>
      </c>
      <c r="E679" s="14" t="s">
        <v>2000</v>
      </c>
      <c r="F679" s="16">
        <v>42653</v>
      </c>
      <c r="G679" s="15">
        <v>7160</v>
      </c>
      <c r="H679" s="14">
        <v>4</v>
      </c>
    </row>
    <row r="680" spans="1:8" ht="17.25" customHeight="1" x14ac:dyDescent="0.25">
      <c r="A680" s="14">
        <v>679</v>
      </c>
      <c r="B680" s="14" t="s">
        <v>2132</v>
      </c>
      <c r="C680" s="14" t="s">
        <v>2131</v>
      </c>
      <c r="D680" s="14" t="s">
        <v>2116</v>
      </c>
      <c r="E680" s="14" t="s">
        <v>2000</v>
      </c>
      <c r="F680" s="16">
        <v>42662</v>
      </c>
      <c r="G680" s="15">
        <v>6794</v>
      </c>
      <c r="H680" s="14">
        <v>5</v>
      </c>
    </row>
    <row r="681" spans="1:8" ht="17.25" customHeight="1" x14ac:dyDescent="0.25">
      <c r="A681" s="14">
        <v>680</v>
      </c>
      <c r="B681" s="14" t="s">
        <v>2130</v>
      </c>
      <c r="C681" s="14" t="s">
        <v>2129</v>
      </c>
      <c r="D681" s="14" t="s">
        <v>2017</v>
      </c>
      <c r="E681" s="14" t="s">
        <v>2000</v>
      </c>
      <c r="F681" s="16">
        <v>42674</v>
      </c>
      <c r="G681" s="15">
        <v>5254</v>
      </c>
      <c r="H681" s="14">
        <v>3</v>
      </c>
    </row>
    <row r="682" spans="1:8" ht="17.25" customHeight="1" x14ac:dyDescent="0.25">
      <c r="A682" s="14">
        <v>681</v>
      </c>
      <c r="B682" s="14" t="s">
        <v>2128</v>
      </c>
      <c r="C682" s="14" t="s">
        <v>2127</v>
      </c>
      <c r="D682" s="14" t="s">
        <v>2076</v>
      </c>
      <c r="E682" s="14" t="s">
        <v>2000</v>
      </c>
      <c r="F682" s="16">
        <v>42677</v>
      </c>
      <c r="G682" s="15">
        <v>3446</v>
      </c>
      <c r="H682" s="14">
        <v>2</v>
      </c>
    </row>
    <row r="683" spans="1:8" ht="17.25" customHeight="1" x14ac:dyDescent="0.25">
      <c r="A683" s="14">
        <v>682</v>
      </c>
      <c r="B683" s="14" t="s">
        <v>2126</v>
      </c>
      <c r="C683" s="14" t="s">
        <v>2125</v>
      </c>
      <c r="D683" s="14" t="s">
        <v>2001</v>
      </c>
      <c r="E683" s="14" t="s">
        <v>2004</v>
      </c>
      <c r="F683" s="16">
        <v>42688</v>
      </c>
      <c r="G683" s="15">
        <v>4792</v>
      </c>
      <c r="H683" s="14">
        <v>1</v>
      </c>
    </row>
    <row r="684" spans="1:8" ht="17.25" customHeight="1" x14ac:dyDescent="0.25">
      <c r="A684" s="14">
        <v>683</v>
      </c>
      <c r="B684" s="14" t="s">
        <v>2124</v>
      </c>
      <c r="C684" s="14" t="s">
        <v>2123</v>
      </c>
      <c r="D684" s="14" t="s">
        <v>2091</v>
      </c>
      <c r="E684" s="14" t="s">
        <v>2000</v>
      </c>
      <c r="F684" s="16">
        <v>42699</v>
      </c>
      <c r="G684" s="15">
        <v>5973</v>
      </c>
      <c r="H684" s="14">
        <v>4</v>
      </c>
    </row>
    <row r="685" spans="1:8" ht="17.25" customHeight="1" x14ac:dyDescent="0.25">
      <c r="A685" s="14">
        <v>684</v>
      </c>
      <c r="B685" s="14" t="s">
        <v>2122</v>
      </c>
      <c r="C685" s="14" t="s">
        <v>2121</v>
      </c>
      <c r="D685" s="14" t="s">
        <v>2022</v>
      </c>
      <c r="E685" s="14" t="s">
        <v>2000</v>
      </c>
      <c r="F685" s="16">
        <v>42701</v>
      </c>
      <c r="G685" s="15">
        <v>5117</v>
      </c>
      <c r="H685" s="14">
        <v>5</v>
      </c>
    </row>
    <row r="686" spans="1:8" ht="17.25" customHeight="1" x14ac:dyDescent="0.25">
      <c r="A686" s="14">
        <v>685</v>
      </c>
      <c r="B686" s="14" t="s">
        <v>2120</v>
      </c>
      <c r="C686" s="14" t="s">
        <v>2119</v>
      </c>
      <c r="D686" s="14" t="s">
        <v>2028</v>
      </c>
      <c r="E686" s="14" t="s">
        <v>2000</v>
      </c>
      <c r="F686" s="16">
        <v>42704</v>
      </c>
      <c r="G686" s="15">
        <v>3632</v>
      </c>
      <c r="H686" s="14">
        <v>5</v>
      </c>
    </row>
    <row r="687" spans="1:8" ht="17.25" customHeight="1" x14ac:dyDescent="0.25">
      <c r="A687" s="14">
        <v>686</v>
      </c>
      <c r="B687" s="14" t="s">
        <v>2118</v>
      </c>
      <c r="C687" s="14" t="s">
        <v>2117</v>
      </c>
      <c r="D687" s="14" t="s">
        <v>2091</v>
      </c>
      <c r="E687" s="14" t="s">
        <v>2004</v>
      </c>
      <c r="F687" s="16">
        <v>42704</v>
      </c>
      <c r="G687" s="15">
        <v>4237</v>
      </c>
      <c r="H687" s="14">
        <v>4</v>
      </c>
    </row>
    <row r="688" spans="1:8" ht="17.25" customHeight="1" x14ac:dyDescent="0.25">
      <c r="A688" s="14">
        <v>687</v>
      </c>
      <c r="B688" s="14" t="s">
        <v>2062</v>
      </c>
      <c r="C688" s="14" t="s">
        <v>2061</v>
      </c>
      <c r="D688" s="14" t="s">
        <v>2116</v>
      </c>
      <c r="E688" s="14" t="s">
        <v>2000</v>
      </c>
      <c r="F688" s="16">
        <v>42714</v>
      </c>
      <c r="G688" s="15">
        <v>3718</v>
      </c>
      <c r="H688" s="14">
        <v>5</v>
      </c>
    </row>
    <row r="689" spans="1:8" ht="17.25" customHeight="1" x14ac:dyDescent="0.25">
      <c r="A689" s="14">
        <v>688</v>
      </c>
      <c r="B689" s="14" t="s">
        <v>2115</v>
      </c>
      <c r="C689" s="14" t="s">
        <v>2114</v>
      </c>
      <c r="D689" s="14" t="s">
        <v>2017</v>
      </c>
      <c r="E689" s="14" t="s">
        <v>2000</v>
      </c>
      <c r="F689" s="16">
        <v>42730</v>
      </c>
      <c r="G689" s="15">
        <v>4569</v>
      </c>
      <c r="H689" s="14">
        <v>1</v>
      </c>
    </row>
    <row r="690" spans="1:8" ht="17.25" customHeight="1" x14ac:dyDescent="0.25">
      <c r="A690" s="14">
        <v>689</v>
      </c>
      <c r="B690" s="14" t="s">
        <v>2113</v>
      </c>
      <c r="C690" s="14" t="s">
        <v>2112</v>
      </c>
      <c r="D690" s="14" t="s">
        <v>2065</v>
      </c>
      <c r="E690" s="14" t="s">
        <v>2000</v>
      </c>
      <c r="F690" s="16">
        <v>42732</v>
      </c>
      <c r="G690" s="15">
        <v>7260</v>
      </c>
      <c r="H690" s="14">
        <v>3</v>
      </c>
    </row>
    <row r="691" spans="1:8" ht="17.25" customHeight="1" x14ac:dyDescent="0.25">
      <c r="A691" s="14">
        <v>690</v>
      </c>
      <c r="B691" s="14" t="s">
        <v>2111</v>
      </c>
      <c r="C691" s="14" t="s">
        <v>2110</v>
      </c>
      <c r="D691" s="14" t="s">
        <v>2047</v>
      </c>
      <c r="E691" s="14" t="s">
        <v>2000</v>
      </c>
      <c r="F691" s="16">
        <v>42739</v>
      </c>
      <c r="G691" s="15">
        <v>6875</v>
      </c>
      <c r="H691" s="14">
        <v>5</v>
      </c>
    </row>
    <row r="692" spans="1:8" ht="17.25" customHeight="1" x14ac:dyDescent="0.25">
      <c r="A692" s="14">
        <v>691</v>
      </c>
      <c r="B692" s="14" t="s">
        <v>2109</v>
      </c>
      <c r="C692" s="14" t="s">
        <v>2108</v>
      </c>
      <c r="D692" s="14" t="s">
        <v>2052</v>
      </c>
      <c r="E692" s="14" t="s">
        <v>2000</v>
      </c>
      <c r="F692" s="16">
        <v>42739</v>
      </c>
      <c r="G692" s="15">
        <v>4742</v>
      </c>
      <c r="H692" s="14">
        <v>5</v>
      </c>
    </row>
    <row r="693" spans="1:8" ht="17.25" customHeight="1" x14ac:dyDescent="0.25">
      <c r="A693" s="14">
        <v>692</v>
      </c>
      <c r="B693" s="14" t="s">
        <v>2107</v>
      </c>
      <c r="C693" s="14" t="s">
        <v>2106</v>
      </c>
      <c r="D693" s="14" t="s">
        <v>2005</v>
      </c>
      <c r="E693" s="14" t="s">
        <v>2000</v>
      </c>
      <c r="F693" s="16">
        <v>42743</v>
      </c>
      <c r="G693" s="15">
        <v>3259</v>
      </c>
      <c r="H693" s="14">
        <v>5</v>
      </c>
    </row>
    <row r="694" spans="1:8" ht="17.25" customHeight="1" x14ac:dyDescent="0.25">
      <c r="A694" s="14">
        <v>693</v>
      </c>
      <c r="B694" s="14" t="s">
        <v>2105</v>
      </c>
      <c r="C694" s="14" t="s">
        <v>2104</v>
      </c>
      <c r="D694" s="14" t="s">
        <v>2022</v>
      </c>
      <c r="E694" s="14" t="s">
        <v>2037</v>
      </c>
      <c r="F694" s="16">
        <v>42746</v>
      </c>
      <c r="G694" s="15">
        <v>1214</v>
      </c>
      <c r="H694" s="14">
        <v>3</v>
      </c>
    </row>
    <row r="695" spans="1:8" ht="17.25" customHeight="1" x14ac:dyDescent="0.25">
      <c r="A695" s="14">
        <v>694</v>
      </c>
      <c r="B695" s="14" t="s">
        <v>2103</v>
      </c>
      <c r="C695" s="14" t="s">
        <v>2102</v>
      </c>
      <c r="D695" s="14" t="s">
        <v>2028</v>
      </c>
      <c r="E695" s="14" t="s">
        <v>2000</v>
      </c>
      <c r="F695" s="16">
        <v>42746</v>
      </c>
      <c r="G695" s="15">
        <v>3599</v>
      </c>
      <c r="H695" s="14">
        <v>2</v>
      </c>
    </row>
    <row r="696" spans="1:8" ht="17.25" customHeight="1" x14ac:dyDescent="0.25">
      <c r="A696" s="14">
        <v>695</v>
      </c>
      <c r="B696" s="14" t="s">
        <v>2101</v>
      </c>
      <c r="C696" s="14" t="s">
        <v>2100</v>
      </c>
      <c r="D696" s="14" t="s">
        <v>2052</v>
      </c>
      <c r="E696" s="14" t="s">
        <v>2000</v>
      </c>
      <c r="F696" s="16">
        <v>42757</v>
      </c>
      <c r="G696" s="15">
        <v>4412</v>
      </c>
      <c r="H696" s="14">
        <v>4</v>
      </c>
    </row>
    <row r="697" spans="1:8" ht="17.25" customHeight="1" x14ac:dyDescent="0.25">
      <c r="A697" s="14">
        <v>696</v>
      </c>
      <c r="B697" s="14" t="s">
        <v>2080</v>
      </c>
      <c r="C697" s="14" t="s">
        <v>2079</v>
      </c>
      <c r="D697" s="14" t="s">
        <v>2028</v>
      </c>
      <c r="E697" s="14" t="s">
        <v>2000</v>
      </c>
      <c r="F697" s="16">
        <v>42762</v>
      </c>
      <c r="G697" s="15">
        <v>2197</v>
      </c>
      <c r="H697" s="14">
        <v>1</v>
      </c>
    </row>
    <row r="698" spans="1:8" ht="17.25" customHeight="1" x14ac:dyDescent="0.25">
      <c r="A698" s="14">
        <v>697</v>
      </c>
      <c r="B698" s="14" t="s">
        <v>2024</v>
      </c>
      <c r="C698" s="14" t="s">
        <v>2023</v>
      </c>
      <c r="D698" s="14" t="s">
        <v>2091</v>
      </c>
      <c r="E698" s="14" t="s">
        <v>2004</v>
      </c>
      <c r="F698" s="16">
        <v>42764</v>
      </c>
      <c r="G698" s="15">
        <v>3966</v>
      </c>
      <c r="H698" s="14">
        <v>3</v>
      </c>
    </row>
    <row r="699" spans="1:8" ht="17.25" customHeight="1" x14ac:dyDescent="0.25">
      <c r="A699" s="14">
        <v>698</v>
      </c>
      <c r="B699" s="14" t="s">
        <v>2099</v>
      </c>
      <c r="C699" s="14" t="s">
        <v>2098</v>
      </c>
      <c r="D699" s="14" t="s">
        <v>2028</v>
      </c>
      <c r="E699" s="14" t="s">
        <v>2000</v>
      </c>
      <c r="F699" s="16">
        <v>42768</v>
      </c>
      <c r="G699" s="15">
        <v>6648</v>
      </c>
      <c r="H699" s="14">
        <v>4</v>
      </c>
    </row>
    <row r="700" spans="1:8" ht="17.25" customHeight="1" x14ac:dyDescent="0.25">
      <c r="A700" s="14">
        <v>699</v>
      </c>
      <c r="B700" s="14" t="s">
        <v>2097</v>
      </c>
      <c r="C700" s="14" t="s">
        <v>2096</v>
      </c>
      <c r="D700" s="14" t="s">
        <v>2052</v>
      </c>
      <c r="E700" s="14" t="s">
        <v>2000</v>
      </c>
      <c r="F700" s="16">
        <v>42774</v>
      </c>
      <c r="G700" s="15">
        <v>5032</v>
      </c>
      <c r="H700" s="14">
        <v>4</v>
      </c>
    </row>
    <row r="701" spans="1:8" ht="17.25" customHeight="1" x14ac:dyDescent="0.25">
      <c r="A701" s="14">
        <v>700</v>
      </c>
      <c r="B701" s="14" t="s">
        <v>2095</v>
      </c>
      <c r="C701" s="14" t="s">
        <v>2094</v>
      </c>
      <c r="D701" s="14" t="s">
        <v>2091</v>
      </c>
      <c r="E701" s="14" t="s">
        <v>2004</v>
      </c>
      <c r="F701" s="16">
        <v>42784</v>
      </c>
      <c r="G701" s="15">
        <v>5046</v>
      </c>
      <c r="H701" s="14">
        <v>2</v>
      </c>
    </row>
    <row r="702" spans="1:8" ht="17.25" customHeight="1" x14ac:dyDescent="0.25">
      <c r="A702" s="14">
        <v>701</v>
      </c>
      <c r="B702" s="14" t="s">
        <v>2093</v>
      </c>
      <c r="C702" s="14" t="s">
        <v>2092</v>
      </c>
      <c r="D702" s="14" t="s">
        <v>2091</v>
      </c>
      <c r="E702" s="14" t="s">
        <v>2025</v>
      </c>
      <c r="F702" s="16">
        <v>42797</v>
      </c>
      <c r="G702" s="15">
        <v>3865</v>
      </c>
      <c r="H702" s="14">
        <v>3</v>
      </c>
    </row>
    <row r="703" spans="1:8" ht="17.25" customHeight="1" x14ac:dyDescent="0.25">
      <c r="A703" s="14">
        <v>702</v>
      </c>
      <c r="B703" s="14" t="s">
        <v>2090</v>
      </c>
      <c r="C703" s="14" t="s">
        <v>2089</v>
      </c>
      <c r="D703" s="14" t="s">
        <v>2022</v>
      </c>
      <c r="E703" s="14" t="s">
        <v>2004</v>
      </c>
      <c r="F703" s="16">
        <v>42804</v>
      </c>
      <c r="G703" s="15">
        <v>5372</v>
      </c>
      <c r="H703" s="14">
        <v>1</v>
      </c>
    </row>
    <row r="704" spans="1:8" ht="17.25" customHeight="1" x14ac:dyDescent="0.25">
      <c r="A704" s="14">
        <v>703</v>
      </c>
      <c r="B704" s="14" t="s">
        <v>2088</v>
      </c>
      <c r="C704" s="14" t="s">
        <v>2087</v>
      </c>
      <c r="D704" s="14" t="s">
        <v>2001</v>
      </c>
      <c r="E704" s="14" t="s">
        <v>2000</v>
      </c>
      <c r="F704" s="16">
        <v>42807</v>
      </c>
      <c r="G704" s="15">
        <v>3879</v>
      </c>
      <c r="H704" s="14">
        <v>4</v>
      </c>
    </row>
    <row r="705" spans="1:8" ht="17.25" customHeight="1" x14ac:dyDescent="0.25">
      <c r="A705" s="14">
        <v>704</v>
      </c>
      <c r="B705" s="14" t="s">
        <v>2086</v>
      </c>
      <c r="C705" s="14" t="s">
        <v>2085</v>
      </c>
      <c r="D705" s="14" t="s">
        <v>2017</v>
      </c>
      <c r="E705" s="14" t="s">
        <v>2000</v>
      </c>
      <c r="F705" s="16">
        <v>42811</v>
      </c>
      <c r="G705" s="15">
        <v>5464</v>
      </c>
      <c r="H705" s="14">
        <v>3</v>
      </c>
    </row>
    <row r="706" spans="1:8" ht="17.25" customHeight="1" x14ac:dyDescent="0.25">
      <c r="A706" s="14">
        <v>705</v>
      </c>
      <c r="B706" s="14" t="s">
        <v>2021</v>
      </c>
      <c r="C706" s="14" t="s">
        <v>2020</v>
      </c>
      <c r="D706" s="14" t="s">
        <v>2065</v>
      </c>
      <c r="E706" s="14" t="s">
        <v>2000</v>
      </c>
      <c r="F706" s="16">
        <v>42821</v>
      </c>
      <c r="G706" s="15">
        <v>5047</v>
      </c>
      <c r="H706" s="14">
        <v>4</v>
      </c>
    </row>
    <row r="707" spans="1:8" ht="17.25" customHeight="1" x14ac:dyDescent="0.25">
      <c r="A707" s="14">
        <v>706</v>
      </c>
      <c r="B707" s="14" t="s">
        <v>2084</v>
      </c>
      <c r="C707" s="14" t="s">
        <v>2083</v>
      </c>
      <c r="D707" s="14" t="s">
        <v>2065</v>
      </c>
      <c r="E707" s="14" t="s">
        <v>2000</v>
      </c>
      <c r="F707" s="16">
        <v>42828</v>
      </c>
      <c r="G707" s="15">
        <v>3085</v>
      </c>
      <c r="H707" s="14">
        <v>2</v>
      </c>
    </row>
    <row r="708" spans="1:8" ht="17.25" customHeight="1" x14ac:dyDescent="0.25">
      <c r="A708" s="14">
        <v>707</v>
      </c>
      <c r="B708" s="14" t="s">
        <v>2082</v>
      </c>
      <c r="C708" s="14" t="s">
        <v>2081</v>
      </c>
      <c r="D708" s="14" t="s">
        <v>2008</v>
      </c>
      <c r="E708" s="14" t="s">
        <v>2025</v>
      </c>
      <c r="F708" s="16">
        <v>42835</v>
      </c>
      <c r="G708" s="15">
        <v>2843</v>
      </c>
      <c r="H708" s="14">
        <v>4</v>
      </c>
    </row>
    <row r="709" spans="1:8" ht="17.25" customHeight="1" x14ac:dyDescent="0.25">
      <c r="A709" s="14">
        <v>708</v>
      </c>
      <c r="B709" s="14" t="s">
        <v>2080</v>
      </c>
      <c r="C709" s="14" t="s">
        <v>2079</v>
      </c>
      <c r="D709" s="14" t="s">
        <v>2017</v>
      </c>
      <c r="E709" s="14" t="s">
        <v>2000</v>
      </c>
      <c r="F709" s="16">
        <v>42837</v>
      </c>
      <c r="G709" s="15">
        <v>5706</v>
      </c>
      <c r="H709" s="14">
        <v>4</v>
      </c>
    </row>
    <row r="710" spans="1:8" ht="17.25" customHeight="1" x14ac:dyDescent="0.25">
      <c r="A710" s="14">
        <v>709</v>
      </c>
      <c r="B710" s="14" t="s">
        <v>2078</v>
      </c>
      <c r="C710" s="14" t="s">
        <v>2077</v>
      </c>
      <c r="D710" s="14" t="s">
        <v>2076</v>
      </c>
      <c r="E710" s="14" t="s">
        <v>2000</v>
      </c>
      <c r="F710" s="16">
        <v>42839</v>
      </c>
      <c r="G710" s="15">
        <v>3852</v>
      </c>
      <c r="H710" s="14">
        <v>3</v>
      </c>
    </row>
    <row r="711" spans="1:8" ht="17.25" customHeight="1" x14ac:dyDescent="0.25">
      <c r="A711" s="14">
        <v>710</v>
      </c>
      <c r="B711" s="14" t="s">
        <v>2075</v>
      </c>
      <c r="C711" s="14" t="s">
        <v>2074</v>
      </c>
      <c r="D711" s="14" t="s">
        <v>2052</v>
      </c>
      <c r="E711" s="14" t="s">
        <v>2000</v>
      </c>
      <c r="F711" s="16">
        <v>42846</v>
      </c>
      <c r="G711" s="15">
        <v>4909</v>
      </c>
      <c r="H711" s="14">
        <v>1</v>
      </c>
    </row>
    <row r="712" spans="1:8" ht="17.25" customHeight="1" x14ac:dyDescent="0.25">
      <c r="A712" s="14">
        <v>711</v>
      </c>
      <c r="B712" s="14" t="s">
        <v>2073</v>
      </c>
      <c r="C712" s="14" t="s">
        <v>2072</v>
      </c>
      <c r="D712" s="14" t="s">
        <v>2052</v>
      </c>
      <c r="E712" s="14" t="s">
        <v>2000</v>
      </c>
      <c r="F712" s="16">
        <v>42847</v>
      </c>
      <c r="G712" s="15">
        <v>2183</v>
      </c>
      <c r="H712" s="14">
        <v>5</v>
      </c>
    </row>
    <row r="713" spans="1:8" ht="17.25" customHeight="1" x14ac:dyDescent="0.25">
      <c r="A713" s="14">
        <v>712</v>
      </c>
      <c r="B713" s="14" t="s">
        <v>2071</v>
      </c>
      <c r="C713" s="14" t="s">
        <v>2070</v>
      </c>
      <c r="D713" s="14" t="s">
        <v>2005</v>
      </c>
      <c r="E713" s="14" t="s">
        <v>2000</v>
      </c>
      <c r="F713" s="16">
        <v>42867</v>
      </c>
      <c r="G713" s="15">
        <v>4046</v>
      </c>
      <c r="H713" s="14">
        <v>5</v>
      </c>
    </row>
    <row r="714" spans="1:8" ht="17.25" customHeight="1" x14ac:dyDescent="0.25">
      <c r="A714" s="14">
        <v>713</v>
      </c>
      <c r="B714" s="14" t="s">
        <v>2069</v>
      </c>
      <c r="C714" s="14" t="s">
        <v>2068</v>
      </c>
      <c r="D714" s="14" t="s">
        <v>2022</v>
      </c>
      <c r="E714" s="14" t="s">
        <v>2000</v>
      </c>
      <c r="F714" s="16">
        <v>42872</v>
      </c>
      <c r="G714" s="15">
        <v>2653</v>
      </c>
      <c r="H714" s="14">
        <v>3</v>
      </c>
    </row>
    <row r="715" spans="1:8" ht="17.25" customHeight="1" x14ac:dyDescent="0.25">
      <c r="A715" s="14">
        <v>714</v>
      </c>
      <c r="B715" s="14" t="s">
        <v>2067</v>
      </c>
      <c r="C715" s="14" t="s">
        <v>2066</v>
      </c>
      <c r="D715" s="14" t="s">
        <v>2052</v>
      </c>
      <c r="E715" s="14" t="s">
        <v>2037</v>
      </c>
      <c r="F715" s="16">
        <v>42877</v>
      </c>
      <c r="G715" s="15">
        <v>1862</v>
      </c>
      <c r="H715" s="14">
        <v>4</v>
      </c>
    </row>
    <row r="716" spans="1:8" ht="17.25" customHeight="1" x14ac:dyDescent="0.25">
      <c r="A716" s="14">
        <v>715</v>
      </c>
      <c r="B716" s="14" t="s">
        <v>2062</v>
      </c>
      <c r="C716" s="14" t="s">
        <v>2061</v>
      </c>
      <c r="D716" s="14" t="s">
        <v>2065</v>
      </c>
      <c r="E716" s="14" t="s">
        <v>2000</v>
      </c>
      <c r="F716" s="16">
        <v>42891</v>
      </c>
      <c r="G716" s="15">
        <v>6161</v>
      </c>
      <c r="H716" s="14">
        <v>1</v>
      </c>
    </row>
    <row r="717" spans="1:8" ht="17.25" customHeight="1" x14ac:dyDescent="0.25">
      <c r="A717" s="14">
        <v>716</v>
      </c>
      <c r="B717" s="14" t="s">
        <v>2064</v>
      </c>
      <c r="C717" s="14" t="s">
        <v>2063</v>
      </c>
      <c r="D717" s="14" t="s">
        <v>2052</v>
      </c>
      <c r="E717" s="14" t="s">
        <v>2004</v>
      </c>
      <c r="F717" s="16">
        <v>42900</v>
      </c>
      <c r="G717" s="15">
        <v>2683</v>
      </c>
      <c r="H717" s="14">
        <v>3</v>
      </c>
    </row>
    <row r="718" spans="1:8" ht="17.25" customHeight="1" x14ac:dyDescent="0.25">
      <c r="A718" s="14">
        <v>717</v>
      </c>
      <c r="B718" s="14" t="s">
        <v>2062</v>
      </c>
      <c r="C718" s="14" t="s">
        <v>2061</v>
      </c>
      <c r="D718" s="14" t="s">
        <v>2022</v>
      </c>
      <c r="E718" s="14" t="s">
        <v>2000</v>
      </c>
      <c r="F718" s="16">
        <v>42912</v>
      </c>
      <c r="G718" s="15">
        <v>5929</v>
      </c>
      <c r="H718" s="14">
        <v>2</v>
      </c>
    </row>
    <row r="719" spans="1:8" ht="17.25" customHeight="1" x14ac:dyDescent="0.25">
      <c r="A719" s="14">
        <v>718</v>
      </c>
      <c r="B719" s="14" t="s">
        <v>2060</v>
      </c>
      <c r="C719" s="14" t="s">
        <v>2059</v>
      </c>
      <c r="D719" s="14" t="s">
        <v>2001</v>
      </c>
      <c r="E719" s="14" t="s">
        <v>2004</v>
      </c>
      <c r="F719" s="16">
        <v>42915</v>
      </c>
      <c r="G719" s="15">
        <v>4927</v>
      </c>
      <c r="H719" s="14">
        <v>4</v>
      </c>
    </row>
    <row r="720" spans="1:8" ht="17.25" customHeight="1" x14ac:dyDescent="0.25">
      <c r="A720" s="14">
        <v>719</v>
      </c>
      <c r="B720" s="14" t="s">
        <v>2058</v>
      </c>
      <c r="C720" s="14" t="s">
        <v>2057</v>
      </c>
      <c r="D720" s="14" t="s">
        <v>2001</v>
      </c>
      <c r="E720" s="14" t="s">
        <v>2000</v>
      </c>
      <c r="F720" s="16">
        <v>42932</v>
      </c>
      <c r="G720" s="15">
        <v>5232</v>
      </c>
      <c r="H720" s="14">
        <v>3</v>
      </c>
    </row>
    <row r="721" spans="1:8" ht="17.25" customHeight="1" x14ac:dyDescent="0.25">
      <c r="A721" s="14">
        <v>720</v>
      </c>
      <c r="B721" s="14" t="s">
        <v>2056</v>
      </c>
      <c r="C721" s="14" t="s">
        <v>2055</v>
      </c>
      <c r="D721" s="14" t="s">
        <v>2028</v>
      </c>
      <c r="E721" s="14" t="s">
        <v>2004</v>
      </c>
      <c r="F721" s="16">
        <v>42937</v>
      </c>
      <c r="G721" s="15">
        <v>2721</v>
      </c>
      <c r="H721" s="14">
        <v>1</v>
      </c>
    </row>
    <row r="722" spans="1:8" ht="17.25" customHeight="1" x14ac:dyDescent="0.25">
      <c r="A722" s="14">
        <v>721</v>
      </c>
      <c r="B722" s="14" t="s">
        <v>2054</v>
      </c>
      <c r="C722" s="14" t="s">
        <v>2053</v>
      </c>
      <c r="D722" s="14" t="s">
        <v>2052</v>
      </c>
      <c r="E722" s="14" t="s">
        <v>2004</v>
      </c>
      <c r="F722" s="16">
        <v>42945</v>
      </c>
      <c r="G722" s="15">
        <v>4128</v>
      </c>
      <c r="H722" s="14">
        <v>2</v>
      </c>
    </row>
    <row r="723" spans="1:8" ht="17.25" customHeight="1" x14ac:dyDescent="0.25">
      <c r="A723" s="14">
        <v>722</v>
      </c>
      <c r="B723" s="14" t="s">
        <v>2051</v>
      </c>
      <c r="C723" s="14" t="s">
        <v>2050</v>
      </c>
      <c r="D723" s="14" t="s">
        <v>2001</v>
      </c>
      <c r="E723" s="14" t="s">
        <v>2004</v>
      </c>
      <c r="F723" s="16">
        <v>42946</v>
      </c>
      <c r="G723" s="15">
        <v>5858</v>
      </c>
      <c r="H723" s="14">
        <v>3</v>
      </c>
    </row>
    <row r="724" spans="1:8" ht="17.25" customHeight="1" x14ac:dyDescent="0.25">
      <c r="A724" s="14">
        <v>723</v>
      </c>
      <c r="B724" s="14" t="s">
        <v>2049</v>
      </c>
      <c r="C724" s="14" t="s">
        <v>2048</v>
      </c>
      <c r="D724" s="14" t="s">
        <v>2047</v>
      </c>
      <c r="E724" s="14" t="s">
        <v>2000</v>
      </c>
      <c r="F724" s="16">
        <v>42949</v>
      </c>
      <c r="G724" s="15">
        <v>6897</v>
      </c>
      <c r="H724" s="14">
        <v>4</v>
      </c>
    </row>
    <row r="725" spans="1:8" ht="17.25" customHeight="1" x14ac:dyDescent="0.25">
      <c r="A725" s="14">
        <v>724</v>
      </c>
      <c r="B725" s="14" t="s">
        <v>2046</v>
      </c>
      <c r="C725" s="14" t="s">
        <v>2045</v>
      </c>
      <c r="D725" s="14" t="s">
        <v>2044</v>
      </c>
      <c r="E725" s="14" t="s">
        <v>2000</v>
      </c>
      <c r="F725" s="16">
        <v>42957</v>
      </c>
      <c r="G725" s="15">
        <v>6647</v>
      </c>
      <c r="H725" s="14">
        <v>5</v>
      </c>
    </row>
    <row r="726" spans="1:8" ht="17.25" customHeight="1" x14ac:dyDescent="0.25">
      <c r="A726" s="14">
        <v>725</v>
      </c>
      <c r="B726" s="14" t="s">
        <v>2043</v>
      </c>
      <c r="C726" s="14" t="s">
        <v>2042</v>
      </c>
      <c r="D726" s="14" t="s">
        <v>2041</v>
      </c>
      <c r="E726" s="14" t="s">
        <v>2000</v>
      </c>
      <c r="F726" s="16">
        <v>42958</v>
      </c>
      <c r="G726" s="15">
        <v>3263</v>
      </c>
      <c r="H726" s="14">
        <v>3</v>
      </c>
    </row>
    <row r="727" spans="1:8" ht="17.25" customHeight="1" x14ac:dyDescent="0.25">
      <c r="A727" s="14">
        <v>726</v>
      </c>
      <c r="B727" s="14" t="s">
        <v>2040</v>
      </c>
      <c r="C727" s="14" t="s">
        <v>2039</v>
      </c>
      <c r="D727" s="14" t="s">
        <v>2038</v>
      </c>
      <c r="E727" s="14" t="s">
        <v>2037</v>
      </c>
      <c r="F727" s="16">
        <v>42972</v>
      </c>
      <c r="G727" s="15">
        <v>2973</v>
      </c>
      <c r="H727" s="14">
        <v>2</v>
      </c>
    </row>
    <row r="728" spans="1:8" ht="17.25" customHeight="1" x14ac:dyDescent="0.25">
      <c r="A728" s="14">
        <v>727</v>
      </c>
      <c r="B728" s="14" t="s">
        <v>2036</v>
      </c>
      <c r="C728" s="14" t="s">
        <v>2035</v>
      </c>
      <c r="D728" s="14" t="s">
        <v>2017</v>
      </c>
      <c r="E728" s="14" t="s">
        <v>2000</v>
      </c>
      <c r="F728" s="16">
        <v>42978</v>
      </c>
      <c r="G728" s="15">
        <v>7187</v>
      </c>
      <c r="H728" s="14">
        <v>1</v>
      </c>
    </row>
    <row r="729" spans="1:8" ht="17.25" customHeight="1" x14ac:dyDescent="0.25">
      <c r="A729" s="14">
        <v>728</v>
      </c>
      <c r="B729" s="14" t="s">
        <v>2034</v>
      </c>
      <c r="C729" s="14" t="s">
        <v>2033</v>
      </c>
      <c r="D729" s="14" t="s">
        <v>2008</v>
      </c>
      <c r="E729" s="14" t="s">
        <v>2000</v>
      </c>
      <c r="F729" s="16">
        <v>42998</v>
      </c>
      <c r="G729" s="15">
        <v>5376</v>
      </c>
      <c r="H729" s="14">
        <v>3</v>
      </c>
    </row>
    <row r="730" spans="1:8" ht="17.25" customHeight="1" x14ac:dyDescent="0.25">
      <c r="A730" s="14">
        <v>729</v>
      </c>
      <c r="B730" s="14" t="s">
        <v>2032</v>
      </c>
      <c r="C730" s="14" t="s">
        <v>2031</v>
      </c>
      <c r="D730" s="14" t="s">
        <v>2028</v>
      </c>
      <c r="E730" s="14" t="s">
        <v>2000</v>
      </c>
      <c r="F730" s="16">
        <v>43004</v>
      </c>
      <c r="G730" s="15">
        <v>6281</v>
      </c>
      <c r="H730" s="14">
        <v>2</v>
      </c>
    </row>
    <row r="731" spans="1:8" ht="17.25" customHeight="1" x14ac:dyDescent="0.25">
      <c r="A731" s="14">
        <v>730</v>
      </c>
      <c r="B731" s="14" t="s">
        <v>2030</v>
      </c>
      <c r="C731" s="14" t="s">
        <v>2029</v>
      </c>
      <c r="D731" s="14" t="s">
        <v>2028</v>
      </c>
      <c r="E731" s="14" t="s">
        <v>2000</v>
      </c>
      <c r="F731" s="16">
        <v>43007</v>
      </c>
      <c r="G731" s="15">
        <v>3909</v>
      </c>
      <c r="H731" s="14">
        <v>3</v>
      </c>
    </row>
    <row r="732" spans="1:8" ht="17.25" customHeight="1" x14ac:dyDescent="0.25">
      <c r="A732" s="14">
        <v>731</v>
      </c>
      <c r="B732" s="14" t="s">
        <v>2027</v>
      </c>
      <c r="C732" s="14" t="s">
        <v>2026</v>
      </c>
      <c r="D732" s="14" t="s">
        <v>2017</v>
      </c>
      <c r="E732" s="14" t="s">
        <v>2025</v>
      </c>
      <c r="F732" s="16">
        <v>43016</v>
      </c>
      <c r="G732" s="15">
        <v>2157</v>
      </c>
      <c r="H732" s="14">
        <v>5</v>
      </c>
    </row>
    <row r="733" spans="1:8" ht="17.25" customHeight="1" x14ac:dyDescent="0.25">
      <c r="A733" s="14">
        <v>732</v>
      </c>
      <c r="B733" s="14" t="s">
        <v>2024</v>
      </c>
      <c r="C733" s="14" t="s">
        <v>2023</v>
      </c>
      <c r="D733" s="14" t="s">
        <v>2022</v>
      </c>
      <c r="E733" s="14" t="s">
        <v>2000</v>
      </c>
      <c r="F733" s="16">
        <v>43021</v>
      </c>
      <c r="G733" s="15">
        <v>5973</v>
      </c>
      <c r="H733" s="14">
        <v>4</v>
      </c>
    </row>
    <row r="734" spans="1:8" ht="17.25" customHeight="1" x14ac:dyDescent="0.25">
      <c r="A734" s="14">
        <v>733</v>
      </c>
      <c r="B734" s="14" t="s">
        <v>2021</v>
      </c>
      <c r="C734" s="14" t="s">
        <v>2020</v>
      </c>
      <c r="D734" s="14" t="s">
        <v>2005</v>
      </c>
      <c r="E734" s="14" t="s">
        <v>2000</v>
      </c>
      <c r="F734" s="16">
        <v>43030</v>
      </c>
      <c r="G734" s="15">
        <v>7332</v>
      </c>
      <c r="H734" s="14">
        <v>1</v>
      </c>
    </row>
    <row r="735" spans="1:8" ht="17.25" customHeight="1" x14ac:dyDescent="0.25">
      <c r="A735" s="14">
        <v>734</v>
      </c>
      <c r="B735" s="14" t="s">
        <v>2019</v>
      </c>
      <c r="C735" s="14" t="s">
        <v>2018</v>
      </c>
      <c r="D735" s="14" t="s">
        <v>2017</v>
      </c>
      <c r="E735" s="14" t="s">
        <v>2004</v>
      </c>
      <c r="F735" s="16">
        <v>43040</v>
      </c>
      <c r="G735" s="15">
        <v>4641</v>
      </c>
      <c r="H735" s="14">
        <v>2</v>
      </c>
    </row>
    <row r="736" spans="1:8" ht="17.25" customHeight="1" x14ac:dyDescent="0.25">
      <c r="A736" s="14">
        <v>735</v>
      </c>
      <c r="B736" s="14" t="s">
        <v>2016</v>
      </c>
      <c r="C736" s="14" t="s">
        <v>2015</v>
      </c>
      <c r="D736" s="14" t="s">
        <v>2001</v>
      </c>
      <c r="E736" s="14" t="s">
        <v>2000</v>
      </c>
      <c r="F736" s="16">
        <v>43047</v>
      </c>
      <c r="G736" s="15">
        <v>2680</v>
      </c>
      <c r="H736" s="14">
        <v>3</v>
      </c>
    </row>
    <row r="737" spans="1:8" ht="17.25" customHeight="1" x14ac:dyDescent="0.25">
      <c r="A737" s="14">
        <v>736</v>
      </c>
      <c r="B737" s="14" t="s">
        <v>2014</v>
      </c>
      <c r="C737" s="14" t="s">
        <v>2013</v>
      </c>
      <c r="D737" s="14" t="s">
        <v>2008</v>
      </c>
      <c r="E737" s="14" t="s">
        <v>2000</v>
      </c>
      <c r="F737" s="16">
        <v>43049</v>
      </c>
      <c r="G737" s="15">
        <v>3862</v>
      </c>
      <c r="H737" s="14">
        <v>5</v>
      </c>
    </row>
    <row r="738" spans="1:8" ht="17.25" customHeight="1" x14ac:dyDescent="0.25">
      <c r="A738" s="14">
        <v>737</v>
      </c>
      <c r="B738" s="14" t="s">
        <v>2012</v>
      </c>
      <c r="C738" s="14" t="s">
        <v>2011</v>
      </c>
      <c r="D738" s="14" t="s">
        <v>2005</v>
      </c>
      <c r="E738" s="14" t="s">
        <v>2000</v>
      </c>
      <c r="F738" s="16">
        <v>43054</v>
      </c>
      <c r="G738" s="15">
        <v>5668</v>
      </c>
      <c r="H738" s="14">
        <v>1</v>
      </c>
    </row>
    <row r="739" spans="1:8" ht="17.25" customHeight="1" x14ac:dyDescent="0.25">
      <c r="A739" s="14">
        <v>738</v>
      </c>
      <c r="B739" s="14" t="s">
        <v>2010</v>
      </c>
      <c r="C739" s="14" t="s">
        <v>2009</v>
      </c>
      <c r="D739" s="14" t="s">
        <v>2008</v>
      </c>
      <c r="E739" s="14" t="s">
        <v>2004</v>
      </c>
      <c r="F739" s="16">
        <v>43075</v>
      </c>
      <c r="G739" s="15">
        <v>6756</v>
      </c>
      <c r="H739" s="14">
        <v>5</v>
      </c>
    </row>
    <row r="740" spans="1:8" ht="17.25" customHeight="1" x14ac:dyDescent="0.25">
      <c r="A740" s="14">
        <v>739</v>
      </c>
      <c r="B740" s="14" t="s">
        <v>2007</v>
      </c>
      <c r="C740" s="14" t="s">
        <v>2006</v>
      </c>
      <c r="D740" s="14" t="s">
        <v>2005</v>
      </c>
      <c r="E740" s="14" t="s">
        <v>2004</v>
      </c>
      <c r="F740" s="16">
        <v>43075</v>
      </c>
      <c r="G740" s="15">
        <v>3727</v>
      </c>
      <c r="H740" s="14">
        <v>2</v>
      </c>
    </row>
    <row r="741" spans="1:8" ht="17.25" customHeight="1" x14ac:dyDescent="0.25">
      <c r="A741" s="23">
        <v>740</v>
      </c>
      <c r="B741" s="23" t="s">
        <v>2003</v>
      </c>
      <c r="C741" s="23" t="s">
        <v>2002</v>
      </c>
      <c r="D741" s="23" t="s">
        <v>2001</v>
      </c>
      <c r="E741" s="23" t="s">
        <v>2000</v>
      </c>
      <c r="F741" s="24">
        <v>43083</v>
      </c>
      <c r="G741" s="25">
        <v>4958</v>
      </c>
      <c r="H741" s="23">
        <v>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C7EF-75C1-4456-9BDC-96837B0F532D}">
  <sheetPr codeName="Sheet6">
    <tabColor rgb="FFC00000"/>
  </sheetPr>
  <dimension ref="A1:C741"/>
  <sheetViews>
    <sheetView topLeftCell="A234" workbookViewId="0">
      <selection activeCell="C254" sqref="C254"/>
    </sheetView>
  </sheetViews>
  <sheetFormatPr defaultRowHeight="15" x14ac:dyDescent="0.2"/>
  <cols>
    <col min="1" max="1" width="13" style="7" customWidth="1"/>
    <col min="2" max="2" width="24" style="7" bestFit="1" customWidth="1"/>
    <col min="3" max="3" width="13" style="7" customWidth="1"/>
    <col min="4" max="16384" width="9.140625" style="17"/>
  </cols>
  <sheetData>
    <row r="1" spans="1:3" ht="21.75" customHeight="1" x14ac:dyDescent="0.2">
      <c r="A1" s="26" t="s">
        <v>1998</v>
      </c>
      <c r="B1" s="26" t="s">
        <v>2956</v>
      </c>
      <c r="C1" s="26" t="s">
        <v>1995</v>
      </c>
    </row>
    <row r="2" spans="1:3" ht="21.75" customHeight="1" x14ac:dyDescent="0.2">
      <c r="A2" s="18">
        <v>101</v>
      </c>
      <c r="B2" s="18" t="s">
        <v>2957</v>
      </c>
      <c r="C2" s="18">
        <v>85</v>
      </c>
    </row>
    <row r="3" spans="1:3" ht="21.75" customHeight="1" x14ac:dyDescent="0.2">
      <c r="A3" s="18">
        <v>102</v>
      </c>
      <c r="B3" s="18" t="s">
        <v>2958</v>
      </c>
      <c r="C3" s="18">
        <v>26</v>
      </c>
    </row>
    <row r="4" spans="1:3" ht="21.75" customHeight="1" x14ac:dyDescent="0.2">
      <c r="A4" s="18">
        <v>103</v>
      </c>
      <c r="B4" s="18" t="s">
        <v>2959</v>
      </c>
      <c r="C4" s="18">
        <v>95</v>
      </c>
    </row>
    <row r="5" spans="1:3" ht="21.75" customHeight="1" x14ac:dyDescent="0.2">
      <c r="A5" s="18">
        <v>104</v>
      </c>
      <c r="B5" s="18" t="s">
        <v>2960</v>
      </c>
      <c r="C5" s="18">
        <v>20</v>
      </c>
    </row>
    <row r="6" spans="1:3" ht="21.75" customHeight="1" x14ac:dyDescent="0.2">
      <c r="A6" s="18">
        <v>105</v>
      </c>
      <c r="B6" s="18" t="s">
        <v>2961</v>
      </c>
      <c r="C6" s="18">
        <v>85</v>
      </c>
    </row>
    <row r="7" spans="1:3" ht="21.75" customHeight="1" x14ac:dyDescent="0.2">
      <c r="A7" s="18">
        <v>106</v>
      </c>
      <c r="B7" s="18" t="s">
        <v>2962</v>
      </c>
      <c r="C7" s="18">
        <v>95</v>
      </c>
    </row>
    <row r="8" spans="1:3" ht="21.75" customHeight="1" x14ac:dyDescent="0.2">
      <c r="A8" s="18">
        <v>107</v>
      </c>
      <c r="B8" s="18" t="s">
        <v>2963</v>
      </c>
      <c r="C8" s="18">
        <v>28</v>
      </c>
    </row>
    <row r="9" spans="1:3" ht="21.75" customHeight="1" x14ac:dyDescent="0.2">
      <c r="A9" s="18">
        <v>108</v>
      </c>
      <c r="B9" s="18" t="s">
        <v>2964</v>
      </c>
      <c r="C9" s="18">
        <v>15</v>
      </c>
    </row>
    <row r="10" spans="1:3" ht="21.75" customHeight="1" x14ac:dyDescent="0.2">
      <c r="A10" s="18">
        <v>109</v>
      </c>
      <c r="B10" s="18" t="s">
        <v>2965</v>
      </c>
      <c r="C10" s="18">
        <v>26</v>
      </c>
    </row>
    <row r="11" spans="1:3" ht="21.75" customHeight="1" x14ac:dyDescent="0.2">
      <c r="A11" s="18">
        <v>110</v>
      </c>
      <c r="B11" s="18" t="s">
        <v>2966</v>
      </c>
      <c r="C11" s="18">
        <v>35</v>
      </c>
    </row>
    <row r="12" spans="1:3" ht="21.75" customHeight="1" x14ac:dyDescent="0.2">
      <c r="A12" s="18">
        <v>111</v>
      </c>
      <c r="B12" s="18" t="s">
        <v>2967</v>
      </c>
      <c r="C12" s="18">
        <v>20</v>
      </c>
    </row>
    <row r="13" spans="1:3" ht="21.75" customHeight="1" x14ac:dyDescent="0.2">
      <c r="A13" s="18">
        <v>112</v>
      </c>
      <c r="B13" s="18" t="s">
        <v>2968</v>
      </c>
      <c r="C13" s="18">
        <v>85</v>
      </c>
    </row>
    <row r="14" spans="1:3" ht="21.75" customHeight="1" x14ac:dyDescent="0.2">
      <c r="A14" s="18">
        <v>113</v>
      </c>
      <c r="B14" s="18" t="s">
        <v>2969</v>
      </c>
      <c r="C14" s="18">
        <v>38</v>
      </c>
    </row>
    <row r="15" spans="1:3" ht="21.75" customHeight="1" x14ac:dyDescent="0.2">
      <c r="A15" s="18">
        <v>114</v>
      </c>
      <c r="B15" s="18" t="s">
        <v>2970</v>
      </c>
      <c r="C15" s="18">
        <v>85</v>
      </c>
    </row>
    <row r="16" spans="1:3" ht="21.75" customHeight="1" x14ac:dyDescent="0.2">
      <c r="A16" s="18">
        <v>115</v>
      </c>
      <c r="B16" s="18" t="s">
        <v>2971</v>
      </c>
      <c r="C16" s="18">
        <v>28</v>
      </c>
    </row>
    <row r="17" spans="1:3" ht="21.75" customHeight="1" x14ac:dyDescent="0.2">
      <c r="A17" s="18">
        <v>116</v>
      </c>
      <c r="B17" s="18" t="s">
        <v>2972</v>
      </c>
      <c r="C17" s="18">
        <v>95</v>
      </c>
    </row>
    <row r="18" spans="1:3" ht="21.75" customHeight="1" x14ac:dyDescent="0.2">
      <c r="A18" s="18">
        <v>117</v>
      </c>
      <c r="B18" s="18" t="s">
        <v>2973</v>
      </c>
      <c r="C18" s="18">
        <v>28</v>
      </c>
    </row>
    <row r="19" spans="1:3" ht="21.75" customHeight="1" x14ac:dyDescent="0.2">
      <c r="A19" s="18">
        <v>118</v>
      </c>
      <c r="B19" s="18" t="s">
        <v>2974</v>
      </c>
      <c r="C19" s="18">
        <v>28</v>
      </c>
    </row>
    <row r="20" spans="1:3" ht="21.75" customHeight="1" x14ac:dyDescent="0.2">
      <c r="A20" s="18">
        <v>119</v>
      </c>
      <c r="B20" s="18" t="s">
        <v>2975</v>
      </c>
      <c r="C20" s="18">
        <v>38</v>
      </c>
    </row>
    <row r="21" spans="1:3" ht="21.75" customHeight="1" x14ac:dyDescent="0.2">
      <c r="A21" s="18">
        <v>120</v>
      </c>
      <c r="B21" s="18" t="s">
        <v>2976</v>
      </c>
      <c r="C21" s="18">
        <v>26</v>
      </c>
    </row>
    <row r="22" spans="1:3" ht="21.75" customHeight="1" x14ac:dyDescent="0.2">
      <c r="A22" s="18">
        <v>121</v>
      </c>
      <c r="B22" s="18" t="s">
        <v>2977</v>
      </c>
      <c r="C22" s="18">
        <v>26</v>
      </c>
    </row>
    <row r="23" spans="1:3" ht="21.75" customHeight="1" x14ac:dyDescent="0.2">
      <c r="A23" s="18">
        <v>122</v>
      </c>
      <c r="B23" s="18" t="s">
        <v>2978</v>
      </c>
      <c r="C23" s="18">
        <v>26</v>
      </c>
    </row>
    <row r="24" spans="1:3" ht="21.75" customHeight="1" x14ac:dyDescent="0.2">
      <c r="A24" s="18">
        <v>123</v>
      </c>
      <c r="B24" s="18" t="s">
        <v>2979</v>
      </c>
      <c r="C24" s="18">
        <v>55</v>
      </c>
    </row>
    <row r="25" spans="1:3" ht="21.75" customHeight="1" x14ac:dyDescent="0.2">
      <c r="A25" s="18">
        <v>124</v>
      </c>
      <c r="B25" s="18" t="s">
        <v>2980</v>
      </c>
      <c r="C25" s="18">
        <v>38</v>
      </c>
    </row>
    <row r="26" spans="1:3" ht="21.75" customHeight="1" x14ac:dyDescent="0.2">
      <c r="A26" s="18">
        <v>125</v>
      </c>
      <c r="B26" s="18" t="s">
        <v>2981</v>
      </c>
      <c r="C26" s="18">
        <v>26</v>
      </c>
    </row>
    <row r="27" spans="1:3" ht="21.75" customHeight="1" x14ac:dyDescent="0.2">
      <c r="A27" s="18">
        <v>126</v>
      </c>
      <c r="B27" s="18" t="s">
        <v>2982</v>
      </c>
      <c r="C27" s="18">
        <v>28</v>
      </c>
    </row>
    <row r="28" spans="1:3" ht="21.75" customHeight="1" x14ac:dyDescent="0.2">
      <c r="A28" s="18">
        <v>127</v>
      </c>
      <c r="B28" s="18" t="s">
        <v>2983</v>
      </c>
      <c r="C28" s="18">
        <v>25</v>
      </c>
    </row>
    <row r="29" spans="1:3" ht="21.75" customHeight="1" x14ac:dyDescent="0.2">
      <c r="A29" s="18">
        <v>128</v>
      </c>
      <c r="B29" s="18" t="s">
        <v>2984</v>
      </c>
      <c r="C29" s="18">
        <v>95</v>
      </c>
    </row>
    <row r="30" spans="1:3" ht="21.75" customHeight="1" x14ac:dyDescent="0.2">
      <c r="A30" s="18">
        <v>129</v>
      </c>
      <c r="B30" s="18" t="s">
        <v>2985</v>
      </c>
      <c r="C30" s="18">
        <v>28</v>
      </c>
    </row>
    <row r="31" spans="1:3" ht="21.75" customHeight="1" x14ac:dyDescent="0.2">
      <c r="A31" s="18">
        <v>130</v>
      </c>
      <c r="B31" s="18" t="s">
        <v>2986</v>
      </c>
      <c r="C31" s="18">
        <v>90</v>
      </c>
    </row>
    <row r="32" spans="1:3" ht="21.75" customHeight="1" x14ac:dyDescent="0.2">
      <c r="A32" s="18">
        <v>131</v>
      </c>
      <c r="B32" s="18" t="s">
        <v>2987</v>
      </c>
      <c r="C32" s="18">
        <v>95</v>
      </c>
    </row>
    <row r="33" spans="1:3" ht="21.75" customHeight="1" x14ac:dyDescent="0.2">
      <c r="A33" s="18">
        <v>132</v>
      </c>
      <c r="B33" s="18" t="s">
        <v>2988</v>
      </c>
      <c r="C33" s="18">
        <v>26</v>
      </c>
    </row>
    <row r="34" spans="1:3" ht="21.75" customHeight="1" x14ac:dyDescent="0.2">
      <c r="A34" s="18">
        <v>133</v>
      </c>
      <c r="B34" s="18" t="s">
        <v>2989</v>
      </c>
      <c r="C34" s="18">
        <v>38</v>
      </c>
    </row>
    <row r="35" spans="1:3" ht="21.75" customHeight="1" x14ac:dyDescent="0.2">
      <c r="A35" s="18">
        <v>134</v>
      </c>
      <c r="B35" s="18" t="s">
        <v>2990</v>
      </c>
      <c r="C35" s="18">
        <v>38</v>
      </c>
    </row>
    <row r="36" spans="1:3" ht="21.75" customHeight="1" x14ac:dyDescent="0.2">
      <c r="A36" s="18">
        <v>135</v>
      </c>
      <c r="B36" s="18" t="s">
        <v>2991</v>
      </c>
      <c r="C36" s="18">
        <v>28</v>
      </c>
    </row>
    <row r="37" spans="1:3" ht="21.75" customHeight="1" x14ac:dyDescent="0.2">
      <c r="A37" s="18">
        <v>136</v>
      </c>
      <c r="B37" s="18" t="s">
        <v>2992</v>
      </c>
      <c r="C37" s="18">
        <v>95</v>
      </c>
    </row>
    <row r="38" spans="1:3" ht="21.75" customHeight="1" x14ac:dyDescent="0.2">
      <c r="A38" s="18">
        <v>137</v>
      </c>
      <c r="B38" s="18" t="s">
        <v>2993</v>
      </c>
      <c r="C38" s="18">
        <v>25</v>
      </c>
    </row>
    <row r="39" spans="1:3" ht="21.75" customHeight="1" x14ac:dyDescent="0.2">
      <c r="A39" s="18">
        <v>138</v>
      </c>
      <c r="B39" s="18" t="s">
        <v>2994</v>
      </c>
      <c r="C39" s="18">
        <v>28</v>
      </c>
    </row>
    <row r="40" spans="1:3" ht="21.75" customHeight="1" x14ac:dyDescent="0.2">
      <c r="A40" s="18">
        <v>139</v>
      </c>
      <c r="B40" s="18" t="s">
        <v>2995</v>
      </c>
      <c r="C40" s="18">
        <v>26</v>
      </c>
    </row>
    <row r="41" spans="1:3" ht="21.75" customHeight="1" x14ac:dyDescent="0.2">
      <c r="A41" s="18">
        <v>140</v>
      </c>
      <c r="B41" s="18" t="s">
        <v>2996</v>
      </c>
      <c r="C41" s="18">
        <v>26</v>
      </c>
    </row>
    <row r="42" spans="1:3" ht="21.75" customHeight="1" x14ac:dyDescent="0.2">
      <c r="A42" s="18">
        <v>141</v>
      </c>
      <c r="B42" s="18" t="s">
        <v>2997</v>
      </c>
      <c r="C42" s="18">
        <v>55</v>
      </c>
    </row>
    <row r="43" spans="1:3" ht="21.75" customHeight="1" x14ac:dyDescent="0.2">
      <c r="A43" s="18">
        <v>142</v>
      </c>
      <c r="B43" s="18" t="s">
        <v>2998</v>
      </c>
      <c r="C43" s="18">
        <v>28</v>
      </c>
    </row>
    <row r="44" spans="1:3" ht="21.75" customHeight="1" x14ac:dyDescent="0.2">
      <c r="A44" s="18">
        <v>143</v>
      </c>
      <c r="B44" s="18" t="s">
        <v>2999</v>
      </c>
      <c r="C44" s="18">
        <v>25</v>
      </c>
    </row>
    <row r="45" spans="1:3" ht="21.75" customHeight="1" x14ac:dyDescent="0.2">
      <c r="A45" s="18">
        <v>144</v>
      </c>
      <c r="B45" s="18" t="s">
        <v>3000</v>
      </c>
      <c r="C45" s="18">
        <v>35</v>
      </c>
    </row>
    <row r="46" spans="1:3" ht="21.75" customHeight="1" x14ac:dyDescent="0.2">
      <c r="A46" s="18">
        <v>145</v>
      </c>
      <c r="B46" s="18" t="s">
        <v>3001</v>
      </c>
      <c r="C46" s="18">
        <v>135</v>
      </c>
    </row>
    <row r="47" spans="1:3" ht="21.75" customHeight="1" x14ac:dyDescent="0.2">
      <c r="A47" s="18">
        <v>146</v>
      </c>
      <c r="B47" s="18" t="s">
        <v>3002</v>
      </c>
      <c r="C47" s="18">
        <v>95</v>
      </c>
    </row>
    <row r="48" spans="1:3" ht="21.75" customHeight="1" x14ac:dyDescent="0.2">
      <c r="A48" s="18">
        <v>147</v>
      </c>
      <c r="B48" s="18" t="s">
        <v>3003</v>
      </c>
      <c r="C48" s="18">
        <v>85</v>
      </c>
    </row>
    <row r="49" spans="1:3" ht="21.75" customHeight="1" x14ac:dyDescent="0.2">
      <c r="A49" s="18">
        <v>148</v>
      </c>
      <c r="B49" s="18" t="s">
        <v>3004</v>
      </c>
      <c r="C49" s="18">
        <v>15</v>
      </c>
    </row>
    <row r="50" spans="1:3" ht="21.75" customHeight="1" x14ac:dyDescent="0.2">
      <c r="A50" s="18">
        <v>149</v>
      </c>
      <c r="B50" s="18" t="s">
        <v>3005</v>
      </c>
      <c r="C50" s="18">
        <v>38</v>
      </c>
    </row>
    <row r="51" spans="1:3" ht="21.75" customHeight="1" x14ac:dyDescent="0.2">
      <c r="A51" s="18">
        <v>150</v>
      </c>
      <c r="B51" s="18" t="s">
        <v>3006</v>
      </c>
      <c r="C51" s="18">
        <v>35</v>
      </c>
    </row>
    <row r="52" spans="1:3" ht="21.75" customHeight="1" x14ac:dyDescent="0.2">
      <c r="A52" s="18">
        <v>151</v>
      </c>
      <c r="B52" s="18" t="s">
        <v>3007</v>
      </c>
      <c r="C52" s="18">
        <v>135</v>
      </c>
    </row>
    <row r="53" spans="1:3" ht="21.75" customHeight="1" x14ac:dyDescent="0.2">
      <c r="A53" s="18">
        <v>152</v>
      </c>
      <c r="B53" s="18" t="s">
        <v>3008</v>
      </c>
      <c r="C53" s="18">
        <v>35</v>
      </c>
    </row>
    <row r="54" spans="1:3" ht="21.75" customHeight="1" x14ac:dyDescent="0.2">
      <c r="A54" s="18">
        <v>153</v>
      </c>
      <c r="B54" s="18" t="s">
        <v>3009</v>
      </c>
      <c r="C54" s="18">
        <v>38</v>
      </c>
    </row>
    <row r="55" spans="1:3" ht="21.75" customHeight="1" x14ac:dyDescent="0.2">
      <c r="A55" s="18">
        <v>154</v>
      </c>
      <c r="B55" s="18" t="s">
        <v>3010</v>
      </c>
      <c r="C55" s="18">
        <v>85</v>
      </c>
    </row>
    <row r="56" spans="1:3" ht="21.75" customHeight="1" x14ac:dyDescent="0.2">
      <c r="A56" s="18">
        <v>155</v>
      </c>
      <c r="B56" s="18" t="s">
        <v>3011</v>
      </c>
      <c r="C56" s="18">
        <v>38</v>
      </c>
    </row>
    <row r="57" spans="1:3" ht="21.75" customHeight="1" x14ac:dyDescent="0.2">
      <c r="A57" s="18">
        <v>156</v>
      </c>
      <c r="B57" s="18" t="s">
        <v>3012</v>
      </c>
      <c r="C57" s="18">
        <v>35</v>
      </c>
    </row>
    <row r="58" spans="1:3" ht="21.75" customHeight="1" x14ac:dyDescent="0.2">
      <c r="A58" s="18">
        <v>157</v>
      </c>
      <c r="B58" s="18" t="s">
        <v>3013</v>
      </c>
      <c r="C58" s="18">
        <v>95</v>
      </c>
    </row>
    <row r="59" spans="1:3" ht="21.75" customHeight="1" x14ac:dyDescent="0.2">
      <c r="A59" s="18">
        <v>158</v>
      </c>
      <c r="B59" s="18" t="s">
        <v>3014</v>
      </c>
      <c r="C59" s="18">
        <v>38</v>
      </c>
    </row>
    <row r="60" spans="1:3" ht="21.75" customHeight="1" x14ac:dyDescent="0.2">
      <c r="A60" s="18">
        <v>159</v>
      </c>
      <c r="B60" s="18" t="s">
        <v>3015</v>
      </c>
      <c r="C60" s="18">
        <v>90</v>
      </c>
    </row>
    <row r="61" spans="1:3" ht="21.75" customHeight="1" x14ac:dyDescent="0.2">
      <c r="A61" s="18">
        <v>160</v>
      </c>
      <c r="B61" s="18" t="s">
        <v>3016</v>
      </c>
      <c r="C61" s="18">
        <v>26</v>
      </c>
    </row>
    <row r="62" spans="1:3" ht="21.75" customHeight="1" x14ac:dyDescent="0.2">
      <c r="A62" s="18">
        <v>161</v>
      </c>
      <c r="B62" s="18" t="s">
        <v>3017</v>
      </c>
      <c r="C62" s="18">
        <v>15</v>
      </c>
    </row>
    <row r="63" spans="1:3" ht="21.75" customHeight="1" x14ac:dyDescent="0.2">
      <c r="A63" s="18">
        <v>162</v>
      </c>
      <c r="B63" s="18" t="s">
        <v>3018</v>
      </c>
      <c r="C63" s="18">
        <v>20</v>
      </c>
    </row>
    <row r="64" spans="1:3" ht="21.75" customHeight="1" x14ac:dyDescent="0.2">
      <c r="A64" s="18">
        <v>163</v>
      </c>
      <c r="B64" s="18" t="s">
        <v>3019</v>
      </c>
      <c r="C64" s="18">
        <v>28</v>
      </c>
    </row>
    <row r="65" spans="1:3" ht="21.75" customHeight="1" x14ac:dyDescent="0.2">
      <c r="A65" s="18">
        <v>164</v>
      </c>
      <c r="B65" s="18" t="s">
        <v>3020</v>
      </c>
      <c r="C65" s="18">
        <v>75</v>
      </c>
    </row>
    <row r="66" spans="1:3" ht="21.75" customHeight="1" x14ac:dyDescent="0.2">
      <c r="A66" s="18">
        <v>165</v>
      </c>
      <c r="B66" s="18" t="s">
        <v>3021</v>
      </c>
      <c r="C66" s="18">
        <v>95</v>
      </c>
    </row>
    <row r="67" spans="1:3" ht="21.75" customHeight="1" x14ac:dyDescent="0.2">
      <c r="A67" s="18">
        <v>166</v>
      </c>
      <c r="B67" s="18" t="s">
        <v>3022</v>
      </c>
      <c r="C67" s="18">
        <v>26</v>
      </c>
    </row>
    <row r="68" spans="1:3" ht="21.75" customHeight="1" x14ac:dyDescent="0.2">
      <c r="A68" s="18">
        <v>167</v>
      </c>
      <c r="B68" s="18" t="s">
        <v>3023</v>
      </c>
      <c r="C68" s="18">
        <v>90</v>
      </c>
    </row>
    <row r="69" spans="1:3" ht="21.75" customHeight="1" x14ac:dyDescent="0.2">
      <c r="A69" s="18">
        <v>168</v>
      </c>
      <c r="B69" s="18" t="s">
        <v>3024</v>
      </c>
      <c r="C69" s="18">
        <v>26</v>
      </c>
    </row>
    <row r="70" spans="1:3" ht="21.75" customHeight="1" x14ac:dyDescent="0.2">
      <c r="A70" s="18">
        <v>169</v>
      </c>
      <c r="B70" s="18" t="s">
        <v>3025</v>
      </c>
      <c r="C70" s="18">
        <v>135</v>
      </c>
    </row>
    <row r="71" spans="1:3" ht="21.75" customHeight="1" x14ac:dyDescent="0.2">
      <c r="A71" s="18">
        <v>170</v>
      </c>
      <c r="B71" s="18" t="s">
        <v>3026</v>
      </c>
      <c r="C71" s="18">
        <v>38</v>
      </c>
    </row>
    <row r="72" spans="1:3" ht="21.75" customHeight="1" x14ac:dyDescent="0.2">
      <c r="A72" s="18">
        <v>171</v>
      </c>
      <c r="B72" s="18" t="s">
        <v>3027</v>
      </c>
      <c r="C72" s="18">
        <v>38</v>
      </c>
    </row>
    <row r="73" spans="1:3" ht="21.75" customHeight="1" x14ac:dyDescent="0.2">
      <c r="A73" s="18">
        <v>172</v>
      </c>
      <c r="B73" s="18" t="s">
        <v>3028</v>
      </c>
      <c r="C73" s="18">
        <v>35</v>
      </c>
    </row>
    <row r="74" spans="1:3" ht="21.75" customHeight="1" x14ac:dyDescent="0.2">
      <c r="A74" s="18">
        <v>173</v>
      </c>
      <c r="B74" s="18" t="s">
        <v>3029</v>
      </c>
      <c r="C74" s="18">
        <v>20</v>
      </c>
    </row>
    <row r="75" spans="1:3" ht="21.75" customHeight="1" x14ac:dyDescent="0.2">
      <c r="A75" s="18">
        <v>174</v>
      </c>
      <c r="B75" s="18" t="s">
        <v>3030</v>
      </c>
      <c r="C75" s="18">
        <v>15</v>
      </c>
    </row>
    <row r="76" spans="1:3" ht="21.75" customHeight="1" x14ac:dyDescent="0.2">
      <c r="A76" s="18">
        <v>175</v>
      </c>
      <c r="B76" s="18" t="s">
        <v>3031</v>
      </c>
      <c r="C76" s="18">
        <v>38</v>
      </c>
    </row>
    <row r="77" spans="1:3" ht="21.75" customHeight="1" x14ac:dyDescent="0.2">
      <c r="A77" s="18">
        <v>176</v>
      </c>
      <c r="B77" s="18" t="s">
        <v>3032</v>
      </c>
      <c r="C77" s="18">
        <v>15</v>
      </c>
    </row>
    <row r="78" spans="1:3" ht="21.75" customHeight="1" x14ac:dyDescent="0.2">
      <c r="A78" s="18">
        <v>177</v>
      </c>
      <c r="B78" s="18" t="s">
        <v>3033</v>
      </c>
      <c r="C78" s="18">
        <v>85</v>
      </c>
    </row>
    <row r="79" spans="1:3" ht="21.75" customHeight="1" x14ac:dyDescent="0.2">
      <c r="A79" s="18">
        <v>178</v>
      </c>
      <c r="B79" s="18" t="s">
        <v>3034</v>
      </c>
      <c r="C79" s="18">
        <v>28</v>
      </c>
    </row>
    <row r="80" spans="1:3" ht="21.75" customHeight="1" x14ac:dyDescent="0.2">
      <c r="A80" s="18">
        <v>179</v>
      </c>
      <c r="B80" s="18" t="s">
        <v>3035</v>
      </c>
      <c r="C80" s="18">
        <v>35</v>
      </c>
    </row>
    <row r="81" spans="1:3" ht="21.75" customHeight="1" x14ac:dyDescent="0.2">
      <c r="A81" s="18">
        <v>180</v>
      </c>
      <c r="B81" s="18" t="s">
        <v>3036</v>
      </c>
      <c r="C81" s="18">
        <v>28</v>
      </c>
    </row>
    <row r="82" spans="1:3" ht="21.75" customHeight="1" x14ac:dyDescent="0.2">
      <c r="A82" s="18">
        <v>181</v>
      </c>
      <c r="B82" s="18" t="s">
        <v>3037</v>
      </c>
      <c r="C82" s="18">
        <v>25</v>
      </c>
    </row>
    <row r="83" spans="1:3" ht="21.75" customHeight="1" x14ac:dyDescent="0.2">
      <c r="A83" s="18">
        <v>182</v>
      </c>
      <c r="B83" s="18" t="s">
        <v>3038</v>
      </c>
      <c r="C83" s="18">
        <v>95</v>
      </c>
    </row>
    <row r="84" spans="1:3" ht="21.75" customHeight="1" x14ac:dyDescent="0.2">
      <c r="A84" s="18">
        <v>183</v>
      </c>
      <c r="B84" s="18" t="s">
        <v>3039</v>
      </c>
      <c r="C84" s="18">
        <v>28</v>
      </c>
    </row>
    <row r="85" spans="1:3" ht="21.75" customHeight="1" x14ac:dyDescent="0.2">
      <c r="A85" s="18">
        <v>184</v>
      </c>
      <c r="B85" s="18" t="s">
        <v>3040</v>
      </c>
      <c r="C85" s="18">
        <v>135</v>
      </c>
    </row>
    <row r="86" spans="1:3" ht="21.75" customHeight="1" x14ac:dyDescent="0.2">
      <c r="A86" s="18">
        <v>185</v>
      </c>
      <c r="B86" s="18" t="s">
        <v>3041</v>
      </c>
      <c r="C86" s="18">
        <v>75</v>
      </c>
    </row>
    <row r="87" spans="1:3" ht="21.75" customHeight="1" x14ac:dyDescent="0.2">
      <c r="A87" s="18">
        <v>186</v>
      </c>
      <c r="B87" s="18" t="s">
        <v>3042</v>
      </c>
      <c r="C87" s="18">
        <v>135</v>
      </c>
    </row>
    <row r="88" spans="1:3" ht="21.75" customHeight="1" x14ac:dyDescent="0.2">
      <c r="A88" s="18">
        <v>187</v>
      </c>
      <c r="B88" s="18" t="s">
        <v>3043</v>
      </c>
      <c r="C88" s="18">
        <v>135</v>
      </c>
    </row>
    <row r="89" spans="1:3" ht="21.75" customHeight="1" x14ac:dyDescent="0.2">
      <c r="A89" s="18">
        <v>188</v>
      </c>
      <c r="B89" s="18" t="s">
        <v>3044</v>
      </c>
      <c r="C89" s="18">
        <v>28</v>
      </c>
    </row>
    <row r="90" spans="1:3" ht="21.75" customHeight="1" x14ac:dyDescent="0.2">
      <c r="A90" s="18">
        <v>189</v>
      </c>
      <c r="B90" s="18" t="s">
        <v>3045</v>
      </c>
      <c r="C90" s="18">
        <v>28</v>
      </c>
    </row>
    <row r="91" spans="1:3" ht="21.75" customHeight="1" x14ac:dyDescent="0.2">
      <c r="A91" s="18">
        <v>190</v>
      </c>
      <c r="B91" s="18" t="s">
        <v>3046</v>
      </c>
      <c r="C91" s="18">
        <v>38</v>
      </c>
    </row>
    <row r="92" spans="1:3" ht="21.75" customHeight="1" x14ac:dyDescent="0.2">
      <c r="A92" s="18">
        <v>191</v>
      </c>
      <c r="B92" s="18" t="s">
        <v>3047</v>
      </c>
      <c r="C92" s="18">
        <v>26</v>
      </c>
    </row>
    <row r="93" spans="1:3" ht="21.75" customHeight="1" x14ac:dyDescent="0.2">
      <c r="A93" s="18">
        <v>192</v>
      </c>
      <c r="B93" s="18" t="s">
        <v>3048</v>
      </c>
      <c r="C93" s="18">
        <v>25</v>
      </c>
    </row>
    <row r="94" spans="1:3" ht="21.75" customHeight="1" x14ac:dyDescent="0.2">
      <c r="A94" s="18">
        <v>193</v>
      </c>
      <c r="B94" s="18" t="s">
        <v>3049</v>
      </c>
      <c r="C94" s="18">
        <v>28</v>
      </c>
    </row>
    <row r="95" spans="1:3" ht="21.75" customHeight="1" x14ac:dyDescent="0.2">
      <c r="A95" s="18">
        <v>194</v>
      </c>
      <c r="B95" s="18" t="s">
        <v>3050</v>
      </c>
      <c r="C95" s="18">
        <v>38</v>
      </c>
    </row>
    <row r="96" spans="1:3" ht="21.75" customHeight="1" x14ac:dyDescent="0.2">
      <c r="A96" s="18">
        <v>195</v>
      </c>
      <c r="B96" s="18" t="s">
        <v>3051</v>
      </c>
      <c r="C96" s="18">
        <v>95</v>
      </c>
    </row>
    <row r="97" spans="1:3" ht="21.75" customHeight="1" x14ac:dyDescent="0.2">
      <c r="A97" s="18">
        <v>196</v>
      </c>
      <c r="B97" s="18" t="s">
        <v>3052</v>
      </c>
      <c r="C97" s="18">
        <v>35</v>
      </c>
    </row>
    <row r="98" spans="1:3" ht="21.75" customHeight="1" x14ac:dyDescent="0.2">
      <c r="A98" s="18">
        <v>197</v>
      </c>
      <c r="B98" s="18" t="s">
        <v>3053</v>
      </c>
      <c r="C98" s="18">
        <v>95</v>
      </c>
    </row>
    <row r="99" spans="1:3" ht="21.75" customHeight="1" x14ac:dyDescent="0.2">
      <c r="A99" s="18">
        <v>198</v>
      </c>
      <c r="B99" s="18" t="s">
        <v>3054</v>
      </c>
      <c r="C99" s="18">
        <v>25</v>
      </c>
    </row>
    <row r="100" spans="1:3" ht="21.75" customHeight="1" x14ac:dyDescent="0.2">
      <c r="A100" s="18">
        <v>199</v>
      </c>
      <c r="B100" s="18" t="s">
        <v>3055</v>
      </c>
      <c r="C100" s="18">
        <v>28</v>
      </c>
    </row>
    <row r="101" spans="1:3" ht="21.75" customHeight="1" x14ac:dyDescent="0.2">
      <c r="A101" s="18">
        <v>200</v>
      </c>
      <c r="B101" s="18" t="s">
        <v>3056</v>
      </c>
      <c r="C101" s="18">
        <v>38</v>
      </c>
    </row>
    <row r="102" spans="1:3" ht="21.75" customHeight="1" x14ac:dyDescent="0.2">
      <c r="A102" s="18">
        <v>201</v>
      </c>
      <c r="B102" s="18" t="s">
        <v>3057</v>
      </c>
      <c r="C102" s="18">
        <v>25</v>
      </c>
    </row>
    <row r="103" spans="1:3" ht="21.75" customHeight="1" x14ac:dyDescent="0.2">
      <c r="A103" s="18">
        <v>202</v>
      </c>
      <c r="B103" s="18" t="s">
        <v>3058</v>
      </c>
      <c r="C103" s="18">
        <v>135</v>
      </c>
    </row>
    <row r="104" spans="1:3" ht="21.75" customHeight="1" x14ac:dyDescent="0.2">
      <c r="A104" s="18">
        <v>203</v>
      </c>
      <c r="B104" s="18" t="s">
        <v>3059</v>
      </c>
      <c r="C104" s="18">
        <v>55</v>
      </c>
    </row>
    <row r="105" spans="1:3" ht="21.75" customHeight="1" x14ac:dyDescent="0.2">
      <c r="A105" s="18">
        <v>204</v>
      </c>
      <c r="B105" s="18" t="s">
        <v>3060</v>
      </c>
      <c r="C105" s="18">
        <v>15</v>
      </c>
    </row>
    <row r="106" spans="1:3" ht="21.75" customHeight="1" x14ac:dyDescent="0.2">
      <c r="A106" s="18">
        <v>205</v>
      </c>
      <c r="B106" s="18" t="s">
        <v>3061</v>
      </c>
      <c r="C106" s="18">
        <v>15</v>
      </c>
    </row>
    <row r="107" spans="1:3" ht="21.75" customHeight="1" x14ac:dyDescent="0.2">
      <c r="A107" s="18">
        <v>206</v>
      </c>
      <c r="B107" s="18" t="s">
        <v>3062</v>
      </c>
      <c r="C107" s="18">
        <v>28</v>
      </c>
    </row>
    <row r="108" spans="1:3" ht="21.75" customHeight="1" x14ac:dyDescent="0.2">
      <c r="A108" s="18">
        <v>207</v>
      </c>
      <c r="B108" s="18" t="s">
        <v>3063</v>
      </c>
      <c r="C108" s="18">
        <v>35</v>
      </c>
    </row>
    <row r="109" spans="1:3" ht="21.75" customHeight="1" x14ac:dyDescent="0.2">
      <c r="A109" s="18">
        <v>208</v>
      </c>
      <c r="B109" s="18" t="s">
        <v>3064</v>
      </c>
      <c r="C109" s="18">
        <v>15</v>
      </c>
    </row>
    <row r="110" spans="1:3" ht="21.75" customHeight="1" x14ac:dyDescent="0.2">
      <c r="A110" s="18">
        <v>209</v>
      </c>
      <c r="B110" s="18" t="s">
        <v>3065</v>
      </c>
      <c r="C110" s="18">
        <v>135</v>
      </c>
    </row>
    <row r="111" spans="1:3" ht="21.75" customHeight="1" x14ac:dyDescent="0.2">
      <c r="A111" s="18">
        <v>210</v>
      </c>
      <c r="B111" s="18" t="s">
        <v>3066</v>
      </c>
      <c r="C111" s="18">
        <v>35</v>
      </c>
    </row>
    <row r="112" spans="1:3" ht="21.75" customHeight="1" x14ac:dyDescent="0.2">
      <c r="A112" s="18">
        <v>211</v>
      </c>
      <c r="B112" s="18" t="s">
        <v>3067</v>
      </c>
      <c r="C112" s="18">
        <v>35</v>
      </c>
    </row>
    <row r="113" spans="1:3" ht="21.75" customHeight="1" x14ac:dyDescent="0.2">
      <c r="A113" s="18">
        <v>212</v>
      </c>
      <c r="B113" s="18" t="s">
        <v>3068</v>
      </c>
      <c r="C113" s="18">
        <v>26</v>
      </c>
    </row>
    <row r="114" spans="1:3" ht="21.75" customHeight="1" x14ac:dyDescent="0.2">
      <c r="A114" s="18">
        <v>213</v>
      </c>
      <c r="B114" s="18" t="s">
        <v>3069</v>
      </c>
      <c r="C114" s="18">
        <v>38</v>
      </c>
    </row>
    <row r="115" spans="1:3" ht="21.75" customHeight="1" x14ac:dyDescent="0.2">
      <c r="A115" s="18">
        <v>214</v>
      </c>
      <c r="B115" s="18" t="s">
        <v>3070</v>
      </c>
      <c r="C115" s="18">
        <v>55</v>
      </c>
    </row>
    <row r="116" spans="1:3" ht="21.75" customHeight="1" x14ac:dyDescent="0.2">
      <c r="A116" s="18">
        <v>215</v>
      </c>
      <c r="B116" s="18" t="s">
        <v>3071</v>
      </c>
      <c r="C116" s="18">
        <v>25</v>
      </c>
    </row>
    <row r="117" spans="1:3" ht="21.75" customHeight="1" x14ac:dyDescent="0.2">
      <c r="A117" s="18">
        <v>217</v>
      </c>
      <c r="B117" s="18" t="s">
        <v>3072</v>
      </c>
      <c r="C117" s="18">
        <v>35</v>
      </c>
    </row>
    <row r="118" spans="1:3" ht="21.75" customHeight="1" x14ac:dyDescent="0.2">
      <c r="A118" s="18">
        <v>218</v>
      </c>
      <c r="B118" s="18" t="s">
        <v>3073</v>
      </c>
      <c r="C118" s="18">
        <v>38</v>
      </c>
    </row>
    <row r="119" spans="1:3" ht="21.75" customHeight="1" x14ac:dyDescent="0.2">
      <c r="A119" s="18">
        <v>219</v>
      </c>
      <c r="B119" s="18" t="s">
        <v>3074</v>
      </c>
      <c r="C119" s="18">
        <v>35</v>
      </c>
    </row>
    <row r="120" spans="1:3" ht="21.75" customHeight="1" x14ac:dyDescent="0.2">
      <c r="A120" s="18">
        <v>220</v>
      </c>
      <c r="B120" s="18" t="s">
        <v>3075</v>
      </c>
      <c r="C120" s="18">
        <v>28</v>
      </c>
    </row>
    <row r="121" spans="1:3" ht="21.75" customHeight="1" x14ac:dyDescent="0.2">
      <c r="A121" s="18">
        <v>221</v>
      </c>
      <c r="B121" s="18" t="s">
        <v>3076</v>
      </c>
      <c r="C121" s="18">
        <v>35</v>
      </c>
    </row>
    <row r="122" spans="1:3" ht="21.75" customHeight="1" x14ac:dyDescent="0.2">
      <c r="A122" s="18">
        <v>222</v>
      </c>
      <c r="B122" s="18" t="s">
        <v>3077</v>
      </c>
      <c r="C122" s="18">
        <v>135</v>
      </c>
    </row>
    <row r="123" spans="1:3" ht="21.75" customHeight="1" x14ac:dyDescent="0.2">
      <c r="A123" s="18">
        <v>223</v>
      </c>
      <c r="B123" s="18" t="s">
        <v>3078</v>
      </c>
      <c r="C123" s="18">
        <v>35</v>
      </c>
    </row>
    <row r="124" spans="1:3" ht="21.75" customHeight="1" x14ac:dyDescent="0.2">
      <c r="A124" s="18">
        <v>224</v>
      </c>
      <c r="B124" s="18" t="s">
        <v>3079</v>
      </c>
      <c r="C124" s="18">
        <v>26</v>
      </c>
    </row>
    <row r="125" spans="1:3" ht="21.75" customHeight="1" x14ac:dyDescent="0.2">
      <c r="A125" s="18">
        <v>225</v>
      </c>
      <c r="B125" s="18" t="s">
        <v>3080</v>
      </c>
      <c r="C125" s="18">
        <v>95</v>
      </c>
    </row>
    <row r="126" spans="1:3" ht="21.75" customHeight="1" x14ac:dyDescent="0.2">
      <c r="A126" s="18">
        <v>226</v>
      </c>
      <c r="B126" s="18" t="s">
        <v>3081</v>
      </c>
      <c r="C126" s="18">
        <v>35</v>
      </c>
    </row>
    <row r="127" spans="1:3" ht="21.75" customHeight="1" x14ac:dyDescent="0.2">
      <c r="A127" s="18">
        <v>227</v>
      </c>
      <c r="B127" s="18" t="s">
        <v>3082</v>
      </c>
      <c r="C127" s="18">
        <v>38</v>
      </c>
    </row>
    <row r="128" spans="1:3" ht="21.75" customHeight="1" x14ac:dyDescent="0.2">
      <c r="A128" s="18">
        <v>228</v>
      </c>
      <c r="B128" s="18" t="s">
        <v>3083</v>
      </c>
      <c r="C128" s="18">
        <v>135</v>
      </c>
    </row>
    <row r="129" spans="1:3" ht="21.75" customHeight="1" x14ac:dyDescent="0.2">
      <c r="A129" s="18">
        <v>229</v>
      </c>
      <c r="B129" s="18" t="s">
        <v>3084</v>
      </c>
      <c r="C129" s="18">
        <v>85</v>
      </c>
    </row>
    <row r="130" spans="1:3" ht="21.75" customHeight="1" x14ac:dyDescent="0.2">
      <c r="A130" s="18">
        <v>230</v>
      </c>
      <c r="B130" s="18" t="s">
        <v>3085</v>
      </c>
      <c r="C130" s="18">
        <v>38</v>
      </c>
    </row>
    <row r="131" spans="1:3" ht="21.75" customHeight="1" x14ac:dyDescent="0.2">
      <c r="A131" s="18">
        <v>231</v>
      </c>
      <c r="B131" s="18" t="s">
        <v>3086</v>
      </c>
      <c r="C131" s="18">
        <v>35</v>
      </c>
    </row>
    <row r="132" spans="1:3" ht="21.75" customHeight="1" x14ac:dyDescent="0.2">
      <c r="A132" s="18">
        <v>232</v>
      </c>
      <c r="B132" s="18" t="s">
        <v>3087</v>
      </c>
      <c r="C132" s="18">
        <v>26</v>
      </c>
    </row>
    <row r="133" spans="1:3" ht="21.75" customHeight="1" x14ac:dyDescent="0.2">
      <c r="A133" s="18">
        <v>233</v>
      </c>
      <c r="B133" s="18" t="s">
        <v>3088</v>
      </c>
      <c r="C133" s="18">
        <v>20</v>
      </c>
    </row>
    <row r="134" spans="1:3" ht="21.75" customHeight="1" x14ac:dyDescent="0.2">
      <c r="A134" s="18">
        <v>234</v>
      </c>
      <c r="B134" s="18" t="s">
        <v>3089</v>
      </c>
      <c r="C134" s="18">
        <v>25</v>
      </c>
    </row>
    <row r="135" spans="1:3" ht="21.75" customHeight="1" x14ac:dyDescent="0.2">
      <c r="A135" s="18">
        <v>235</v>
      </c>
      <c r="B135" s="18" t="s">
        <v>3090</v>
      </c>
      <c r="C135" s="18">
        <v>55</v>
      </c>
    </row>
    <row r="136" spans="1:3" ht="21.75" customHeight="1" x14ac:dyDescent="0.2">
      <c r="A136" s="18">
        <v>236</v>
      </c>
      <c r="B136" s="18" t="s">
        <v>3091</v>
      </c>
      <c r="C136" s="18">
        <v>55</v>
      </c>
    </row>
    <row r="137" spans="1:3" ht="21.75" customHeight="1" x14ac:dyDescent="0.2">
      <c r="A137" s="18">
        <v>237</v>
      </c>
      <c r="B137" s="18" t="s">
        <v>3092</v>
      </c>
      <c r="C137" s="18">
        <v>26</v>
      </c>
    </row>
    <row r="138" spans="1:3" ht="21.75" customHeight="1" x14ac:dyDescent="0.2">
      <c r="A138" s="18">
        <v>238</v>
      </c>
      <c r="B138" s="18" t="s">
        <v>3093</v>
      </c>
      <c r="C138" s="18">
        <v>28</v>
      </c>
    </row>
    <row r="139" spans="1:3" ht="21.75" customHeight="1" x14ac:dyDescent="0.2">
      <c r="A139" s="18">
        <v>239</v>
      </c>
      <c r="B139" s="18" t="s">
        <v>3094</v>
      </c>
      <c r="C139" s="18">
        <v>25</v>
      </c>
    </row>
    <row r="140" spans="1:3" ht="21.75" customHeight="1" x14ac:dyDescent="0.2">
      <c r="A140" s="18">
        <v>240</v>
      </c>
      <c r="B140" s="18" t="s">
        <v>3095</v>
      </c>
      <c r="C140" s="18">
        <v>20</v>
      </c>
    </row>
    <row r="141" spans="1:3" ht="21.75" customHeight="1" x14ac:dyDescent="0.2">
      <c r="A141" s="18">
        <v>241</v>
      </c>
      <c r="B141" s="18" t="s">
        <v>3096</v>
      </c>
      <c r="C141" s="18">
        <v>35</v>
      </c>
    </row>
    <row r="142" spans="1:3" ht="21.75" customHeight="1" x14ac:dyDescent="0.2">
      <c r="A142" s="18">
        <v>242</v>
      </c>
      <c r="B142" s="18" t="s">
        <v>3097</v>
      </c>
      <c r="C142" s="18">
        <v>26</v>
      </c>
    </row>
    <row r="143" spans="1:3" ht="21.75" customHeight="1" x14ac:dyDescent="0.2">
      <c r="A143" s="18">
        <v>243</v>
      </c>
      <c r="B143" s="18" t="s">
        <v>3098</v>
      </c>
      <c r="C143" s="18">
        <v>135</v>
      </c>
    </row>
    <row r="144" spans="1:3" ht="21.75" customHeight="1" x14ac:dyDescent="0.2">
      <c r="A144" s="18">
        <v>244</v>
      </c>
      <c r="B144" s="18" t="s">
        <v>3099</v>
      </c>
      <c r="C144" s="18">
        <v>28</v>
      </c>
    </row>
    <row r="145" spans="1:3" ht="21.75" customHeight="1" x14ac:dyDescent="0.2">
      <c r="A145" s="18">
        <v>245</v>
      </c>
      <c r="B145" s="18" t="s">
        <v>3100</v>
      </c>
      <c r="C145" s="18">
        <v>28</v>
      </c>
    </row>
    <row r="146" spans="1:3" ht="21.75" customHeight="1" x14ac:dyDescent="0.2">
      <c r="A146" s="18">
        <v>246</v>
      </c>
      <c r="B146" s="18" t="s">
        <v>3101</v>
      </c>
      <c r="C146" s="18">
        <v>135</v>
      </c>
    </row>
    <row r="147" spans="1:3" ht="21.75" customHeight="1" x14ac:dyDescent="0.2">
      <c r="A147" s="18">
        <v>247</v>
      </c>
      <c r="B147" s="18" t="s">
        <v>3102</v>
      </c>
      <c r="C147" s="18">
        <v>15</v>
      </c>
    </row>
    <row r="148" spans="1:3" ht="21.75" customHeight="1" x14ac:dyDescent="0.2">
      <c r="A148" s="18">
        <v>248</v>
      </c>
      <c r="B148" s="18" t="s">
        <v>3103</v>
      </c>
      <c r="C148" s="18">
        <v>35</v>
      </c>
    </row>
    <row r="149" spans="1:3" ht="21.75" customHeight="1" x14ac:dyDescent="0.2">
      <c r="A149" s="18">
        <v>249</v>
      </c>
      <c r="B149" s="18" t="s">
        <v>3104</v>
      </c>
      <c r="C149" s="18">
        <v>35</v>
      </c>
    </row>
    <row r="150" spans="1:3" ht="21.75" customHeight="1" x14ac:dyDescent="0.2">
      <c r="A150" s="18">
        <v>250</v>
      </c>
      <c r="B150" s="18" t="s">
        <v>3105</v>
      </c>
      <c r="C150" s="18">
        <v>28</v>
      </c>
    </row>
    <row r="151" spans="1:3" ht="21.75" customHeight="1" x14ac:dyDescent="0.2">
      <c r="A151" s="18">
        <v>251</v>
      </c>
      <c r="B151" s="18" t="s">
        <v>3106</v>
      </c>
      <c r="C151" s="18">
        <v>15</v>
      </c>
    </row>
    <row r="152" spans="1:3" ht="21.75" customHeight="1" x14ac:dyDescent="0.2">
      <c r="A152" s="18">
        <v>252</v>
      </c>
      <c r="B152" s="18" t="s">
        <v>3107</v>
      </c>
      <c r="C152" s="18">
        <v>85</v>
      </c>
    </row>
    <row r="153" spans="1:3" ht="21.75" customHeight="1" x14ac:dyDescent="0.2">
      <c r="A153" s="18">
        <v>253</v>
      </c>
      <c r="B153" s="18" t="s">
        <v>3108</v>
      </c>
      <c r="C153" s="18">
        <v>26</v>
      </c>
    </row>
    <row r="154" spans="1:3" ht="21.75" customHeight="1" x14ac:dyDescent="0.2">
      <c r="A154" s="18">
        <v>254</v>
      </c>
      <c r="B154" s="18" t="s">
        <v>3109</v>
      </c>
      <c r="C154" s="18">
        <v>35</v>
      </c>
    </row>
    <row r="155" spans="1:3" ht="21.75" customHeight="1" x14ac:dyDescent="0.2">
      <c r="A155" s="18">
        <v>255</v>
      </c>
      <c r="B155" s="18" t="s">
        <v>3110</v>
      </c>
      <c r="C155" s="18">
        <v>38</v>
      </c>
    </row>
    <row r="156" spans="1:3" ht="21.75" customHeight="1" x14ac:dyDescent="0.2">
      <c r="A156" s="18">
        <v>256</v>
      </c>
      <c r="B156" s="18" t="s">
        <v>3111</v>
      </c>
      <c r="C156" s="18">
        <v>15</v>
      </c>
    </row>
    <row r="157" spans="1:3" ht="21.75" customHeight="1" x14ac:dyDescent="0.2">
      <c r="A157" s="18">
        <v>257</v>
      </c>
      <c r="B157" s="18" t="s">
        <v>3112</v>
      </c>
      <c r="C157" s="18">
        <v>55</v>
      </c>
    </row>
    <row r="158" spans="1:3" ht="21.75" customHeight="1" x14ac:dyDescent="0.2">
      <c r="A158" s="18">
        <v>258</v>
      </c>
      <c r="B158" s="18" t="s">
        <v>3113</v>
      </c>
      <c r="C158" s="18">
        <v>55</v>
      </c>
    </row>
    <row r="159" spans="1:3" ht="21.75" customHeight="1" x14ac:dyDescent="0.2">
      <c r="A159" s="18">
        <v>259</v>
      </c>
      <c r="B159" s="18" t="s">
        <v>3114</v>
      </c>
      <c r="C159" s="18">
        <v>135</v>
      </c>
    </row>
    <row r="160" spans="1:3" ht="21.75" customHeight="1" x14ac:dyDescent="0.2">
      <c r="A160" s="18">
        <v>260</v>
      </c>
      <c r="B160" s="18" t="s">
        <v>3115</v>
      </c>
      <c r="C160" s="18">
        <v>35</v>
      </c>
    </row>
    <row r="161" spans="1:3" ht="21.75" customHeight="1" x14ac:dyDescent="0.2">
      <c r="A161" s="18">
        <v>261</v>
      </c>
      <c r="B161" s="18" t="s">
        <v>3116</v>
      </c>
      <c r="C161" s="18">
        <v>38</v>
      </c>
    </row>
    <row r="162" spans="1:3" ht="21.75" customHeight="1" x14ac:dyDescent="0.2">
      <c r="A162" s="18">
        <v>262</v>
      </c>
      <c r="B162" s="18" t="s">
        <v>3117</v>
      </c>
      <c r="C162" s="18">
        <v>26</v>
      </c>
    </row>
    <row r="163" spans="1:3" ht="21.75" customHeight="1" x14ac:dyDescent="0.2">
      <c r="A163" s="18">
        <v>263</v>
      </c>
      <c r="B163" s="18" t="s">
        <v>3118</v>
      </c>
      <c r="C163" s="18">
        <v>55</v>
      </c>
    </row>
    <row r="164" spans="1:3" ht="21.75" customHeight="1" x14ac:dyDescent="0.2">
      <c r="A164" s="18">
        <v>264</v>
      </c>
      <c r="B164" s="18" t="s">
        <v>3119</v>
      </c>
      <c r="C164" s="18">
        <v>35</v>
      </c>
    </row>
    <row r="165" spans="1:3" ht="21.75" customHeight="1" x14ac:dyDescent="0.2">
      <c r="A165" s="18">
        <v>265</v>
      </c>
      <c r="B165" s="18" t="s">
        <v>3120</v>
      </c>
      <c r="C165" s="18">
        <v>55</v>
      </c>
    </row>
    <row r="166" spans="1:3" ht="21.75" customHeight="1" x14ac:dyDescent="0.2">
      <c r="A166" s="18">
        <v>266</v>
      </c>
      <c r="B166" s="18" t="s">
        <v>3121</v>
      </c>
      <c r="C166" s="18">
        <v>38</v>
      </c>
    </row>
    <row r="167" spans="1:3" ht="21.75" customHeight="1" x14ac:dyDescent="0.2">
      <c r="A167" s="18">
        <v>267</v>
      </c>
      <c r="B167" s="18" t="s">
        <v>3122</v>
      </c>
      <c r="C167" s="18">
        <v>15</v>
      </c>
    </row>
    <row r="168" spans="1:3" ht="21.75" customHeight="1" x14ac:dyDescent="0.2">
      <c r="A168" s="18">
        <v>268</v>
      </c>
      <c r="B168" s="18" t="s">
        <v>3123</v>
      </c>
      <c r="C168" s="18">
        <v>35</v>
      </c>
    </row>
    <row r="169" spans="1:3" ht="21.75" customHeight="1" x14ac:dyDescent="0.2">
      <c r="A169" s="18">
        <v>269</v>
      </c>
      <c r="B169" s="18" t="s">
        <v>3124</v>
      </c>
      <c r="C169" s="18">
        <v>28</v>
      </c>
    </row>
    <row r="170" spans="1:3" ht="21.75" customHeight="1" x14ac:dyDescent="0.2">
      <c r="A170" s="18">
        <v>270</v>
      </c>
      <c r="B170" s="18" t="s">
        <v>3125</v>
      </c>
      <c r="C170" s="18">
        <v>38</v>
      </c>
    </row>
    <row r="171" spans="1:3" ht="21.75" customHeight="1" x14ac:dyDescent="0.2">
      <c r="A171" s="18">
        <v>271</v>
      </c>
      <c r="B171" s="18" t="s">
        <v>3126</v>
      </c>
      <c r="C171" s="18">
        <v>35</v>
      </c>
    </row>
    <row r="172" spans="1:3" ht="21.75" customHeight="1" x14ac:dyDescent="0.2">
      <c r="A172" s="18">
        <v>272</v>
      </c>
      <c r="B172" s="18" t="s">
        <v>3127</v>
      </c>
      <c r="C172" s="18">
        <v>28</v>
      </c>
    </row>
    <row r="173" spans="1:3" ht="21.75" customHeight="1" x14ac:dyDescent="0.2">
      <c r="A173" s="18">
        <v>273</v>
      </c>
      <c r="B173" s="18" t="s">
        <v>3128</v>
      </c>
      <c r="C173" s="18">
        <v>38</v>
      </c>
    </row>
    <row r="174" spans="1:3" ht="21.75" customHeight="1" x14ac:dyDescent="0.2">
      <c r="A174" s="18">
        <v>274</v>
      </c>
      <c r="B174" s="18" t="s">
        <v>3129</v>
      </c>
      <c r="C174" s="18">
        <v>135</v>
      </c>
    </row>
    <row r="175" spans="1:3" ht="21.75" customHeight="1" x14ac:dyDescent="0.2">
      <c r="A175" s="18">
        <v>275</v>
      </c>
      <c r="B175" s="18" t="s">
        <v>3130</v>
      </c>
      <c r="C175" s="18">
        <v>26</v>
      </c>
    </row>
    <row r="176" spans="1:3" ht="21.75" customHeight="1" x14ac:dyDescent="0.2">
      <c r="A176" s="18">
        <v>276</v>
      </c>
      <c r="B176" s="18" t="s">
        <v>3131</v>
      </c>
      <c r="C176" s="18">
        <v>26</v>
      </c>
    </row>
    <row r="177" spans="1:3" ht="21.75" customHeight="1" x14ac:dyDescent="0.2">
      <c r="A177" s="18">
        <v>277</v>
      </c>
      <c r="B177" s="18" t="s">
        <v>3132</v>
      </c>
      <c r="C177" s="18">
        <v>26</v>
      </c>
    </row>
    <row r="178" spans="1:3" ht="21.75" customHeight="1" x14ac:dyDescent="0.2">
      <c r="A178" s="18">
        <v>278</v>
      </c>
      <c r="B178" s="18" t="s">
        <v>3133</v>
      </c>
      <c r="C178" s="18">
        <v>35</v>
      </c>
    </row>
    <row r="179" spans="1:3" ht="21.75" customHeight="1" x14ac:dyDescent="0.2">
      <c r="A179" s="18">
        <v>279</v>
      </c>
      <c r="B179" s="18" t="s">
        <v>3134</v>
      </c>
      <c r="C179" s="18">
        <v>85</v>
      </c>
    </row>
    <row r="180" spans="1:3" ht="21.75" customHeight="1" x14ac:dyDescent="0.2">
      <c r="A180" s="18">
        <v>280</v>
      </c>
      <c r="B180" s="18" t="s">
        <v>3135</v>
      </c>
      <c r="C180" s="18">
        <v>95</v>
      </c>
    </row>
    <row r="181" spans="1:3" ht="21.75" customHeight="1" x14ac:dyDescent="0.2">
      <c r="A181" s="18">
        <v>281</v>
      </c>
      <c r="B181" s="18" t="s">
        <v>3136</v>
      </c>
      <c r="C181" s="18">
        <v>26</v>
      </c>
    </row>
    <row r="182" spans="1:3" ht="21.75" customHeight="1" x14ac:dyDescent="0.2">
      <c r="A182" s="18">
        <v>282</v>
      </c>
      <c r="B182" s="18" t="s">
        <v>3137</v>
      </c>
      <c r="C182" s="18">
        <v>38</v>
      </c>
    </row>
    <row r="183" spans="1:3" ht="21.75" customHeight="1" x14ac:dyDescent="0.2">
      <c r="A183" s="18">
        <v>283</v>
      </c>
      <c r="B183" s="18" t="s">
        <v>3138</v>
      </c>
      <c r="C183" s="18">
        <v>55</v>
      </c>
    </row>
    <row r="184" spans="1:3" ht="21.75" customHeight="1" x14ac:dyDescent="0.2">
      <c r="A184" s="18">
        <v>284</v>
      </c>
      <c r="B184" s="18" t="s">
        <v>3139</v>
      </c>
      <c r="C184" s="18">
        <v>26</v>
      </c>
    </row>
    <row r="185" spans="1:3" ht="21.75" customHeight="1" x14ac:dyDescent="0.2">
      <c r="A185" s="18">
        <v>285</v>
      </c>
      <c r="B185" s="18" t="s">
        <v>3140</v>
      </c>
      <c r="C185" s="18">
        <v>38</v>
      </c>
    </row>
    <row r="186" spans="1:3" ht="21.75" customHeight="1" x14ac:dyDescent="0.2">
      <c r="A186" s="18">
        <v>286</v>
      </c>
      <c r="B186" s="18" t="s">
        <v>3141</v>
      </c>
      <c r="C186" s="18">
        <v>26</v>
      </c>
    </row>
    <row r="187" spans="1:3" ht="21.75" customHeight="1" x14ac:dyDescent="0.2">
      <c r="A187" s="18">
        <v>287</v>
      </c>
      <c r="B187" s="18" t="s">
        <v>3142</v>
      </c>
      <c r="C187" s="18">
        <v>35</v>
      </c>
    </row>
    <row r="188" spans="1:3" ht="21.75" customHeight="1" x14ac:dyDescent="0.2">
      <c r="A188" s="18">
        <v>288</v>
      </c>
      <c r="B188" s="18" t="s">
        <v>3143</v>
      </c>
      <c r="C188" s="18">
        <v>135</v>
      </c>
    </row>
    <row r="189" spans="1:3" ht="21.75" customHeight="1" x14ac:dyDescent="0.2">
      <c r="A189" s="18">
        <v>289</v>
      </c>
      <c r="B189" s="18" t="s">
        <v>3144</v>
      </c>
      <c r="C189" s="18">
        <v>95</v>
      </c>
    </row>
    <row r="190" spans="1:3" ht="21.75" customHeight="1" x14ac:dyDescent="0.2">
      <c r="A190" s="18">
        <v>290</v>
      </c>
      <c r="B190" s="18" t="s">
        <v>3145</v>
      </c>
      <c r="C190" s="18">
        <v>38</v>
      </c>
    </row>
    <row r="191" spans="1:3" ht="21.75" customHeight="1" x14ac:dyDescent="0.2">
      <c r="A191" s="18">
        <v>291</v>
      </c>
      <c r="B191" s="18" t="s">
        <v>3146</v>
      </c>
      <c r="C191" s="18">
        <v>95</v>
      </c>
    </row>
    <row r="192" spans="1:3" ht="21.75" customHeight="1" x14ac:dyDescent="0.2">
      <c r="A192" s="18">
        <v>292</v>
      </c>
      <c r="B192" s="18" t="s">
        <v>3147</v>
      </c>
      <c r="C192" s="18">
        <v>26</v>
      </c>
    </row>
    <row r="193" spans="1:3" ht="21.75" customHeight="1" x14ac:dyDescent="0.2">
      <c r="A193" s="18">
        <v>293</v>
      </c>
      <c r="B193" s="18" t="s">
        <v>3148</v>
      </c>
      <c r="C193" s="18">
        <v>26</v>
      </c>
    </row>
    <row r="194" spans="1:3" ht="21.75" customHeight="1" x14ac:dyDescent="0.2">
      <c r="A194" s="18">
        <v>294</v>
      </c>
      <c r="B194" s="18" t="s">
        <v>3149</v>
      </c>
      <c r="C194" s="18">
        <v>90</v>
      </c>
    </row>
    <row r="195" spans="1:3" ht="21.75" customHeight="1" x14ac:dyDescent="0.2">
      <c r="A195" s="18">
        <v>295</v>
      </c>
      <c r="B195" s="18" t="s">
        <v>3150</v>
      </c>
      <c r="C195" s="18">
        <v>35</v>
      </c>
    </row>
    <row r="196" spans="1:3" ht="21.75" customHeight="1" x14ac:dyDescent="0.2">
      <c r="A196" s="18">
        <v>296</v>
      </c>
      <c r="B196" s="18" t="s">
        <v>3151</v>
      </c>
      <c r="C196" s="18">
        <v>135</v>
      </c>
    </row>
    <row r="197" spans="1:3" ht="21.75" customHeight="1" x14ac:dyDescent="0.2">
      <c r="A197" s="18">
        <v>297</v>
      </c>
      <c r="B197" s="18" t="s">
        <v>3152</v>
      </c>
      <c r="C197" s="18">
        <v>135</v>
      </c>
    </row>
    <row r="198" spans="1:3" ht="21.75" customHeight="1" x14ac:dyDescent="0.2">
      <c r="A198" s="18">
        <v>298</v>
      </c>
      <c r="B198" s="18" t="s">
        <v>3153</v>
      </c>
      <c r="C198" s="18">
        <v>95</v>
      </c>
    </row>
    <row r="199" spans="1:3" ht="21.75" customHeight="1" x14ac:dyDescent="0.2">
      <c r="A199" s="18">
        <v>299</v>
      </c>
      <c r="B199" s="18" t="s">
        <v>3154</v>
      </c>
      <c r="C199" s="18">
        <v>28</v>
      </c>
    </row>
    <row r="200" spans="1:3" ht="21.75" customHeight="1" x14ac:dyDescent="0.2">
      <c r="A200" s="18">
        <v>300</v>
      </c>
      <c r="B200" s="18" t="s">
        <v>3155</v>
      </c>
      <c r="C200" s="18">
        <v>55</v>
      </c>
    </row>
    <row r="201" spans="1:3" ht="21.75" customHeight="1" x14ac:dyDescent="0.2">
      <c r="A201" s="18">
        <v>301</v>
      </c>
      <c r="B201" s="18" t="s">
        <v>3156</v>
      </c>
      <c r="C201" s="18">
        <v>28</v>
      </c>
    </row>
    <row r="202" spans="1:3" ht="21.75" customHeight="1" x14ac:dyDescent="0.2">
      <c r="A202" s="18">
        <v>302</v>
      </c>
      <c r="B202" s="18" t="s">
        <v>3157</v>
      </c>
      <c r="C202" s="18">
        <v>26</v>
      </c>
    </row>
    <row r="203" spans="1:3" ht="21.75" customHeight="1" x14ac:dyDescent="0.2">
      <c r="A203" s="18">
        <v>303</v>
      </c>
      <c r="B203" s="18" t="s">
        <v>3158</v>
      </c>
      <c r="C203" s="18">
        <v>20</v>
      </c>
    </row>
    <row r="204" spans="1:3" ht="21.75" customHeight="1" x14ac:dyDescent="0.2">
      <c r="A204" s="18">
        <v>304</v>
      </c>
      <c r="B204" s="18" t="s">
        <v>3159</v>
      </c>
      <c r="C204" s="18">
        <v>135</v>
      </c>
    </row>
    <row r="205" spans="1:3" ht="21.75" customHeight="1" x14ac:dyDescent="0.2">
      <c r="A205" s="18">
        <v>305</v>
      </c>
      <c r="B205" s="18" t="s">
        <v>3160</v>
      </c>
      <c r="C205" s="18">
        <v>28</v>
      </c>
    </row>
    <row r="206" spans="1:3" ht="21.75" customHeight="1" x14ac:dyDescent="0.2">
      <c r="A206" s="18">
        <v>306</v>
      </c>
      <c r="B206" s="18" t="s">
        <v>3161</v>
      </c>
      <c r="C206" s="18">
        <v>26</v>
      </c>
    </row>
    <row r="207" spans="1:3" ht="21.75" customHeight="1" x14ac:dyDescent="0.2">
      <c r="A207" s="18">
        <v>307</v>
      </c>
      <c r="B207" s="18" t="s">
        <v>3162</v>
      </c>
      <c r="C207" s="18">
        <v>55</v>
      </c>
    </row>
    <row r="208" spans="1:3" ht="21.75" customHeight="1" x14ac:dyDescent="0.2">
      <c r="A208" s="18">
        <v>308</v>
      </c>
      <c r="B208" s="18" t="s">
        <v>3163</v>
      </c>
      <c r="C208" s="18">
        <v>95</v>
      </c>
    </row>
    <row r="209" spans="1:3" ht="21.75" customHeight="1" x14ac:dyDescent="0.2">
      <c r="A209" s="18">
        <v>309</v>
      </c>
      <c r="B209" s="18" t="s">
        <v>3164</v>
      </c>
      <c r="C209" s="18">
        <v>38</v>
      </c>
    </row>
    <row r="210" spans="1:3" ht="21.75" customHeight="1" x14ac:dyDescent="0.2">
      <c r="A210" s="18">
        <v>310</v>
      </c>
      <c r="B210" s="18" t="s">
        <v>3165</v>
      </c>
      <c r="C210" s="18">
        <v>28</v>
      </c>
    </row>
    <row r="211" spans="1:3" ht="21.75" customHeight="1" x14ac:dyDescent="0.2">
      <c r="A211" s="18">
        <v>311</v>
      </c>
      <c r="B211" s="18" t="s">
        <v>3166</v>
      </c>
      <c r="C211" s="18">
        <v>26</v>
      </c>
    </row>
    <row r="212" spans="1:3" ht="21.75" customHeight="1" x14ac:dyDescent="0.2">
      <c r="A212" s="18">
        <v>312</v>
      </c>
      <c r="B212" s="18" t="s">
        <v>3167</v>
      </c>
      <c r="C212" s="18">
        <v>26</v>
      </c>
    </row>
    <row r="213" spans="1:3" ht="21.75" customHeight="1" x14ac:dyDescent="0.2">
      <c r="A213" s="18">
        <v>313</v>
      </c>
      <c r="B213" s="18" t="s">
        <v>3168</v>
      </c>
      <c r="C213" s="18">
        <v>38</v>
      </c>
    </row>
    <row r="214" spans="1:3" ht="21.75" customHeight="1" x14ac:dyDescent="0.2">
      <c r="A214" s="18">
        <v>314</v>
      </c>
      <c r="B214" s="18" t="s">
        <v>3169</v>
      </c>
      <c r="C214" s="18">
        <v>35</v>
      </c>
    </row>
    <row r="215" spans="1:3" ht="21.75" customHeight="1" x14ac:dyDescent="0.2">
      <c r="A215" s="18">
        <v>315</v>
      </c>
      <c r="B215" s="18" t="s">
        <v>3170</v>
      </c>
      <c r="C215" s="18">
        <v>15</v>
      </c>
    </row>
    <row r="216" spans="1:3" ht="21.75" customHeight="1" x14ac:dyDescent="0.2">
      <c r="A216" s="18">
        <v>316</v>
      </c>
      <c r="B216" s="18" t="s">
        <v>3171</v>
      </c>
      <c r="C216" s="18">
        <v>95</v>
      </c>
    </row>
    <row r="217" spans="1:3" ht="21.75" customHeight="1" x14ac:dyDescent="0.2">
      <c r="A217" s="18">
        <v>317</v>
      </c>
      <c r="B217" s="18" t="s">
        <v>3172</v>
      </c>
      <c r="C217" s="18">
        <v>90</v>
      </c>
    </row>
    <row r="218" spans="1:3" ht="21.75" customHeight="1" x14ac:dyDescent="0.2">
      <c r="A218" s="18">
        <v>318</v>
      </c>
      <c r="B218" s="18" t="s">
        <v>3173</v>
      </c>
      <c r="C218" s="18">
        <v>28</v>
      </c>
    </row>
    <row r="219" spans="1:3" ht="21.75" customHeight="1" x14ac:dyDescent="0.2">
      <c r="A219" s="18">
        <v>319</v>
      </c>
      <c r="B219" s="18" t="s">
        <v>3174</v>
      </c>
      <c r="C219" s="18">
        <v>35</v>
      </c>
    </row>
    <row r="220" spans="1:3" ht="21.75" customHeight="1" x14ac:dyDescent="0.2">
      <c r="A220" s="18">
        <v>320</v>
      </c>
      <c r="B220" s="18" t="s">
        <v>3175</v>
      </c>
      <c r="C220" s="18">
        <v>85</v>
      </c>
    </row>
    <row r="221" spans="1:3" ht="21.75" customHeight="1" x14ac:dyDescent="0.2">
      <c r="A221" s="18">
        <v>321</v>
      </c>
      <c r="B221" s="18" t="s">
        <v>3176</v>
      </c>
      <c r="C221" s="18">
        <v>55</v>
      </c>
    </row>
    <row r="222" spans="1:3" ht="21.75" customHeight="1" x14ac:dyDescent="0.2">
      <c r="A222" s="18">
        <v>322</v>
      </c>
      <c r="B222" s="18" t="s">
        <v>3177</v>
      </c>
      <c r="C222" s="18">
        <v>38</v>
      </c>
    </row>
    <row r="223" spans="1:3" ht="21.75" customHeight="1" x14ac:dyDescent="0.2">
      <c r="A223" s="18">
        <v>323</v>
      </c>
      <c r="B223" s="18" t="s">
        <v>3178</v>
      </c>
      <c r="C223" s="18">
        <v>20</v>
      </c>
    </row>
    <row r="224" spans="1:3" ht="21.75" customHeight="1" x14ac:dyDescent="0.2">
      <c r="A224" s="18">
        <v>324</v>
      </c>
      <c r="B224" s="18" t="s">
        <v>3179</v>
      </c>
      <c r="C224" s="18">
        <v>35</v>
      </c>
    </row>
    <row r="225" spans="1:3" ht="21.75" customHeight="1" x14ac:dyDescent="0.2">
      <c r="A225" s="18">
        <v>325</v>
      </c>
      <c r="B225" s="18" t="s">
        <v>3180</v>
      </c>
      <c r="C225" s="18">
        <v>26</v>
      </c>
    </row>
    <row r="226" spans="1:3" ht="21.75" customHeight="1" x14ac:dyDescent="0.2">
      <c r="A226" s="18">
        <v>326</v>
      </c>
      <c r="B226" s="18" t="s">
        <v>3181</v>
      </c>
      <c r="C226" s="18">
        <v>35</v>
      </c>
    </row>
    <row r="227" spans="1:3" ht="21.75" customHeight="1" x14ac:dyDescent="0.2">
      <c r="A227" s="18">
        <v>327</v>
      </c>
      <c r="B227" s="18" t="s">
        <v>3182</v>
      </c>
      <c r="C227" s="18">
        <v>90</v>
      </c>
    </row>
    <row r="228" spans="1:3" ht="21.75" customHeight="1" x14ac:dyDescent="0.2">
      <c r="A228" s="18">
        <v>328</v>
      </c>
      <c r="B228" s="18" t="s">
        <v>3183</v>
      </c>
      <c r="C228" s="18">
        <v>38</v>
      </c>
    </row>
    <row r="229" spans="1:3" ht="21.75" customHeight="1" x14ac:dyDescent="0.2">
      <c r="A229" s="18">
        <v>329</v>
      </c>
      <c r="B229" s="18" t="s">
        <v>3184</v>
      </c>
      <c r="C229" s="18">
        <v>35</v>
      </c>
    </row>
    <row r="230" spans="1:3" ht="21.75" customHeight="1" x14ac:dyDescent="0.2">
      <c r="A230" s="18">
        <v>330</v>
      </c>
      <c r="B230" s="18" t="s">
        <v>3185</v>
      </c>
      <c r="C230" s="18">
        <v>85</v>
      </c>
    </row>
    <row r="231" spans="1:3" ht="21.75" customHeight="1" x14ac:dyDescent="0.2">
      <c r="A231" s="18">
        <v>331</v>
      </c>
      <c r="B231" s="18" t="s">
        <v>3186</v>
      </c>
      <c r="C231" s="18">
        <v>28</v>
      </c>
    </row>
    <row r="232" spans="1:3" ht="21.75" customHeight="1" x14ac:dyDescent="0.2">
      <c r="A232" s="18">
        <v>333</v>
      </c>
      <c r="B232" s="18" t="s">
        <v>3187</v>
      </c>
      <c r="C232" s="18">
        <v>90</v>
      </c>
    </row>
    <row r="233" spans="1:3" ht="21.75" customHeight="1" x14ac:dyDescent="0.2">
      <c r="A233" s="18">
        <v>334</v>
      </c>
      <c r="B233" s="18" t="s">
        <v>3188</v>
      </c>
      <c r="C233" s="18">
        <v>38</v>
      </c>
    </row>
    <row r="234" spans="1:3" ht="21.75" customHeight="1" x14ac:dyDescent="0.2">
      <c r="A234" s="18">
        <v>335</v>
      </c>
      <c r="B234" s="18" t="s">
        <v>3189</v>
      </c>
      <c r="C234" s="18">
        <v>35</v>
      </c>
    </row>
    <row r="235" spans="1:3" ht="21.75" customHeight="1" x14ac:dyDescent="0.2">
      <c r="A235" s="18">
        <v>336</v>
      </c>
      <c r="B235" s="18" t="s">
        <v>3190</v>
      </c>
      <c r="C235" s="18">
        <v>35</v>
      </c>
    </row>
    <row r="236" spans="1:3" ht="21.75" customHeight="1" x14ac:dyDescent="0.2">
      <c r="A236" s="18">
        <v>337</v>
      </c>
      <c r="B236" s="18" t="s">
        <v>3191</v>
      </c>
      <c r="C236" s="18">
        <v>55</v>
      </c>
    </row>
    <row r="237" spans="1:3" ht="21.75" customHeight="1" x14ac:dyDescent="0.2">
      <c r="A237" s="18">
        <v>338</v>
      </c>
      <c r="B237" s="18" t="s">
        <v>3192</v>
      </c>
      <c r="C237" s="18">
        <v>26</v>
      </c>
    </row>
    <row r="238" spans="1:3" ht="21.75" customHeight="1" x14ac:dyDescent="0.2">
      <c r="A238" s="18">
        <v>339</v>
      </c>
      <c r="B238" s="18" t="s">
        <v>3193</v>
      </c>
      <c r="C238" s="18">
        <v>26</v>
      </c>
    </row>
    <row r="239" spans="1:3" ht="21.75" customHeight="1" x14ac:dyDescent="0.2">
      <c r="A239" s="18">
        <v>340</v>
      </c>
      <c r="B239" s="18" t="s">
        <v>3194</v>
      </c>
      <c r="C239" s="18">
        <v>35</v>
      </c>
    </row>
    <row r="240" spans="1:3" ht="21.75" customHeight="1" x14ac:dyDescent="0.2">
      <c r="A240" s="18">
        <v>341</v>
      </c>
      <c r="B240" s="18" t="s">
        <v>3195</v>
      </c>
      <c r="C240" s="18">
        <v>95</v>
      </c>
    </row>
    <row r="241" spans="1:3" ht="21.75" customHeight="1" x14ac:dyDescent="0.2">
      <c r="A241" s="18">
        <v>342</v>
      </c>
      <c r="B241" s="18" t="s">
        <v>3196</v>
      </c>
      <c r="C241" s="18">
        <v>26</v>
      </c>
    </row>
    <row r="242" spans="1:3" ht="21.75" customHeight="1" x14ac:dyDescent="0.2">
      <c r="A242" s="18">
        <v>343</v>
      </c>
      <c r="B242" s="18" t="s">
        <v>3197</v>
      </c>
      <c r="C242" s="18">
        <v>15</v>
      </c>
    </row>
    <row r="243" spans="1:3" ht="21.75" customHeight="1" x14ac:dyDescent="0.2">
      <c r="A243" s="18">
        <v>344</v>
      </c>
      <c r="B243" s="18" t="s">
        <v>3198</v>
      </c>
      <c r="C243" s="18">
        <v>28</v>
      </c>
    </row>
    <row r="244" spans="1:3" ht="21.75" customHeight="1" x14ac:dyDescent="0.2">
      <c r="A244" s="18">
        <v>345</v>
      </c>
      <c r="B244" s="18" t="s">
        <v>3199</v>
      </c>
      <c r="C244" s="18">
        <v>135</v>
      </c>
    </row>
    <row r="245" spans="1:3" ht="21.75" customHeight="1" x14ac:dyDescent="0.2">
      <c r="A245" s="18">
        <v>346</v>
      </c>
      <c r="B245" s="18" t="s">
        <v>3200</v>
      </c>
      <c r="C245" s="18">
        <v>26</v>
      </c>
    </row>
    <row r="246" spans="1:3" ht="21.75" customHeight="1" x14ac:dyDescent="0.2">
      <c r="A246" s="18">
        <v>347</v>
      </c>
      <c r="B246" s="18" t="s">
        <v>3201</v>
      </c>
      <c r="C246" s="18">
        <v>25</v>
      </c>
    </row>
    <row r="247" spans="1:3" ht="21.75" customHeight="1" x14ac:dyDescent="0.2">
      <c r="A247" s="18">
        <v>348</v>
      </c>
      <c r="B247" s="18" t="s">
        <v>3202</v>
      </c>
      <c r="C247" s="18">
        <v>55</v>
      </c>
    </row>
    <row r="248" spans="1:3" ht="21.75" customHeight="1" x14ac:dyDescent="0.2">
      <c r="A248" s="18">
        <v>349</v>
      </c>
      <c r="B248" s="18" t="s">
        <v>3203</v>
      </c>
      <c r="C248" s="18">
        <v>38</v>
      </c>
    </row>
    <row r="249" spans="1:3" ht="21.75" customHeight="1" x14ac:dyDescent="0.2">
      <c r="A249" s="18">
        <v>350</v>
      </c>
      <c r="B249" s="18" t="s">
        <v>3204</v>
      </c>
      <c r="C249" s="18">
        <v>35</v>
      </c>
    </row>
    <row r="250" spans="1:3" ht="21.75" customHeight="1" x14ac:dyDescent="0.2">
      <c r="A250" s="18">
        <v>351</v>
      </c>
      <c r="B250" s="18" t="s">
        <v>3205</v>
      </c>
      <c r="C250" s="18">
        <v>35</v>
      </c>
    </row>
    <row r="251" spans="1:3" ht="21.75" customHeight="1" x14ac:dyDescent="0.2">
      <c r="A251" s="18">
        <v>352</v>
      </c>
      <c r="B251" s="18" t="s">
        <v>3206</v>
      </c>
      <c r="C251" s="18">
        <v>35</v>
      </c>
    </row>
    <row r="252" spans="1:3" ht="21.75" customHeight="1" x14ac:dyDescent="0.2">
      <c r="A252" s="18">
        <v>353</v>
      </c>
      <c r="B252" s="18" t="s">
        <v>3207</v>
      </c>
      <c r="C252" s="18">
        <v>35</v>
      </c>
    </row>
    <row r="253" spans="1:3" ht="21.75" customHeight="1" x14ac:dyDescent="0.2">
      <c r="A253" s="18">
        <v>354</v>
      </c>
      <c r="B253" s="18" t="s">
        <v>3208</v>
      </c>
      <c r="C253" s="18">
        <v>28</v>
      </c>
    </row>
    <row r="254" spans="1:3" ht="21.75" customHeight="1" x14ac:dyDescent="0.2">
      <c r="A254" s="18">
        <v>355</v>
      </c>
      <c r="B254" s="18" t="s">
        <v>3209</v>
      </c>
      <c r="C254" s="18">
        <v>95</v>
      </c>
    </row>
    <row r="255" spans="1:3" ht="21.75" customHeight="1" x14ac:dyDescent="0.2">
      <c r="A255" s="18">
        <v>356</v>
      </c>
      <c r="B255" s="18" t="s">
        <v>3210</v>
      </c>
      <c r="C255" s="18">
        <v>38</v>
      </c>
    </row>
    <row r="256" spans="1:3" ht="21.75" customHeight="1" x14ac:dyDescent="0.2">
      <c r="A256" s="18">
        <v>357</v>
      </c>
      <c r="B256" s="18" t="s">
        <v>3211</v>
      </c>
      <c r="C256" s="18">
        <v>55</v>
      </c>
    </row>
    <row r="257" spans="1:3" ht="21.75" customHeight="1" x14ac:dyDescent="0.2">
      <c r="A257" s="18">
        <v>358</v>
      </c>
      <c r="B257" s="18" t="s">
        <v>3212</v>
      </c>
      <c r="C257" s="18">
        <v>26</v>
      </c>
    </row>
    <row r="258" spans="1:3" ht="21.75" customHeight="1" x14ac:dyDescent="0.2">
      <c r="A258" s="18">
        <v>359</v>
      </c>
      <c r="B258" s="18" t="s">
        <v>3213</v>
      </c>
      <c r="C258" s="18">
        <v>28</v>
      </c>
    </row>
    <row r="259" spans="1:3" ht="21.75" customHeight="1" x14ac:dyDescent="0.2">
      <c r="A259" s="18">
        <v>360</v>
      </c>
      <c r="B259" s="18" t="s">
        <v>3214</v>
      </c>
      <c r="C259" s="18">
        <v>135</v>
      </c>
    </row>
    <row r="260" spans="1:3" ht="21.75" customHeight="1" x14ac:dyDescent="0.2">
      <c r="A260" s="18">
        <v>361</v>
      </c>
      <c r="B260" s="18" t="s">
        <v>3215</v>
      </c>
      <c r="C260" s="18">
        <v>26</v>
      </c>
    </row>
    <row r="261" spans="1:3" ht="21.75" customHeight="1" x14ac:dyDescent="0.2">
      <c r="A261" s="18">
        <v>362</v>
      </c>
      <c r="B261" s="18" t="s">
        <v>3216</v>
      </c>
      <c r="C261" s="18">
        <v>38</v>
      </c>
    </row>
    <row r="262" spans="1:3" ht="21.75" customHeight="1" x14ac:dyDescent="0.2">
      <c r="A262" s="18">
        <v>363</v>
      </c>
      <c r="B262" s="18" t="s">
        <v>3217</v>
      </c>
      <c r="C262" s="18">
        <v>95</v>
      </c>
    </row>
    <row r="263" spans="1:3" ht="21.75" customHeight="1" x14ac:dyDescent="0.2">
      <c r="A263" s="18">
        <v>364</v>
      </c>
      <c r="B263" s="18" t="s">
        <v>3218</v>
      </c>
      <c r="C263" s="18">
        <v>38</v>
      </c>
    </row>
    <row r="264" spans="1:3" ht="21.75" customHeight="1" x14ac:dyDescent="0.2">
      <c r="A264" s="18">
        <v>365</v>
      </c>
      <c r="B264" s="18" t="s">
        <v>3219</v>
      </c>
      <c r="C264" s="18">
        <v>28</v>
      </c>
    </row>
    <row r="265" spans="1:3" ht="21.75" customHeight="1" x14ac:dyDescent="0.2">
      <c r="A265" s="18">
        <v>366</v>
      </c>
      <c r="B265" s="18" t="s">
        <v>3220</v>
      </c>
      <c r="C265" s="18">
        <v>95</v>
      </c>
    </row>
    <row r="266" spans="1:3" ht="21.75" customHeight="1" x14ac:dyDescent="0.2">
      <c r="A266" s="18">
        <v>367</v>
      </c>
      <c r="B266" s="18" t="s">
        <v>3221</v>
      </c>
      <c r="C266" s="18">
        <v>15</v>
      </c>
    </row>
    <row r="267" spans="1:3" ht="21.75" customHeight="1" x14ac:dyDescent="0.2">
      <c r="A267" s="18">
        <v>368</v>
      </c>
      <c r="B267" s="18" t="s">
        <v>3222</v>
      </c>
      <c r="C267" s="18">
        <v>26</v>
      </c>
    </row>
    <row r="268" spans="1:3" ht="21.75" customHeight="1" x14ac:dyDescent="0.2">
      <c r="A268" s="18">
        <v>369</v>
      </c>
      <c r="B268" s="18" t="s">
        <v>3223</v>
      </c>
      <c r="C268" s="18">
        <v>28</v>
      </c>
    </row>
    <row r="269" spans="1:3" ht="21.75" customHeight="1" x14ac:dyDescent="0.2">
      <c r="A269" s="18">
        <v>370</v>
      </c>
      <c r="B269" s="18" t="s">
        <v>3224</v>
      </c>
      <c r="C269" s="18">
        <v>28</v>
      </c>
    </row>
    <row r="270" spans="1:3" ht="21.75" customHeight="1" x14ac:dyDescent="0.2">
      <c r="A270" s="18">
        <v>371</v>
      </c>
      <c r="B270" s="18" t="s">
        <v>3225</v>
      </c>
      <c r="C270" s="18">
        <v>26</v>
      </c>
    </row>
    <row r="271" spans="1:3" ht="21.75" customHeight="1" x14ac:dyDescent="0.2">
      <c r="A271" s="18">
        <v>372</v>
      </c>
      <c r="B271" s="18" t="s">
        <v>3226</v>
      </c>
      <c r="C271" s="18">
        <v>35</v>
      </c>
    </row>
    <row r="272" spans="1:3" ht="21.75" customHeight="1" x14ac:dyDescent="0.2">
      <c r="A272" s="18">
        <v>373</v>
      </c>
      <c r="B272" s="18" t="s">
        <v>3227</v>
      </c>
      <c r="C272" s="18">
        <v>28</v>
      </c>
    </row>
    <row r="273" spans="1:3" ht="21.75" customHeight="1" x14ac:dyDescent="0.2">
      <c r="A273" s="18">
        <v>374</v>
      </c>
      <c r="B273" s="18" t="s">
        <v>3228</v>
      </c>
      <c r="C273" s="18">
        <v>20</v>
      </c>
    </row>
    <row r="274" spans="1:3" ht="21.75" customHeight="1" x14ac:dyDescent="0.2">
      <c r="A274" s="18">
        <v>375</v>
      </c>
      <c r="B274" s="18" t="s">
        <v>3229</v>
      </c>
      <c r="C274" s="18">
        <v>25</v>
      </c>
    </row>
    <row r="275" spans="1:3" ht="21.75" customHeight="1" x14ac:dyDescent="0.2">
      <c r="A275" s="18">
        <v>376</v>
      </c>
      <c r="B275" s="18" t="s">
        <v>3230</v>
      </c>
      <c r="C275" s="18">
        <v>38</v>
      </c>
    </row>
    <row r="276" spans="1:3" ht="21.75" customHeight="1" x14ac:dyDescent="0.2">
      <c r="A276" s="18">
        <v>377</v>
      </c>
      <c r="B276" s="18" t="s">
        <v>3231</v>
      </c>
      <c r="C276" s="18">
        <v>35</v>
      </c>
    </row>
    <row r="277" spans="1:3" ht="21.75" customHeight="1" x14ac:dyDescent="0.2">
      <c r="A277" s="18">
        <v>378</v>
      </c>
      <c r="B277" s="18" t="s">
        <v>3232</v>
      </c>
      <c r="C277" s="18">
        <v>55</v>
      </c>
    </row>
    <row r="278" spans="1:3" ht="21.75" customHeight="1" x14ac:dyDescent="0.2">
      <c r="A278" s="18">
        <v>379</v>
      </c>
      <c r="B278" s="18" t="s">
        <v>3233</v>
      </c>
      <c r="C278" s="18">
        <v>85</v>
      </c>
    </row>
    <row r="279" spans="1:3" ht="21.75" customHeight="1" x14ac:dyDescent="0.2">
      <c r="A279" s="18">
        <v>380</v>
      </c>
      <c r="B279" s="18" t="s">
        <v>3234</v>
      </c>
      <c r="C279" s="18">
        <v>38</v>
      </c>
    </row>
    <row r="280" spans="1:3" ht="21.75" customHeight="1" x14ac:dyDescent="0.2">
      <c r="A280" s="18">
        <v>381</v>
      </c>
      <c r="B280" s="18" t="s">
        <v>3235</v>
      </c>
      <c r="C280" s="18">
        <v>35</v>
      </c>
    </row>
    <row r="281" spans="1:3" ht="21.75" customHeight="1" x14ac:dyDescent="0.2">
      <c r="A281" s="18">
        <v>382</v>
      </c>
      <c r="B281" s="18" t="s">
        <v>3236</v>
      </c>
      <c r="C281" s="18">
        <v>26</v>
      </c>
    </row>
    <row r="282" spans="1:3" ht="21.75" customHeight="1" x14ac:dyDescent="0.2">
      <c r="A282" s="18">
        <v>383</v>
      </c>
      <c r="B282" s="18" t="s">
        <v>3237</v>
      </c>
      <c r="C282" s="18">
        <v>28</v>
      </c>
    </row>
    <row r="283" spans="1:3" ht="21.75" customHeight="1" x14ac:dyDescent="0.2">
      <c r="A283" s="18">
        <v>384</v>
      </c>
      <c r="B283" s="18" t="s">
        <v>3238</v>
      </c>
      <c r="C283" s="18">
        <v>38</v>
      </c>
    </row>
    <row r="284" spans="1:3" ht="21.75" customHeight="1" x14ac:dyDescent="0.2">
      <c r="A284" s="18">
        <v>385</v>
      </c>
      <c r="B284" s="18" t="s">
        <v>3239</v>
      </c>
      <c r="C284" s="18">
        <v>75</v>
      </c>
    </row>
    <row r="285" spans="1:3" ht="21.75" customHeight="1" x14ac:dyDescent="0.2">
      <c r="A285" s="18">
        <v>386</v>
      </c>
      <c r="B285" s="18" t="s">
        <v>3240</v>
      </c>
      <c r="C285" s="18">
        <v>35</v>
      </c>
    </row>
    <row r="286" spans="1:3" ht="21.75" customHeight="1" x14ac:dyDescent="0.2">
      <c r="A286" s="18">
        <v>387</v>
      </c>
      <c r="B286" s="18" t="s">
        <v>3241</v>
      </c>
      <c r="C286" s="18">
        <v>35</v>
      </c>
    </row>
    <row r="287" spans="1:3" ht="21.75" customHeight="1" x14ac:dyDescent="0.2">
      <c r="A287" s="18">
        <v>388</v>
      </c>
      <c r="B287" s="18" t="s">
        <v>3242</v>
      </c>
      <c r="C287" s="18">
        <v>26</v>
      </c>
    </row>
    <row r="288" spans="1:3" ht="21.75" customHeight="1" x14ac:dyDescent="0.2">
      <c r="A288" s="18">
        <v>389</v>
      </c>
      <c r="B288" s="18" t="s">
        <v>3243</v>
      </c>
      <c r="C288" s="18">
        <v>85</v>
      </c>
    </row>
    <row r="289" spans="1:3" ht="21.75" customHeight="1" x14ac:dyDescent="0.2">
      <c r="A289" s="18">
        <v>390</v>
      </c>
      <c r="B289" s="18" t="s">
        <v>3244</v>
      </c>
      <c r="C289" s="18">
        <v>95</v>
      </c>
    </row>
    <row r="290" spans="1:3" ht="21.75" customHeight="1" x14ac:dyDescent="0.2">
      <c r="A290" s="18">
        <v>391</v>
      </c>
      <c r="B290" s="18" t="s">
        <v>3245</v>
      </c>
      <c r="C290" s="18">
        <v>26</v>
      </c>
    </row>
    <row r="291" spans="1:3" ht="21.75" customHeight="1" x14ac:dyDescent="0.2">
      <c r="A291" s="18">
        <v>392</v>
      </c>
      <c r="B291" s="18" t="s">
        <v>3246</v>
      </c>
      <c r="C291" s="18">
        <v>135</v>
      </c>
    </row>
    <row r="292" spans="1:3" ht="21.75" customHeight="1" x14ac:dyDescent="0.2">
      <c r="A292" s="18">
        <v>393</v>
      </c>
      <c r="B292" s="18" t="s">
        <v>3247</v>
      </c>
      <c r="C292" s="18">
        <v>35</v>
      </c>
    </row>
    <row r="293" spans="1:3" ht="21.75" customHeight="1" x14ac:dyDescent="0.2">
      <c r="A293" s="18">
        <v>394</v>
      </c>
      <c r="B293" s="18" t="s">
        <v>3248</v>
      </c>
      <c r="C293" s="18">
        <v>135</v>
      </c>
    </row>
    <row r="294" spans="1:3" ht="21.75" customHeight="1" x14ac:dyDescent="0.2">
      <c r="A294" s="18">
        <v>395</v>
      </c>
      <c r="B294" s="18" t="s">
        <v>3249</v>
      </c>
      <c r="C294" s="18">
        <v>35</v>
      </c>
    </row>
    <row r="295" spans="1:3" ht="21.75" customHeight="1" x14ac:dyDescent="0.2">
      <c r="A295" s="18">
        <v>396</v>
      </c>
      <c r="B295" s="18" t="s">
        <v>3250</v>
      </c>
      <c r="C295" s="18">
        <v>26</v>
      </c>
    </row>
    <row r="296" spans="1:3" ht="21.75" customHeight="1" x14ac:dyDescent="0.2">
      <c r="A296" s="18">
        <v>397</v>
      </c>
      <c r="B296" s="18" t="s">
        <v>3251</v>
      </c>
      <c r="C296" s="18">
        <v>85</v>
      </c>
    </row>
    <row r="297" spans="1:3" ht="21.75" customHeight="1" x14ac:dyDescent="0.2">
      <c r="A297" s="18">
        <v>398</v>
      </c>
      <c r="B297" s="18" t="s">
        <v>3252</v>
      </c>
      <c r="C297" s="18">
        <v>85</v>
      </c>
    </row>
    <row r="298" spans="1:3" ht="21.75" customHeight="1" x14ac:dyDescent="0.2">
      <c r="A298" s="18">
        <v>399</v>
      </c>
      <c r="B298" s="18" t="s">
        <v>3253</v>
      </c>
      <c r="C298" s="18">
        <v>38</v>
      </c>
    </row>
    <row r="299" spans="1:3" ht="21.75" customHeight="1" x14ac:dyDescent="0.2">
      <c r="A299" s="18">
        <v>400</v>
      </c>
      <c r="B299" s="18" t="s">
        <v>3254</v>
      </c>
      <c r="C299" s="18">
        <v>28</v>
      </c>
    </row>
    <row r="300" spans="1:3" ht="21.75" customHeight="1" x14ac:dyDescent="0.2">
      <c r="A300" s="18">
        <v>401</v>
      </c>
      <c r="B300" s="18" t="s">
        <v>3255</v>
      </c>
      <c r="C300" s="18">
        <v>135</v>
      </c>
    </row>
    <row r="301" spans="1:3" ht="21.75" customHeight="1" x14ac:dyDescent="0.2">
      <c r="A301" s="18">
        <v>402</v>
      </c>
      <c r="B301" s="18" t="s">
        <v>3256</v>
      </c>
      <c r="C301" s="18">
        <v>90</v>
      </c>
    </row>
    <row r="302" spans="1:3" ht="21.75" customHeight="1" x14ac:dyDescent="0.2">
      <c r="A302" s="18">
        <v>403</v>
      </c>
      <c r="B302" s="18" t="s">
        <v>3257</v>
      </c>
      <c r="C302" s="18">
        <v>20</v>
      </c>
    </row>
    <row r="303" spans="1:3" ht="21.75" customHeight="1" x14ac:dyDescent="0.2">
      <c r="A303" s="18">
        <v>404</v>
      </c>
      <c r="B303" s="18" t="s">
        <v>3258</v>
      </c>
      <c r="C303" s="18">
        <v>38</v>
      </c>
    </row>
    <row r="304" spans="1:3" ht="21.75" customHeight="1" x14ac:dyDescent="0.2">
      <c r="A304" s="18">
        <v>405</v>
      </c>
      <c r="B304" s="18" t="s">
        <v>3259</v>
      </c>
      <c r="C304" s="18">
        <v>38</v>
      </c>
    </row>
    <row r="305" spans="1:3" ht="21.75" customHeight="1" x14ac:dyDescent="0.2">
      <c r="A305" s="18">
        <v>406</v>
      </c>
      <c r="B305" s="18" t="s">
        <v>3260</v>
      </c>
      <c r="C305" s="18">
        <v>135</v>
      </c>
    </row>
    <row r="306" spans="1:3" ht="21.75" customHeight="1" x14ac:dyDescent="0.2">
      <c r="A306" s="18">
        <v>407</v>
      </c>
      <c r="B306" s="18" t="s">
        <v>3261</v>
      </c>
      <c r="C306" s="18">
        <v>15</v>
      </c>
    </row>
    <row r="307" spans="1:3" ht="21.75" customHeight="1" x14ac:dyDescent="0.2">
      <c r="A307" s="18">
        <v>408</v>
      </c>
      <c r="B307" s="18" t="s">
        <v>3262</v>
      </c>
      <c r="C307" s="18">
        <v>20</v>
      </c>
    </row>
    <row r="308" spans="1:3" ht="21.75" customHeight="1" x14ac:dyDescent="0.2">
      <c r="A308" s="18">
        <v>409</v>
      </c>
      <c r="B308" s="18" t="s">
        <v>3263</v>
      </c>
      <c r="C308" s="18">
        <v>26</v>
      </c>
    </row>
    <row r="309" spans="1:3" ht="21.75" customHeight="1" x14ac:dyDescent="0.2">
      <c r="A309" s="18">
        <v>410</v>
      </c>
      <c r="B309" s="18" t="s">
        <v>3264</v>
      </c>
      <c r="C309" s="18">
        <v>35</v>
      </c>
    </row>
    <row r="310" spans="1:3" ht="21.75" customHeight="1" x14ac:dyDescent="0.2">
      <c r="A310" s="18">
        <v>411</v>
      </c>
      <c r="B310" s="18" t="s">
        <v>3265</v>
      </c>
      <c r="C310" s="18">
        <v>135</v>
      </c>
    </row>
    <row r="311" spans="1:3" ht="21.75" customHeight="1" x14ac:dyDescent="0.2">
      <c r="A311" s="18">
        <v>412</v>
      </c>
      <c r="B311" s="18" t="s">
        <v>3266</v>
      </c>
      <c r="C311" s="18">
        <v>20</v>
      </c>
    </row>
    <row r="312" spans="1:3" ht="21.75" customHeight="1" x14ac:dyDescent="0.2">
      <c r="A312" s="18">
        <v>413</v>
      </c>
      <c r="B312" s="18" t="s">
        <v>3267</v>
      </c>
      <c r="C312" s="18">
        <v>90</v>
      </c>
    </row>
    <row r="313" spans="1:3" ht="21.75" customHeight="1" x14ac:dyDescent="0.2">
      <c r="A313" s="18">
        <v>414</v>
      </c>
      <c r="B313" s="18" t="s">
        <v>3268</v>
      </c>
      <c r="C313" s="18">
        <v>35</v>
      </c>
    </row>
    <row r="314" spans="1:3" ht="21.75" customHeight="1" x14ac:dyDescent="0.2">
      <c r="A314" s="18">
        <v>415</v>
      </c>
      <c r="B314" s="18" t="s">
        <v>3269</v>
      </c>
      <c r="C314" s="18">
        <v>28</v>
      </c>
    </row>
    <row r="315" spans="1:3" ht="21.75" customHeight="1" x14ac:dyDescent="0.2">
      <c r="A315" s="18">
        <v>416</v>
      </c>
      <c r="B315" s="18" t="s">
        <v>3270</v>
      </c>
      <c r="C315" s="18">
        <v>25</v>
      </c>
    </row>
    <row r="316" spans="1:3" ht="21.75" customHeight="1" x14ac:dyDescent="0.2">
      <c r="A316" s="18">
        <v>417</v>
      </c>
      <c r="B316" s="18" t="s">
        <v>3271</v>
      </c>
      <c r="C316" s="18">
        <v>26</v>
      </c>
    </row>
    <row r="317" spans="1:3" ht="21.75" customHeight="1" x14ac:dyDescent="0.2">
      <c r="A317" s="18">
        <v>418</v>
      </c>
      <c r="B317" s="18" t="s">
        <v>3272</v>
      </c>
      <c r="C317" s="18">
        <v>35</v>
      </c>
    </row>
    <row r="318" spans="1:3" ht="21.75" customHeight="1" x14ac:dyDescent="0.2">
      <c r="A318" s="18">
        <v>419</v>
      </c>
      <c r="B318" s="18" t="s">
        <v>3273</v>
      </c>
      <c r="C318" s="18">
        <v>28</v>
      </c>
    </row>
    <row r="319" spans="1:3" ht="21.75" customHeight="1" x14ac:dyDescent="0.2">
      <c r="A319" s="18">
        <v>420</v>
      </c>
      <c r="B319" s="18" t="s">
        <v>3274</v>
      </c>
      <c r="C319" s="18">
        <v>15</v>
      </c>
    </row>
    <row r="320" spans="1:3" ht="21.75" customHeight="1" x14ac:dyDescent="0.2">
      <c r="A320" s="18">
        <v>421</v>
      </c>
      <c r="B320" s="18" t="s">
        <v>3275</v>
      </c>
      <c r="C320" s="18">
        <v>15</v>
      </c>
    </row>
    <row r="321" spans="1:3" ht="21.75" customHeight="1" x14ac:dyDescent="0.2">
      <c r="A321" s="18">
        <v>422</v>
      </c>
      <c r="B321" s="18" t="s">
        <v>3276</v>
      </c>
      <c r="C321" s="18">
        <v>38</v>
      </c>
    </row>
    <row r="322" spans="1:3" ht="21.75" customHeight="1" x14ac:dyDescent="0.2">
      <c r="A322" s="18">
        <v>423</v>
      </c>
      <c r="B322" s="18" t="s">
        <v>3277</v>
      </c>
      <c r="C322" s="18">
        <v>15</v>
      </c>
    </row>
    <row r="323" spans="1:3" ht="21.75" customHeight="1" x14ac:dyDescent="0.2">
      <c r="A323" s="18">
        <v>424</v>
      </c>
      <c r="B323" s="18" t="s">
        <v>3278</v>
      </c>
      <c r="C323" s="18">
        <v>38</v>
      </c>
    </row>
    <row r="324" spans="1:3" ht="21.75" customHeight="1" x14ac:dyDescent="0.2">
      <c r="A324" s="18">
        <v>425</v>
      </c>
      <c r="B324" s="18" t="s">
        <v>3279</v>
      </c>
      <c r="C324" s="18">
        <v>35</v>
      </c>
    </row>
    <row r="325" spans="1:3" ht="21.75" customHeight="1" x14ac:dyDescent="0.2">
      <c r="A325" s="18">
        <v>426</v>
      </c>
      <c r="B325" s="18" t="s">
        <v>3280</v>
      </c>
      <c r="C325" s="18">
        <v>95</v>
      </c>
    </row>
    <row r="326" spans="1:3" ht="21.75" customHeight="1" x14ac:dyDescent="0.2">
      <c r="A326" s="18">
        <v>427</v>
      </c>
      <c r="B326" s="18" t="s">
        <v>3281</v>
      </c>
      <c r="C326" s="18">
        <v>95</v>
      </c>
    </row>
    <row r="327" spans="1:3" ht="21.75" customHeight="1" x14ac:dyDescent="0.2">
      <c r="A327" s="18">
        <v>428</v>
      </c>
      <c r="B327" s="18" t="s">
        <v>3282</v>
      </c>
      <c r="C327" s="18">
        <v>35</v>
      </c>
    </row>
    <row r="328" spans="1:3" ht="21.75" customHeight="1" x14ac:dyDescent="0.2">
      <c r="A328" s="18">
        <v>429</v>
      </c>
      <c r="B328" s="18" t="s">
        <v>3283</v>
      </c>
      <c r="C328" s="18">
        <v>35</v>
      </c>
    </row>
    <row r="329" spans="1:3" ht="21.75" customHeight="1" x14ac:dyDescent="0.2">
      <c r="A329" s="18">
        <v>431</v>
      </c>
      <c r="B329" s="18" t="s">
        <v>3284</v>
      </c>
      <c r="C329" s="18">
        <v>135</v>
      </c>
    </row>
    <row r="330" spans="1:3" ht="21.75" customHeight="1" x14ac:dyDescent="0.2">
      <c r="A330" s="18">
        <v>432</v>
      </c>
      <c r="B330" s="18" t="s">
        <v>3285</v>
      </c>
      <c r="C330" s="18">
        <v>28</v>
      </c>
    </row>
    <row r="331" spans="1:3" ht="21.75" customHeight="1" x14ac:dyDescent="0.2">
      <c r="A331" s="18">
        <v>433</v>
      </c>
      <c r="B331" s="18" t="s">
        <v>3286</v>
      </c>
      <c r="C331" s="18">
        <v>25</v>
      </c>
    </row>
    <row r="332" spans="1:3" ht="21.75" customHeight="1" x14ac:dyDescent="0.2">
      <c r="A332" s="18">
        <v>434</v>
      </c>
      <c r="B332" s="18" t="s">
        <v>3287</v>
      </c>
      <c r="C332" s="18">
        <v>35</v>
      </c>
    </row>
    <row r="333" spans="1:3" ht="21.75" customHeight="1" x14ac:dyDescent="0.2">
      <c r="A333" s="18">
        <v>435</v>
      </c>
      <c r="B333" s="18" t="s">
        <v>3288</v>
      </c>
      <c r="C333" s="18">
        <v>26</v>
      </c>
    </row>
    <row r="334" spans="1:3" ht="21.75" customHeight="1" x14ac:dyDescent="0.2">
      <c r="A334" s="18">
        <v>436</v>
      </c>
      <c r="B334" s="18" t="s">
        <v>3289</v>
      </c>
      <c r="C334" s="18">
        <v>55</v>
      </c>
    </row>
    <row r="335" spans="1:3" ht="21.75" customHeight="1" x14ac:dyDescent="0.2">
      <c r="A335" s="18">
        <v>437</v>
      </c>
      <c r="B335" s="18" t="s">
        <v>3290</v>
      </c>
      <c r="C335" s="18">
        <v>26</v>
      </c>
    </row>
    <row r="336" spans="1:3" ht="21.75" customHeight="1" x14ac:dyDescent="0.2">
      <c r="A336" s="18">
        <v>438</v>
      </c>
      <c r="B336" s="18" t="s">
        <v>3291</v>
      </c>
      <c r="C336" s="18">
        <v>135</v>
      </c>
    </row>
    <row r="337" spans="1:3" ht="21.75" customHeight="1" x14ac:dyDescent="0.2">
      <c r="A337" s="18">
        <v>439</v>
      </c>
      <c r="B337" s="18" t="s">
        <v>3292</v>
      </c>
      <c r="C337" s="18">
        <v>135</v>
      </c>
    </row>
    <row r="338" spans="1:3" ht="21.75" customHeight="1" x14ac:dyDescent="0.2">
      <c r="A338" s="18">
        <v>440</v>
      </c>
      <c r="B338" s="18" t="s">
        <v>3293</v>
      </c>
      <c r="C338" s="18">
        <v>38</v>
      </c>
    </row>
    <row r="339" spans="1:3" ht="21.75" customHeight="1" x14ac:dyDescent="0.2">
      <c r="A339" s="18">
        <v>441</v>
      </c>
      <c r="B339" s="18" t="s">
        <v>3294</v>
      </c>
      <c r="C339" s="18">
        <v>15</v>
      </c>
    </row>
    <row r="340" spans="1:3" ht="21.75" customHeight="1" x14ac:dyDescent="0.2">
      <c r="A340" s="18">
        <v>442</v>
      </c>
      <c r="B340" s="18" t="s">
        <v>3295</v>
      </c>
      <c r="C340" s="18">
        <v>38</v>
      </c>
    </row>
    <row r="341" spans="1:3" ht="21.75" customHeight="1" x14ac:dyDescent="0.2">
      <c r="A341" s="18">
        <v>443</v>
      </c>
      <c r="B341" s="18" t="s">
        <v>3296</v>
      </c>
      <c r="C341" s="18">
        <v>25</v>
      </c>
    </row>
    <row r="342" spans="1:3" ht="21.75" customHeight="1" x14ac:dyDescent="0.2">
      <c r="A342" s="18">
        <v>444</v>
      </c>
      <c r="B342" s="18" t="s">
        <v>3297</v>
      </c>
      <c r="C342" s="18">
        <v>85</v>
      </c>
    </row>
    <row r="343" spans="1:3" ht="21.75" customHeight="1" x14ac:dyDescent="0.2">
      <c r="A343" s="18">
        <v>445</v>
      </c>
      <c r="B343" s="18" t="s">
        <v>3298</v>
      </c>
      <c r="C343" s="18">
        <v>26</v>
      </c>
    </row>
    <row r="344" spans="1:3" ht="21.75" customHeight="1" x14ac:dyDescent="0.2">
      <c r="A344" s="18">
        <v>446</v>
      </c>
      <c r="B344" s="18" t="s">
        <v>3299</v>
      </c>
      <c r="C344" s="18">
        <v>35</v>
      </c>
    </row>
    <row r="345" spans="1:3" ht="21.75" customHeight="1" x14ac:dyDescent="0.2">
      <c r="A345" s="18">
        <v>447</v>
      </c>
      <c r="B345" s="18" t="s">
        <v>3300</v>
      </c>
      <c r="C345" s="18">
        <v>35</v>
      </c>
    </row>
    <row r="346" spans="1:3" ht="21.75" customHeight="1" x14ac:dyDescent="0.2">
      <c r="A346" s="18">
        <v>448</v>
      </c>
      <c r="B346" s="18" t="s">
        <v>3301</v>
      </c>
      <c r="C346" s="18">
        <v>26</v>
      </c>
    </row>
    <row r="347" spans="1:3" ht="21.75" customHeight="1" x14ac:dyDescent="0.2">
      <c r="A347" s="18">
        <v>450</v>
      </c>
      <c r="B347" s="18" t="s">
        <v>3302</v>
      </c>
      <c r="C347" s="18">
        <v>25</v>
      </c>
    </row>
    <row r="348" spans="1:3" ht="21.75" customHeight="1" x14ac:dyDescent="0.2">
      <c r="A348" s="18">
        <v>451</v>
      </c>
      <c r="B348" s="18" t="s">
        <v>3303</v>
      </c>
      <c r="C348" s="18">
        <v>135</v>
      </c>
    </row>
    <row r="349" spans="1:3" ht="21.75" customHeight="1" x14ac:dyDescent="0.2">
      <c r="A349" s="18">
        <v>452</v>
      </c>
      <c r="B349" s="18" t="s">
        <v>3304</v>
      </c>
      <c r="C349" s="18">
        <v>90</v>
      </c>
    </row>
    <row r="350" spans="1:3" ht="21.75" customHeight="1" x14ac:dyDescent="0.2">
      <c r="A350" s="18">
        <v>453</v>
      </c>
      <c r="B350" s="18" t="s">
        <v>3305</v>
      </c>
      <c r="C350" s="18">
        <v>35</v>
      </c>
    </row>
    <row r="351" spans="1:3" ht="21.75" customHeight="1" x14ac:dyDescent="0.2">
      <c r="A351" s="18">
        <v>454</v>
      </c>
      <c r="B351" s="18" t="s">
        <v>3306</v>
      </c>
      <c r="C351" s="18">
        <v>26</v>
      </c>
    </row>
    <row r="352" spans="1:3" ht="21.75" customHeight="1" x14ac:dyDescent="0.2">
      <c r="A352" s="18">
        <v>455</v>
      </c>
      <c r="B352" s="18" t="s">
        <v>3307</v>
      </c>
      <c r="C352" s="18">
        <v>15</v>
      </c>
    </row>
    <row r="353" spans="1:3" ht="21.75" customHeight="1" x14ac:dyDescent="0.2">
      <c r="A353" s="18">
        <v>456</v>
      </c>
      <c r="B353" s="18" t="s">
        <v>3308</v>
      </c>
      <c r="C353" s="18">
        <v>26</v>
      </c>
    </row>
    <row r="354" spans="1:3" ht="21.75" customHeight="1" x14ac:dyDescent="0.2">
      <c r="A354" s="18">
        <v>457</v>
      </c>
      <c r="B354" s="18" t="s">
        <v>3309</v>
      </c>
      <c r="C354" s="18">
        <v>20</v>
      </c>
    </row>
    <row r="355" spans="1:3" ht="21.75" customHeight="1" x14ac:dyDescent="0.2">
      <c r="A355" s="18">
        <v>458</v>
      </c>
      <c r="B355" s="18" t="s">
        <v>3310</v>
      </c>
      <c r="C355" s="18">
        <v>25</v>
      </c>
    </row>
    <row r="356" spans="1:3" ht="21.75" customHeight="1" x14ac:dyDescent="0.2">
      <c r="A356" s="18">
        <v>459</v>
      </c>
      <c r="B356" s="18" t="s">
        <v>3311</v>
      </c>
      <c r="C356" s="18">
        <v>26</v>
      </c>
    </row>
    <row r="357" spans="1:3" ht="21.75" customHeight="1" x14ac:dyDescent="0.2">
      <c r="A357" s="18">
        <v>460</v>
      </c>
      <c r="B357" s="18" t="s">
        <v>3312</v>
      </c>
      <c r="C357" s="18">
        <v>26</v>
      </c>
    </row>
    <row r="358" spans="1:3" ht="21.75" customHeight="1" x14ac:dyDescent="0.2">
      <c r="A358" s="18">
        <v>461</v>
      </c>
      <c r="B358" s="18" t="s">
        <v>3313</v>
      </c>
      <c r="C358" s="18">
        <v>28</v>
      </c>
    </row>
    <row r="359" spans="1:3" ht="21.75" customHeight="1" x14ac:dyDescent="0.2">
      <c r="A359" s="18">
        <v>462</v>
      </c>
      <c r="B359" s="18" t="s">
        <v>3314</v>
      </c>
      <c r="C359" s="18">
        <v>28</v>
      </c>
    </row>
    <row r="360" spans="1:3" ht="21.75" customHeight="1" x14ac:dyDescent="0.2">
      <c r="A360" s="18">
        <v>463</v>
      </c>
      <c r="B360" s="18" t="s">
        <v>3315</v>
      </c>
      <c r="C360" s="18">
        <v>26</v>
      </c>
    </row>
    <row r="361" spans="1:3" ht="21.75" customHeight="1" x14ac:dyDescent="0.2">
      <c r="A361" s="18">
        <v>464</v>
      </c>
      <c r="B361" s="18" t="s">
        <v>3316</v>
      </c>
      <c r="C361" s="18">
        <v>15</v>
      </c>
    </row>
    <row r="362" spans="1:3" ht="21.75" customHeight="1" x14ac:dyDescent="0.2">
      <c r="A362" s="18">
        <v>465</v>
      </c>
      <c r="B362" s="18" t="s">
        <v>3317</v>
      </c>
      <c r="C362" s="18">
        <v>15</v>
      </c>
    </row>
    <row r="363" spans="1:3" ht="21.75" customHeight="1" x14ac:dyDescent="0.2">
      <c r="A363" s="18">
        <v>466</v>
      </c>
      <c r="B363" s="18" t="s">
        <v>3318</v>
      </c>
      <c r="C363" s="18">
        <v>55</v>
      </c>
    </row>
    <row r="364" spans="1:3" ht="21.75" customHeight="1" x14ac:dyDescent="0.2">
      <c r="A364" s="18">
        <v>467</v>
      </c>
      <c r="B364" s="18" t="s">
        <v>3319</v>
      </c>
      <c r="C364" s="18">
        <v>28</v>
      </c>
    </row>
    <row r="365" spans="1:3" ht="21.75" customHeight="1" x14ac:dyDescent="0.2">
      <c r="A365" s="18">
        <v>468</v>
      </c>
      <c r="B365" s="18" t="s">
        <v>3320</v>
      </c>
      <c r="C365" s="18">
        <v>26</v>
      </c>
    </row>
    <row r="366" spans="1:3" ht="21.75" customHeight="1" x14ac:dyDescent="0.2">
      <c r="A366" s="18">
        <v>469</v>
      </c>
      <c r="B366" s="18" t="s">
        <v>3321</v>
      </c>
      <c r="C366" s="18">
        <v>55</v>
      </c>
    </row>
    <row r="367" spans="1:3" ht="21.75" customHeight="1" x14ac:dyDescent="0.2">
      <c r="A367" s="18">
        <v>470</v>
      </c>
      <c r="B367" s="18" t="s">
        <v>3322</v>
      </c>
      <c r="C367" s="18">
        <v>38</v>
      </c>
    </row>
    <row r="368" spans="1:3" ht="21.75" customHeight="1" x14ac:dyDescent="0.2">
      <c r="A368" s="18">
        <v>471</v>
      </c>
      <c r="B368" s="18" t="s">
        <v>3323</v>
      </c>
      <c r="C368" s="18">
        <v>26</v>
      </c>
    </row>
    <row r="369" spans="1:3" ht="21.75" customHeight="1" x14ac:dyDescent="0.2">
      <c r="A369" s="18">
        <v>472</v>
      </c>
      <c r="B369" s="18" t="s">
        <v>3324</v>
      </c>
      <c r="C369" s="18">
        <v>35</v>
      </c>
    </row>
    <row r="370" spans="1:3" ht="21.75" customHeight="1" x14ac:dyDescent="0.2">
      <c r="A370" s="18">
        <v>473</v>
      </c>
      <c r="B370" s="18" t="s">
        <v>3325</v>
      </c>
      <c r="C370" s="18">
        <v>90</v>
      </c>
    </row>
    <row r="371" spans="1:3" ht="21.75" customHeight="1" x14ac:dyDescent="0.2">
      <c r="A371" s="18">
        <v>474</v>
      </c>
      <c r="B371" s="18" t="s">
        <v>3326</v>
      </c>
      <c r="C371" s="18">
        <v>38</v>
      </c>
    </row>
    <row r="372" spans="1:3" ht="21.75" customHeight="1" x14ac:dyDescent="0.2">
      <c r="A372" s="18">
        <v>476</v>
      </c>
      <c r="B372" s="18" t="s">
        <v>3327</v>
      </c>
      <c r="C372" s="18">
        <v>38</v>
      </c>
    </row>
    <row r="373" spans="1:3" ht="21.75" customHeight="1" x14ac:dyDescent="0.2">
      <c r="A373" s="18">
        <v>477</v>
      </c>
      <c r="B373" s="18" t="s">
        <v>3328</v>
      </c>
      <c r="C373" s="18">
        <v>38</v>
      </c>
    </row>
    <row r="374" spans="1:3" ht="21.75" customHeight="1" x14ac:dyDescent="0.2">
      <c r="A374" s="18">
        <v>478</v>
      </c>
      <c r="B374" s="18" t="s">
        <v>3329</v>
      </c>
      <c r="C374" s="18">
        <v>35</v>
      </c>
    </row>
    <row r="375" spans="1:3" ht="21.75" customHeight="1" x14ac:dyDescent="0.2">
      <c r="A375" s="18">
        <v>479</v>
      </c>
      <c r="B375" s="18" t="s">
        <v>3330</v>
      </c>
      <c r="C375" s="18">
        <v>135</v>
      </c>
    </row>
    <row r="376" spans="1:3" ht="21.75" customHeight="1" x14ac:dyDescent="0.2">
      <c r="A376" s="18">
        <v>480</v>
      </c>
      <c r="B376" s="18" t="s">
        <v>3331</v>
      </c>
      <c r="C376" s="18">
        <v>35</v>
      </c>
    </row>
    <row r="377" spans="1:3" ht="21.75" customHeight="1" x14ac:dyDescent="0.2">
      <c r="A377" s="18">
        <v>481</v>
      </c>
      <c r="B377" s="18" t="s">
        <v>3332</v>
      </c>
      <c r="C377" s="18">
        <v>38</v>
      </c>
    </row>
    <row r="378" spans="1:3" ht="21.75" customHeight="1" x14ac:dyDescent="0.2">
      <c r="A378" s="18">
        <v>482</v>
      </c>
      <c r="B378" s="18" t="s">
        <v>3333</v>
      </c>
      <c r="C378" s="18">
        <v>26</v>
      </c>
    </row>
    <row r="379" spans="1:3" ht="21.75" customHeight="1" x14ac:dyDescent="0.2">
      <c r="A379" s="18">
        <v>483</v>
      </c>
      <c r="B379" s="18" t="s">
        <v>3334</v>
      </c>
      <c r="C379" s="18">
        <v>135</v>
      </c>
    </row>
    <row r="380" spans="1:3" ht="21.75" customHeight="1" x14ac:dyDescent="0.2">
      <c r="A380" s="18">
        <v>484</v>
      </c>
      <c r="B380" s="18" t="s">
        <v>3335</v>
      </c>
      <c r="C380" s="18">
        <v>35</v>
      </c>
    </row>
    <row r="381" spans="1:3" ht="21.75" customHeight="1" x14ac:dyDescent="0.2">
      <c r="A381" s="18">
        <v>485</v>
      </c>
      <c r="B381" s="18" t="s">
        <v>3336</v>
      </c>
      <c r="C381" s="18">
        <v>55</v>
      </c>
    </row>
    <row r="382" spans="1:3" ht="21.75" customHeight="1" x14ac:dyDescent="0.2">
      <c r="A382" s="18">
        <v>486</v>
      </c>
      <c r="B382" s="18" t="s">
        <v>3337</v>
      </c>
      <c r="C382" s="18">
        <v>38</v>
      </c>
    </row>
    <row r="383" spans="1:3" ht="21.75" customHeight="1" x14ac:dyDescent="0.2">
      <c r="A383" s="18">
        <v>487</v>
      </c>
      <c r="B383" s="18" t="s">
        <v>3338</v>
      </c>
      <c r="C383" s="18">
        <v>38</v>
      </c>
    </row>
    <row r="384" spans="1:3" ht="21.75" customHeight="1" x14ac:dyDescent="0.2">
      <c r="A384" s="27">
        <v>488</v>
      </c>
      <c r="B384" s="27" t="s">
        <v>3339</v>
      </c>
      <c r="C384" s="27">
        <v>26</v>
      </c>
    </row>
    <row r="385" spans="1:3" x14ac:dyDescent="0.2">
      <c r="A385" s="18"/>
      <c r="B385" s="18"/>
      <c r="C385" s="18"/>
    </row>
    <row r="386" spans="1:3" x14ac:dyDescent="0.2">
      <c r="A386" s="18"/>
      <c r="B386" s="18"/>
      <c r="C386" s="18"/>
    </row>
    <row r="387" spans="1:3" x14ac:dyDescent="0.2">
      <c r="A387" s="18"/>
      <c r="B387" s="18"/>
      <c r="C387" s="18"/>
    </row>
    <row r="388" spans="1:3" x14ac:dyDescent="0.2">
      <c r="A388" s="18"/>
      <c r="B388" s="18"/>
      <c r="C388" s="18"/>
    </row>
    <row r="389" spans="1:3" x14ac:dyDescent="0.2">
      <c r="A389" s="18"/>
      <c r="B389" s="18"/>
      <c r="C389" s="18"/>
    </row>
    <row r="390" spans="1:3" x14ac:dyDescent="0.2">
      <c r="A390" s="18"/>
      <c r="B390" s="18"/>
      <c r="C390" s="18"/>
    </row>
    <row r="391" spans="1:3" x14ac:dyDescent="0.2">
      <c r="A391" s="18"/>
      <c r="B391" s="18"/>
      <c r="C391" s="18"/>
    </row>
    <row r="392" spans="1:3" x14ac:dyDescent="0.2">
      <c r="A392" s="18"/>
      <c r="B392" s="18"/>
      <c r="C392" s="18"/>
    </row>
    <row r="393" spans="1:3" x14ac:dyDescent="0.2">
      <c r="A393" s="18"/>
      <c r="B393" s="18"/>
      <c r="C393" s="18"/>
    </row>
    <row r="394" spans="1:3" x14ac:dyDescent="0.2">
      <c r="A394" s="18"/>
      <c r="B394" s="18"/>
      <c r="C394" s="18"/>
    </row>
    <row r="395" spans="1:3" x14ac:dyDescent="0.2">
      <c r="A395" s="18"/>
      <c r="B395" s="18"/>
      <c r="C395" s="18"/>
    </row>
    <row r="396" spans="1:3" x14ac:dyDescent="0.2">
      <c r="A396" s="18"/>
      <c r="B396" s="18"/>
      <c r="C396" s="18"/>
    </row>
    <row r="397" spans="1:3" x14ac:dyDescent="0.2">
      <c r="A397" s="18"/>
      <c r="B397" s="18"/>
      <c r="C397" s="18"/>
    </row>
    <row r="398" spans="1:3" x14ac:dyDescent="0.2">
      <c r="A398" s="18"/>
      <c r="B398" s="18"/>
      <c r="C398" s="18"/>
    </row>
    <row r="399" spans="1:3" x14ac:dyDescent="0.2">
      <c r="A399" s="18"/>
      <c r="B399" s="18"/>
      <c r="C399" s="18"/>
    </row>
    <row r="400" spans="1:3" x14ac:dyDescent="0.2">
      <c r="A400" s="18"/>
      <c r="B400" s="18"/>
      <c r="C400" s="18"/>
    </row>
    <row r="401" spans="1:3" x14ac:dyDescent="0.2">
      <c r="A401" s="18"/>
      <c r="B401" s="18"/>
      <c r="C401" s="18"/>
    </row>
    <row r="402" spans="1:3" x14ac:dyDescent="0.2">
      <c r="A402" s="18"/>
      <c r="B402" s="18"/>
      <c r="C402" s="18"/>
    </row>
    <row r="403" spans="1:3" x14ac:dyDescent="0.2">
      <c r="A403" s="18"/>
      <c r="B403" s="18"/>
      <c r="C403" s="18"/>
    </row>
    <row r="404" spans="1:3" x14ac:dyDescent="0.2">
      <c r="A404" s="18"/>
      <c r="B404" s="18"/>
      <c r="C404" s="18"/>
    </row>
    <row r="405" spans="1:3" x14ac:dyDescent="0.2">
      <c r="A405" s="18"/>
      <c r="B405" s="18"/>
      <c r="C405" s="18"/>
    </row>
    <row r="406" spans="1:3" x14ac:dyDescent="0.2">
      <c r="A406" s="18"/>
      <c r="B406" s="18"/>
      <c r="C406" s="18"/>
    </row>
    <row r="407" spans="1:3" x14ac:dyDescent="0.2">
      <c r="A407" s="18"/>
      <c r="B407" s="18"/>
      <c r="C407" s="18"/>
    </row>
    <row r="408" spans="1:3" x14ac:dyDescent="0.2">
      <c r="A408" s="18"/>
      <c r="B408" s="18"/>
      <c r="C408" s="18"/>
    </row>
    <row r="409" spans="1:3" x14ac:dyDescent="0.2">
      <c r="A409" s="18"/>
      <c r="B409" s="18"/>
      <c r="C409" s="18"/>
    </row>
    <row r="410" spans="1:3" x14ac:dyDescent="0.2">
      <c r="A410" s="18"/>
      <c r="B410" s="18"/>
      <c r="C410" s="18"/>
    </row>
    <row r="411" spans="1:3" x14ac:dyDescent="0.2">
      <c r="A411" s="18"/>
      <c r="B411" s="18"/>
      <c r="C411" s="18"/>
    </row>
    <row r="412" spans="1:3" x14ac:dyDescent="0.2">
      <c r="A412" s="18"/>
      <c r="B412" s="18"/>
      <c r="C412" s="18"/>
    </row>
    <row r="413" spans="1:3" x14ac:dyDescent="0.2">
      <c r="A413" s="18"/>
      <c r="B413" s="18"/>
      <c r="C413" s="18"/>
    </row>
    <row r="414" spans="1:3" x14ac:dyDescent="0.2">
      <c r="A414" s="18"/>
      <c r="B414" s="18"/>
      <c r="C414" s="18"/>
    </row>
    <row r="415" spans="1:3" x14ac:dyDescent="0.2">
      <c r="A415" s="18"/>
      <c r="B415" s="18"/>
      <c r="C415" s="18"/>
    </row>
    <row r="416" spans="1:3" x14ac:dyDescent="0.2">
      <c r="A416" s="18"/>
      <c r="B416" s="18"/>
      <c r="C416" s="18"/>
    </row>
    <row r="417" spans="1:3" x14ac:dyDescent="0.2">
      <c r="A417" s="18"/>
      <c r="B417" s="18"/>
      <c r="C417" s="18"/>
    </row>
    <row r="418" spans="1:3" x14ac:dyDescent="0.2">
      <c r="A418" s="18"/>
      <c r="B418" s="18"/>
      <c r="C418" s="18"/>
    </row>
    <row r="419" spans="1:3" x14ac:dyDescent="0.2">
      <c r="A419" s="18"/>
      <c r="B419" s="18"/>
      <c r="C419" s="18"/>
    </row>
    <row r="420" spans="1:3" x14ac:dyDescent="0.2">
      <c r="A420" s="18"/>
      <c r="B420" s="18"/>
      <c r="C420" s="18"/>
    </row>
    <row r="421" spans="1:3" x14ac:dyDescent="0.2">
      <c r="A421" s="18"/>
      <c r="B421" s="18"/>
      <c r="C421" s="18"/>
    </row>
    <row r="422" spans="1:3" x14ac:dyDescent="0.2">
      <c r="A422" s="18"/>
      <c r="B422" s="18"/>
      <c r="C422" s="18"/>
    </row>
    <row r="423" spans="1:3" x14ac:dyDescent="0.2">
      <c r="A423" s="18"/>
      <c r="B423" s="18"/>
      <c r="C423" s="18"/>
    </row>
    <row r="424" spans="1:3" x14ac:dyDescent="0.2">
      <c r="A424" s="18"/>
      <c r="B424" s="18"/>
      <c r="C424" s="18"/>
    </row>
    <row r="425" spans="1:3" x14ac:dyDescent="0.2">
      <c r="A425" s="18"/>
      <c r="B425" s="18"/>
      <c r="C425" s="18"/>
    </row>
    <row r="426" spans="1:3" x14ac:dyDescent="0.2">
      <c r="A426" s="18"/>
      <c r="B426" s="18"/>
      <c r="C426" s="18"/>
    </row>
    <row r="427" spans="1:3" x14ac:dyDescent="0.2">
      <c r="A427" s="18"/>
      <c r="B427" s="18"/>
      <c r="C427" s="18"/>
    </row>
    <row r="428" spans="1:3" x14ac:dyDescent="0.2">
      <c r="A428" s="18"/>
      <c r="B428" s="18"/>
      <c r="C428" s="18"/>
    </row>
    <row r="429" spans="1:3" x14ac:dyDescent="0.2">
      <c r="A429" s="18"/>
      <c r="B429" s="18"/>
      <c r="C429" s="18"/>
    </row>
    <row r="430" spans="1:3" x14ac:dyDescent="0.2">
      <c r="A430" s="18"/>
      <c r="B430" s="18"/>
      <c r="C430" s="18"/>
    </row>
    <row r="431" spans="1:3" x14ac:dyDescent="0.2">
      <c r="A431" s="18"/>
      <c r="B431" s="18"/>
      <c r="C431" s="18"/>
    </row>
    <row r="432" spans="1:3" x14ac:dyDescent="0.2">
      <c r="A432" s="18"/>
      <c r="B432" s="18"/>
      <c r="C432" s="18"/>
    </row>
    <row r="433" spans="1:3" x14ac:dyDescent="0.2">
      <c r="A433" s="18"/>
      <c r="B433" s="18"/>
      <c r="C433" s="18"/>
    </row>
    <row r="434" spans="1:3" x14ac:dyDescent="0.2">
      <c r="A434" s="18"/>
      <c r="B434" s="18"/>
      <c r="C434" s="18"/>
    </row>
    <row r="435" spans="1:3" x14ac:dyDescent="0.2">
      <c r="A435" s="18"/>
      <c r="B435" s="18"/>
      <c r="C435" s="18"/>
    </row>
    <row r="436" spans="1:3" x14ac:dyDescent="0.2">
      <c r="A436" s="18"/>
      <c r="B436" s="18"/>
      <c r="C436" s="18"/>
    </row>
    <row r="437" spans="1:3" x14ac:dyDescent="0.2">
      <c r="A437" s="18"/>
      <c r="B437" s="18"/>
      <c r="C437" s="18"/>
    </row>
    <row r="438" spans="1:3" x14ac:dyDescent="0.2">
      <c r="A438" s="18"/>
      <c r="B438" s="18"/>
      <c r="C438" s="18"/>
    </row>
    <row r="439" spans="1:3" x14ac:dyDescent="0.2">
      <c r="A439" s="18"/>
      <c r="B439" s="18"/>
      <c r="C439" s="18"/>
    </row>
    <row r="440" spans="1:3" x14ac:dyDescent="0.2">
      <c r="A440" s="18"/>
      <c r="B440" s="18"/>
      <c r="C440" s="18"/>
    </row>
    <row r="441" spans="1:3" x14ac:dyDescent="0.2">
      <c r="A441" s="18"/>
      <c r="B441" s="18"/>
      <c r="C441" s="18"/>
    </row>
    <row r="442" spans="1:3" x14ac:dyDescent="0.2">
      <c r="A442" s="18"/>
      <c r="B442" s="18"/>
      <c r="C442" s="18"/>
    </row>
    <row r="443" spans="1:3" x14ac:dyDescent="0.2">
      <c r="A443" s="18"/>
      <c r="B443" s="18"/>
      <c r="C443" s="18"/>
    </row>
    <row r="444" spans="1:3" x14ac:dyDescent="0.2">
      <c r="A444" s="18"/>
      <c r="B444" s="18"/>
      <c r="C444" s="18"/>
    </row>
    <row r="445" spans="1:3" x14ac:dyDescent="0.2">
      <c r="A445" s="18"/>
      <c r="B445" s="18"/>
      <c r="C445" s="18"/>
    </row>
    <row r="446" spans="1:3" x14ac:dyDescent="0.2">
      <c r="A446" s="18"/>
      <c r="B446" s="18"/>
      <c r="C446" s="18"/>
    </row>
    <row r="447" spans="1:3" x14ac:dyDescent="0.2">
      <c r="A447" s="18"/>
      <c r="B447" s="18"/>
      <c r="C447" s="18"/>
    </row>
    <row r="448" spans="1:3" x14ac:dyDescent="0.2">
      <c r="A448" s="18"/>
      <c r="B448" s="18"/>
      <c r="C448" s="18"/>
    </row>
    <row r="449" spans="1:3" x14ac:dyDescent="0.2">
      <c r="A449" s="18"/>
      <c r="B449" s="18"/>
      <c r="C449" s="18"/>
    </row>
    <row r="450" spans="1:3" x14ac:dyDescent="0.2">
      <c r="A450" s="18"/>
      <c r="B450" s="18"/>
      <c r="C450" s="18"/>
    </row>
    <row r="451" spans="1:3" x14ac:dyDescent="0.2">
      <c r="A451" s="18"/>
      <c r="B451" s="18"/>
      <c r="C451" s="18"/>
    </row>
    <row r="452" spans="1:3" x14ac:dyDescent="0.2">
      <c r="A452" s="18"/>
      <c r="B452" s="18"/>
      <c r="C452" s="18"/>
    </row>
    <row r="453" spans="1:3" x14ac:dyDescent="0.2">
      <c r="A453" s="18"/>
      <c r="B453" s="18"/>
      <c r="C453" s="18"/>
    </row>
    <row r="454" spans="1:3" x14ac:dyDescent="0.2">
      <c r="A454" s="18"/>
      <c r="B454" s="18"/>
      <c r="C454" s="18"/>
    </row>
    <row r="455" spans="1:3" x14ac:dyDescent="0.2">
      <c r="A455" s="18"/>
      <c r="B455" s="18"/>
      <c r="C455" s="18"/>
    </row>
    <row r="456" spans="1:3" x14ac:dyDescent="0.2">
      <c r="A456" s="18"/>
      <c r="B456" s="18"/>
      <c r="C456" s="18"/>
    </row>
    <row r="457" spans="1:3" x14ac:dyDescent="0.2">
      <c r="A457" s="18"/>
      <c r="B457" s="18"/>
      <c r="C457" s="18"/>
    </row>
    <row r="458" spans="1:3" x14ac:dyDescent="0.2">
      <c r="A458" s="18"/>
      <c r="B458" s="18"/>
      <c r="C458" s="18"/>
    </row>
    <row r="459" spans="1:3" x14ac:dyDescent="0.2">
      <c r="A459" s="18"/>
      <c r="B459" s="18"/>
      <c r="C459" s="18"/>
    </row>
    <row r="460" spans="1:3" x14ac:dyDescent="0.2">
      <c r="A460" s="18"/>
      <c r="B460" s="18"/>
      <c r="C460" s="18"/>
    </row>
    <row r="461" spans="1:3" x14ac:dyDescent="0.2">
      <c r="A461" s="18"/>
      <c r="B461" s="18"/>
      <c r="C461" s="18"/>
    </row>
    <row r="462" spans="1:3" x14ac:dyDescent="0.2">
      <c r="A462" s="18"/>
      <c r="B462" s="18"/>
      <c r="C462" s="18"/>
    </row>
    <row r="463" spans="1:3" x14ac:dyDescent="0.2">
      <c r="A463" s="18"/>
      <c r="B463" s="18"/>
      <c r="C463" s="18"/>
    </row>
    <row r="464" spans="1:3" x14ac:dyDescent="0.2">
      <c r="A464" s="18"/>
      <c r="B464" s="18"/>
      <c r="C464" s="18"/>
    </row>
    <row r="465" spans="1:3" x14ac:dyDescent="0.2">
      <c r="A465" s="18"/>
      <c r="B465" s="18"/>
      <c r="C465" s="18"/>
    </row>
    <row r="466" spans="1:3" x14ac:dyDescent="0.2">
      <c r="A466" s="18"/>
      <c r="B466" s="18"/>
      <c r="C466" s="18"/>
    </row>
    <row r="467" spans="1:3" x14ac:dyDescent="0.2">
      <c r="A467" s="18"/>
      <c r="B467" s="18"/>
      <c r="C467" s="18"/>
    </row>
    <row r="468" spans="1:3" x14ac:dyDescent="0.2">
      <c r="A468" s="18"/>
      <c r="B468" s="18"/>
      <c r="C468" s="18"/>
    </row>
    <row r="469" spans="1:3" x14ac:dyDescent="0.2">
      <c r="A469" s="18"/>
      <c r="B469" s="18"/>
      <c r="C469" s="18"/>
    </row>
    <row r="470" spans="1:3" x14ac:dyDescent="0.2">
      <c r="A470" s="18"/>
      <c r="B470" s="18"/>
      <c r="C470" s="18"/>
    </row>
    <row r="471" spans="1:3" x14ac:dyDescent="0.2">
      <c r="A471" s="18"/>
      <c r="B471" s="18"/>
      <c r="C471" s="18"/>
    </row>
    <row r="472" spans="1:3" x14ac:dyDescent="0.2">
      <c r="A472" s="18"/>
      <c r="B472" s="18"/>
      <c r="C472" s="18"/>
    </row>
    <row r="473" spans="1:3" x14ac:dyDescent="0.2">
      <c r="A473" s="18"/>
      <c r="B473" s="18"/>
      <c r="C473" s="18"/>
    </row>
    <row r="474" spans="1:3" x14ac:dyDescent="0.2">
      <c r="A474" s="18"/>
      <c r="B474" s="18"/>
      <c r="C474" s="18"/>
    </row>
    <row r="475" spans="1:3" x14ac:dyDescent="0.2">
      <c r="A475" s="18"/>
      <c r="B475" s="18"/>
      <c r="C475" s="18"/>
    </row>
    <row r="476" spans="1:3" x14ac:dyDescent="0.2">
      <c r="A476" s="18"/>
      <c r="B476" s="18"/>
      <c r="C476" s="18"/>
    </row>
    <row r="477" spans="1:3" x14ac:dyDescent="0.2">
      <c r="A477" s="18"/>
      <c r="B477" s="18"/>
      <c r="C477" s="18"/>
    </row>
    <row r="478" spans="1:3" x14ac:dyDescent="0.2">
      <c r="A478" s="18"/>
      <c r="B478" s="18"/>
      <c r="C478" s="18"/>
    </row>
    <row r="479" spans="1:3" x14ac:dyDescent="0.2">
      <c r="A479" s="18"/>
      <c r="B479" s="18"/>
      <c r="C479" s="18"/>
    </row>
    <row r="480" spans="1:3" x14ac:dyDescent="0.2">
      <c r="A480" s="18"/>
      <c r="B480" s="18"/>
      <c r="C480" s="18"/>
    </row>
    <row r="481" spans="1:3" x14ac:dyDescent="0.2">
      <c r="A481" s="18"/>
      <c r="B481" s="18"/>
      <c r="C481" s="18"/>
    </row>
    <row r="482" spans="1:3" x14ac:dyDescent="0.2">
      <c r="A482" s="18"/>
      <c r="B482" s="18"/>
      <c r="C482" s="18"/>
    </row>
    <row r="483" spans="1:3" x14ac:dyDescent="0.2">
      <c r="A483" s="18"/>
      <c r="B483" s="18"/>
      <c r="C483" s="18"/>
    </row>
    <row r="484" spans="1:3" x14ac:dyDescent="0.2">
      <c r="A484" s="18"/>
      <c r="B484" s="18"/>
      <c r="C484" s="18"/>
    </row>
    <row r="485" spans="1:3" x14ac:dyDescent="0.2">
      <c r="A485" s="18"/>
      <c r="B485" s="18"/>
      <c r="C485" s="18"/>
    </row>
    <row r="486" spans="1:3" x14ac:dyDescent="0.2">
      <c r="A486" s="18"/>
      <c r="B486" s="18"/>
      <c r="C486" s="18"/>
    </row>
    <row r="487" spans="1:3" x14ac:dyDescent="0.2">
      <c r="A487" s="18"/>
      <c r="B487" s="18"/>
      <c r="C487" s="18"/>
    </row>
    <row r="488" spans="1:3" x14ac:dyDescent="0.2">
      <c r="A488" s="18"/>
      <c r="B488" s="18"/>
      <c r="C488" s="18"/>
    </row>
    <row r="489" spans="1:3" x14ac:dyDescent="0.2">
      <c r="A489" s="18"/>
      <c r="B489" s="18"/>
      <c r="C489" s="18"/>
    </row>
    <row r="490" spans="1:3" x14ac:dyDescent="0.2">
      <c r="A490" s="18"/>
      <c r="B490" s="18"/>
      <c r="C490" s="18"/>
    </row>
    <row r="491" spans="1:3" x14ac:dyDescent="0.2">
      <c r="A491" s="18"/>
      <c r="B491" s="18"/>
      <c r="C491" s="18"/>
    </row>
    <row r="492" spans="1:3" x14ac:dyDescent="0.2">
      <c r="A492" s="18"/>
      <c r="B492" s="18"/>
      <c r="C492" s="18"/>
    </row>
    <row r="493" spans="1:3" x14ac:dyDescent="0.2">
      <c r="A493" s="18"/>
      <c r="B493" s="18"/>
      <c r="C493" s="18"/>
    </row>
    <row r="494" spans="1:3" x14ac:dyDescent="0.2">
      <c r="A494" s="18"/>
      <c r="B494" s="18"/>
      <c r="C494" s="18"/>
    </row>
    <row r="495" spans="1:3" x14ac:dyDescent="0.2">
      <c r="A495" s="18"/>
      <c r="B495" s="18"/>
      <c r="C495" s="18"/>
    </row>
    <row r="496" spans="1:3" x14ac:dyDescent="0.2">
      <c r="A496" s="18"/>
      <c r="B496" s="18"/>
      <c r="C496" s="18"/>
    </row>
    <row r="497" spans="1:3" x14ac:dyDescent="0.2">
      <c r="A497" s="18"/>
      <c r="B497" s="18"/>
      <c r="C497" s="18"/>
    </row>
    <row r="498" spans="1:3" x14ac:dyDescent="0.2">
      <c r="A498" s="18"/>
      <c r="B498" s="18"/>
      <c r="C498" s="18"/>
    </row>
    <row r="499" spans="1:3" x14ac:dyDescent="0.2">
      <c r="A499" s="18"/>
      <c r="B499" s="18"/>
      <c r="C499" s="18"/>
    </row>
    <row r="500" spans="1:3" x14ac:dyDescent="0.2">
      <c r="A500" s="18"/>
      <c r="B500" s="18"/>
      <c r="C500" s="18"/>
    </row>
    <row r="501" spans="1:3" x14ac:dyDescent="0.2">
      <c r="A501" s="18"/>
      <c r="B501" s="18"/>
      <c r="C501" s="18"/>
    </row>
    <row r="502" spans="1:3" x14ac:dyDescent="0.2">
      <c r="A502" s="18"/>
      <c r="B502" s="18"/>
      <c r="C502" s="18"/>
    </row>
    <row r="503" spans="1:3" x14ac:dyDescent="0.2">
      <c r="A503" s="18"/>
      <c r="B503" s="18"/>
      <c r="C503" s="18"/>
    </row>
    <row r="504" spans="1:3" x14ac:dyDescent="0.2">
      <c r="A504" s="18"/>
      <c r="B504" s="18"/>
      <c r="C504" s="18"/>
    </row>
    <row r="505" spans="1:3" x14ac:dyDescent="0.2">
      <c r="A505" s="18"/>
      <c r="B505" s="18"/>
      <c r="C505" s="18"/>
    </row>
    <row r="506" spans="1:3" x14ac:dyDescent="0.2">
      <c r="A506" s="18"/>
      <c r="B506" s="18"/>
      <c r="C506" s="18"/>
    </row>
    <row r="507" spans="1:3" x14ac:dyDescent="0.2">
      <c r="A507" s="18"/>
      <c r="B507" s="18"/>
      <c r="C507" s="18"/>
    </row>
    <row r="508" spans="1:3" x14ac:dyDescent="0.2">
      <c r="A508" s="18"/>
      <c r="B508" s="18"/>
      <c r="C508" s="18"/>
    </row>
    <row r="509" spans="1:3" x14ac:dyDescent="0.2">
      <c r="A509" s="18"/>
      <c r="B509" s="18"/>
      <c r="C509" s="18"/>
    </row>
    <row r="510" spans="1:3" x14ac:dyDescent="0.2">
      <c r="A510" s="18"/>
      <c r="B510" s="18"/>
      <c r="C510" s="18"/>
    </row>
    <row r="511" spans="1:3" x14ac:dyDescent="0.2">
      <c r="A511" s="18"/>
      <c r="B511" s="18"/>
      <c r="C511" s="18"/>
    </row>
    <row r="512" spans="1:3" x14ac:dyDescent="0.2">
      <c r="A512" s="18"/>
      <c r="B512" s="18"/>
      <c r="C512" s="18"/>
    </row>
    <row r="513" spans="1:3" x14ac:dyDescent="0.2">
      <c r="A513" s="18"/>
      <c r="B513" s="18"/>
      <c r="C513" s="18"/>
    </row>
    <row r="514" spans="1:3" x14ac:dyDescent="0.2">
      <c r="A514" s="18"/>
      <c r="B514" s="18"/>
      <c r="C514" s="18"/>
    </row>
    <row r="515" spans="1:3" x14ac:dyDescent="0.2">
      <c r="A515" s="18"/>
      <c r="B515" s="18"/>
      <c r="C515" s="18"/>
    </row>
    <row r="516" spans="1:3" x14ac:dyDescent="0.2">
      <c r="A516" s="18"/>
      <c r="B516" s="18"/>
      <c r="C516" s="18"/>
    </row>
    <row r="517" spans="1:3" x14ac:dyDescent="0.2">
      <c r="A517" s="18"/>
      <c r="B517" s="18"/>
      <c r="C517" s="18"/>
    </row>
    <row r="518" spans="1:3" x14ac:dyDescent="0.2">
      <c r="A518" s="18"/>
      <c r="B518" s="18"/>
      <c r="C518" s="18"/>
    </row>
    <row r="519" spans="1:3" x14ac:dyDescent="0.2">
      <c r="A519" s="18"/>
      <c r="B519" s="18"/>
      <c r="C519" s="18"/>
    </row>
    <row r="520" spans="1:3" x14ac:dyDescent="0.2">
      <c r="A520" s="18"/>
      <c r="B520" s="18"/>
      <c r="C520" s="18"/>
    </row>
    <row r="521" spans="1:3" x14ac:dyDescent="0.2">
      <c r="A521" s="18"/>
      <c r="B521" s="18"/>
      <c r="C521" s="18"/>
    </row>
    <row r="522" spans="1:3" x14ac:dyDescent="0.2">
      <c r="A522" s="18"/>
      <c r="B522" s="18"/>
      <c r="C522" s="18"/>
    </row>
    <row r="523" spans="1:3" x14ac:dyDescent="0.2">
      <c r="A523" s="18"/>
      <c r="B523" s="18"/>
      <c r="C523" s="18"/>
    </row>
    <row r="524" spans="1:3" x14ac:dyDescent="0.2">
      <c r="A524" s="18"/>
      <c r="B524" s="18"/>
      <c r="C524" s="18"/>
    </row>
    <row r="525" spans="1:3" x14ac:dyDescent="0.2">
      <c r="A525" s="18"/>
      <c r="B525" s="18"/>
      <c r="C525" s="18"/>
    </row>
    <row r="526" spans="1:3" x14ac:dyDescent="0.2">
      <c r="A526" s="18"/>
      <c r="B526" s="18"/>
      <c r="C526" s="18"/>
    </row>
    <row r="527" spans="1:3" x14ac:dyDescent="0.2">
      <c r="A527" s="18"/>
      <c r="B527" s="18"/>
      <c r="C527" s="18"/>
    </row>
    <row r="528" spans="1:3" x14ac:dyDescent="0.2">
      <c r="A528" s="18"/>
      <c r="B528" s="18"/>
      <c r="C528" s="18"/>
    </row>
    <row r="529" spans="1:3" x14ac:dyDescent="0.2">
      <c r="A529" s="18"/>
      <c r="B529" s="18"/>
      <c r="C529" s="18"/>
    </row>
    <row r="530" spans="1:3" x14ac:dyDescent="0.2">
      <c r="A530" s="18"/>
      <c r="B530" s="18"/>
      <c r="C530" s="18"/>
    </row>
    <row r="531" spans="1:3" x14ac:dyDescent="0.2">
      <c r="A531" s="18"/>
      <c r="B531" s="18"/>
      <c r="C531" s="18"/>
    </row>
    <row r="532" spans="1:3" x14ac:dyDescent="0.2">
      <c r="A532" s="18"/>
      <c r="B532" s="18"/>
      <c r="C532" s="18"/>
    </row>
    <row r="533" spans="1:3" x14ac:dyDescent="0.2">
      <c r="A533" s="18"/>
      <c r="B533" s="18"/>
      <c r="C533" s="18"/>
    </row>
    <row r="534" spans="1:3" x14ac:dyDescent="0.2">
      <c r="A534" s="18"/>
      <c r="B534" s="18"/>
      <c r="C534" s="18"/>
    </row>
    <row r="535" spans="1:3" x14ac:dyDescent="0.2">
      <c r="A535" s="18"/>
      <c r="B535" s="18"/>
      <c r="C535" s="18"/>
    </row>
    <row r="536" spans="1:3" x14ac:dyDescent="0.2">
      <c r="A536" s="18"/>
      <c r="B536" s="18"/>
      <c r="C536" s="18"/>
    </row>
    <row r="537" spans="1:3" x14ac:dyDescent="0.2">
      <c r="A537" s="18"/>
      <c r="B537" s="18"/>
      <c r="C537" s="18"/>
    </row>
    <row r="538" spans="1:3" x14ac:dyDescent="0.2">
      <c r="A538" s="18"/>
      <c r="B538" s="18"/>
      <c r="C538" s="18"/>
    </row>
    <row r="539" spans="1:3" x14ac:dyDescent="0.2">
      <c r="A539" s="18"/>
      <c r="B539" s="18"/>
      <c r="C539" s="18"/>
    </row>
    <row r="540" spans="1:3" x14ac:dyDescent="0.2">
      <c r="A540" s="18"/>
      <c r="B540" s="18"/>
      <c r="C540" s="18"/>
    </row>
    <row r="541" spans="1:3" x14ac:dyDescent="0.2">
      <c r="A541" s="18"/>
      <c r="B541" s="18"/>
      <c r="C541" s="18"/>
    </row>
    <row r="542" spans="1:3" x14ac:dyDescent="0.2">
      <c r="A542" s="18"/>
      <c r="B542" s="18"/>
      <c r="C542" s="18"/>
    </row>
    <row r="543" spans="1:3" x14ac:dyDescent="0.2">
      <c r="A543" s="18"/>
      <c r="B543" s="18"/>
      <c r="C543" s="18"/>
    </row>
    <row r="544" spans="1:3" x14ac:dyDescent="0.2">
      <c r="A544" s="18"/>
      <c r="B544" s="18"/>
      <c r="C544" s="18"/>
    </row>
    <row r="545" spans="1:3" x14ac:dyDescent="0.2">
      <c r="A545" s="18"/>
      <c r="B545" s="18"/>
      <c r="C545" s="18"/>
    </row>
    <row r="546" spans="1:3" x14ac:dyDescent="0.2">
      <c r="A546" s="18"/>
      <c r="B546" s="18"/>
      <c r="C546" s="18"/>
    </row>
    <row r="547" spans="1:3" x14ac:dyDescent="0.2">
      <c r="A547" s="18"/>
      <c r="B547" s="18"/>
      <c r="C547" s="18"/>
    </row>
    <row r="548" spans="1:3" x14ac:dyDescent="0.2">
      <c r="A548" s="18"/>
      <c r="B548" s="18"/>
      <c r="C548" s="18"/>
    </row>
    <row r="549" spans="1:3" x14ac:dyDescent="0.2">
      <c r="A549" s="18"/>
      <c r="B549" s="18"/>
      <c r="C549" s="18"/>
    </row>
    <row r="550" spans="1:3" x14ac:dyDescent="0.2">
      <c r="A550" s="18"/>
      <c r="B550" s="18"/>
      <c r="C550" s="18"/>
    </row>
    <row r="551" spans="1:3" x14ac:dyDescent="0.2">
      <c r="A551" s="18"/>
      <c r="B551" s="18"/>
      <c r="C551" s="18"/>
    </row>
    <row r="552" spans="1:3" x14ac:dyDescent="0.2">
      <c r="A552" s="18"/>
      <c r="B552" s="18"/>
      <c r="C552" s="18"/>
    </row>
    <row r="553" spans="1:3" x14ac:dyDescent="0.2">
      <c r="A553" s="18"/>
      <c r="B553" s="18"/>
      <c r="C553" s="18"/>
    </row>
    <row r="554" spans="1:3" x14ac:dyDescent="0.2">
      <c r="A554" s="18"/>
      <c r="B554" s="18"/>
      <c r="C554" s="18"/>
    </row>
    <row r="555" spans="1:3" x14ac:dyDescent="0.2">
      <c r="A555" s="18"/>
      <c r="B555" s="18"/>
      <c r="C555" s="18"/>
    </row>
    <row r="556" spans="1:3" x14ac:dyDescent="0.2">
      <c r="A556" s="18"/>
      <c r="B556" s="18"/>
      <c r="C556" s="18"/>
    </row>
    <row r="557" spans="1:3" x14ac:dyDescent="0.2">
      <c r="A557" s="18"/>
      <c r="B557" s="18"/>
      <c r="C557" s="18"/>
    </row>
    <row r="558" spans="1:3" x14ac:dyDescent="0.2">
      <c r="A558" s="18"/>
      <c r="B558" s="18"/>
      <c r="C558" s="18"/>
    </row>
    <row r="559" spans="1:3" x14ac:dyDescent="0.2">
      <c r="A559" s="18"/>
      <c r="B559" s="18"/>
      <c r="C559" s="18"/>
    </row>
    <row r="560" spans="1:3" x14ac:dyDescent="0.2">
      <c r="A560" s="18"/>
      <c r="B560" s="18"/>
      <c r="C560" s="18"/>
    </row>
    <row r="561" spans="1:3" x14ac:dyDescent="0.2">
      <c r="A561" s="18"/>
      <c r="B561" s="18"/>
      <c r="C561" s="18"/>
    </row>
    <row r="562" spans="1:3" x14ac:dyDescent="0.2">
      <c r="A562" s="18"/>
      <c r="B562" s="18"/>
      <c r="C562" s="18"/>
    </row>
    <row r="563" spans="1:3" x14ac:dyDescent="0.2">
      <c r="A563" s="18"/>
      <c r="B563" s="18"/>
      <c r="C563" s="18"/>
    </row>
    <row r="564" spans="1:3" x14ac:dyDescent="0.2">
      <c r="A564" s="18"/>
      <c r="B564" s="18"/>
      <c r="C564" s="18"/>
    </row>
    <row r="565" spans="1:3" x14ac:dyDescent="0.2">
      <c r="A565" s="18"/>
      <c r="B565" s="18"/>
      <c r="C565" s="18"/>
    </row>
    <row r="566" spans="1:3" x14ac:dyDescent="0.2">
      <c r="A566" s="18"/>
      <c r="B566" s="18"/>
      <c r="C566" s="18"/>
    </row>
    <row r="567" spans="1:3" x14ac:dyDescent="0.2">
      <c r="A567" s="18"/>
      <c r="B567" s="18"/>
      <c r="C567" s="18"/>
    </row>
    <row r="568" spans="1:3" x14ac:dyDescent="0.2">
      <c r="A568" s="18"/>
      <c r="B568" s="18"/>
      <c r="C568" s="18"/>
    </row>
    <row r="569" spans="1:3" x14ac:dyDescent="0.2">
      <c r="A569" s="18"/>
      <c r="B569" s="18"/>
      <c r="C569" s="18"/>
    </row>
    <row r="570" spans="1:3" x14ac:dyDescent="0.2">
      <c r="A570" s="18"/>
      <c r="B570" s="18"/>
      <c r="C570" s="18"/>
    </row>
    <row r="571" spans="1:3" x14ac:dyDescent="0.2">
      <c r="A571" s="18"/>
      <c r="B571" s="18"/>
      <c r="C571" s="18"/>
    </row>
    <row r="572" spans="1:3" x14ac:dyDescent="0.2">
      <c r="A572" s="18"/>
      <c r="B572" s="18"/>
      <c r="C572" s="18"/>
    </row>
    <row r="573" spans="1:3" x14ac:dyDescent="0.2">
      <c r="A573" s="18"/>
      <c r="B573" s="18"/>
      <c r="C573" s="18"/>
    </row>
    <row r="574" spans="1:3" x14ac:dyDescent="0.2">
      <c r="A574" s="18"/>
      <c r="B574" s="18"/>
      <c r="C574" s="18"/>
    </row>
    <row r="575" spans="1:3" x14ac:dyDescent="0.2">
      <c r="A575" s="18"/>
      <c r="B575" s="18"/>
      <c r="C575" s="18"/>
    </row>
    <row r="576" spans="1:3" x14ac:dyDescent="0.2">
      <c r="A576" s="18"/>
      <c r="B576" s="18"/>
      <c r="C576" s="18"/>
    </row>
    <row r="577" spans="1:3" x14ac:dyDescent="0.2">
      <c r="A577" s="18"/>
      <c r="B577" s="18"/>
      <c r="C577" s="18"/>
    </row>
    <row r="578" spans="1:3" x14ac:dyDescent="0.2">
      <c r="A578" s="18"/>
      <c r="B578" s="18"/>
      <c r="C578" s="18"/>
    </row>
    <row r="579" spans="1:3" x14ac:dyDescent="0.2">
      <c r="A579" s="18"/>
      <c r="B579" s="18"/>
      <c r="C579" s="18"/>
    </row>
    <row r="580" spans="1:3" x14ac:dyDescent="0.2">
      <c r="A580" s="18"/>
      <c r="B580" s="18"/>
      <c r="C580" s="18"/>
    </row>
    <row r="581" spans="1:3" x14ac:dyDescent="0.2">
      <c r="A581" s="18"/>
      <c r="B581" s="18"/>
      <c r="C581" s="18"/>
    </row>
    <row r="582" spans="1:3" x14ac:dyDescent="0.2">
      <c r="A582" s="18"/>
      <c r="B582" s="18"/>
      <c r="C582" s="18"/>
    </row>
    <row r="583" spans="1:3" x14ac:dyDescent="0.2">
      <c r="A583" s="18"/>
      <c r="B583" s="18"/>
      <c r="C583" s="18"/>
    </row>
    <row r="584" spans="1:3" x14ac:dyDescent="0.2">
      <c r="A584" s="18"/>
      <c r="B584" s="18"/>
      <c r="C584" s="18"/>
    </row>
    <row r="585" spans="1:3" x14ac:dyDescent="0.2">
      <c r="A585" s="18"/>
      <c r="B585" s="18"/>
      <c r="C585" s="18"/>
    </row>
    <row r="586" spans="1:3" x14ac:dyDescent="0.2">
      <c r="A586" s="18"/>
      <c r="B586" s="18"/>
      <c r="C586" s="18"/>
    </row>
    <row r="587" spans="1:3" x14ac:dyDescent="0.2">
      <c r="A587" s="18"/>
      <c r="B587" s="18"/>
      <c r="C587" s="18"/>
    </row>
    <row r="588" spans="1:3" x14ac:dyDescent="0.2">
      <c r="A588" s="18"/>
      <c r="B588" s="18"/>
      <c r="C588" s="18"/>
    </row>
    <row r="589" spans="1:3" x14ac:dyDescent="0.2">
      <c r="A589" s="18"/>
      <c r="B589" s="18"/>
      <c r="C589" s="18"/>
    </row>
    <row r="590" spans="1:3" x14ac:dyDescent="0.2">
      <c r="A590" s="18"/>
      <c r="B590" s="18"/>
      <c r="C590" s="18"/>
    </row>
    <row r="591" spans="1:3" x14ac:dyDescent="0.2">
      <c r="A591" s="18"/>
      <c r="B591" s="18"/>
      <c r="C591" s="18"/>
    </row>
    <row r="592" spans="1:3" x14ac:dyDescent="0.2">
      <c r="A592" s="18"/>
      <c r="B592" s="18"/>
      <c r="C592" s="18"/>
    </row>
    <row r="593" spans="1:3" x14ac:dyDescent="0.2">
      <c r="A593" s="18"/>
      <c r="B593" s="18"/>
      <c r="C593" s="18"/>
    </row>
    <row r="594" spans="1:3" x14ac:dyDescent="0.2">
      <c r="A594" s="18"/>
      <c r="B594" s="18"/>
      <c r="C594" s="18"/>
    </row>
    <row r="595" spans="1:3" x14ac:dyDescent="0.2">
      <c r="A595" s="18"/>
      <c r="B595" s="18"/>
      <c r="C595" s="18"/>
    </row>
    <row r="596" spans="1:3" x14ac:dyDescent="0.2">
      <c r="A596" s="18"/>
      <c r="B596" s="18"/>
      <c r="C596" s="18"/>
    </row>
    <row r="597" spans="1:3" x14ac:dyDescent="0.2">
      <c r="A597" s="18"/>
      <c r="B597" s="18"/>
      <c r="C597" s="18"/>
    </row>
    <row r="598" spans="1:3" x14ac:dyDescent="0.2">
      <c r="A598" s="18"/>
      <c r="B598" s="18"/>
      <c r="C598" s="18"/>
    </row>
    <row r="599" spans="1:3" x14ac:dyDescent="0.2">
      <c r="A599" s="18"/>
      <c r="B599" s="18"/>
      <c r="C599" s="18"/>
    </row>
    <row r="600" spans="1:3" x14ac:dyDescent="0.2">
      <c r="A600" s="18"/>
      <c r="B600" s="18"/>
      <c r="C600" s="18"/>
    </row>
    <row r="601" spans="1:3" x14ac:dyDescent="0.2">
      <c r="A601" s="18"/>
      <c r="B601" s="18"/>
      <c r="C601" s="18"/>
    </row>
    <row r="602" spans="1:3" x14ac:dyDescent="0.2">
      <c r="A602" s="18"/>
      <c r="B602" s="18"/>
      <c r="C602" s="18"/>
    </row>
    <row r="603" spans="1:3" x14ac:dyDescent="0.2">
      <c r="A603" s="18"/>
      <c r="B603" s="18"/>
      <c r="C603" s="18"/>
    </row>
    <row r="604" spans="1:3" x14ac:dyDescent="0.2">
      <c r="A604" s="18"/>
      <c r="B604" s="18"/>
      <c r="C604" s="18"/>
    </row>
    <row r="605" spans="1:3" x14ac:dyDescent="0.2">
      <c r="A605" s="18"/>
      <c r="B605" s="18"/>
      <c r="C605" s="18"/>
    </row>
    <row r="606" spans="1:3" x14ac:dyDescent="0.2">
      <c r="A606" s="18"/>
      <c r="B606" s="18"/>
      <c r="C606" s="18"/>
    </row>
    <row r="607" spans="1:3" x14ac:dyDescent="0.2">
      <c r="A607" s="18"/>
      <c r="B607" s="18"/>
      <c r="C607" s="18"/>
    </row>
    <row r="608" spans="1:3" x14ac:dyDescent="0.2">
      <c r="A608" s="18"/>
      <c r="B608" s="18"/>
      <c r="C608" s="18"/>
    </row>
    <row r="609" spans="1:3" x14ac:dyDescent="0.2">
      <c r="A609" s="18"/>
      <c r="B609" s="18"/>
      <c r="C609" s="18"/>
    </row>
    <row r="610" spans="1:3" x14ac:dyDescent="0.2">
      <c r="A610" s="18"/>
      <c r="B610" s="18"/>
      <c r="C610" s="18"/>
    </row>
    <row r="611" spans="1:3" x14ac:dyDescent="0.2">
      <c r="A611" s="18"/>
      <c r="B611" s="18"/>
      <c r="C611" s="18"/>
    </row>
    <row r="612" spans="1:3" x14ac:dyDescent="0.2">
      <c r="A612" s="18"/>
      <c r="B612" s="18"/>
      <c r="C612" s="18"/>
    </row>
    <row r="613" spans="1:3" x14ac:dyDescent="0.2">
      <c r="A613" s="18"/>
      <c r="B613" s="18"/>
      <c r="C613" s="18"/>
    </row>
    <row r="614" spans="1:3" x14ac:dyDescent="0.2">
      <c r="A614" s="18"/>
      <c r="B614" s="18"/>
      <c r="C614" s="18"/>
    </row>
    <row r="615" spans="1:3" x14ac:dyDescent="0.2">
      <c r="A615" s="18"/>
      <c r="B615" s="18"/>
      <c r="C615" s="18"/>
    </row>
    <row r="616" spans="1:3" x14ac:dyDescent="0.2">
      <c r="A616" s="18"/>
      <c r="B616" s="18"/>
      <c r="C616" s="18"/>
    </row>
    <row r="617" spans="1:3" x14ac:dyDescent="0.2">
      <c r="A617" s="18"/>
      <c r="B617" s="18"/>
      <c r="C617" s="18"/>
    </row>
    <row r="618" spans="1:3" x14ac:dyDescent="0.2">
      <c r="A618" s="18"/>
      <c r="B618" s="18"/>
      <c r="C618" s="18"/>
    </row>
    <row r="619" spans="1:3" x14ac:dyDescent="0.2">
      <c r="A619" s="18"/>
      <c r="B619" s="18"/>
      <c r="C619" s="18"/>
    </row>
    <row r="620" spans="1:3" x14ac:dyDescent="0.2">
      <c r="A620" s="18"/>
      <c r="B620" s="18"/>
      <c r="C620" s="18"/>
    </row>
    <row r="621" spans="1:3" x14ac:dyDescent="0.2">
      <c r="A621" s="18"/>
      <c r="B621" s="18"/>
      <c r="C621" s="18"/>
    </row>
    <row r="622" spans="1:3" x14ac:dyDescent="0.2">
      <c r="A622" s="18"/>
      <c r="B622" s="18"/>
      <c r="C622" s="18"/>
    </row>
    <row r="623" spans="1:3" x14ac:dyDescent="0.2">
      <c r="A623" s="18"/>
      <c r="B623" s="18"/>
      <c r="C623" s="18"/>
    </row>
    <row r="624" spans="1:3" x14ac:dyDescent="0.2">
      <c r="A624" s="18"/>
      <c r="B624" s="18"/>
      <c r="C624" s="18"/>
    </row>
    <row r="625" spans="1:3" x14ac:dyDescent="0.2">
      <c r="A625" s="18"/>
      <c r="B625" s="18"/>
      <c r="C625" s="18"/>
    </row>
    <row r="626" spans="1:3" x14ac:dyDescent="0.2">
      <c r="A626" s="18"/>
      <c r="B626" s="18"/>
      <c r="C626" s="18"/>
    </row>
    <row r="627" spans="1:3" x14ac:dyDescent="0.2">
      <c r="A627" s="18"/>
      <c r="B627" s="18"/>
      <c r="C627" s="18"/>
    </row>
    <row r="628" spans="1:3" x14ac:dyDescent="0.2">
      <c r="A628" s="18"/>
      <c r="B628" s="18"/>
      <c r="C628" s="18"/>
    </row>
    <row r="629" spans="1:3" x14ac:dyDescent="0.2">
      <c r="A629" s="18"/>
      <c r="B629" s="18"/>
      <c r="C629" s="18"/>
    </row>
    <row r="630" spans="1:3" x14ac:dyDescent="0.2">
      <c r="A630" s="18"/>
      <c r="B630" s="18"/>
      <c r="C630" s="18"/>
    </row>
    <row r="631" spans="1:3" x14ac:dyDescent="0.2">
      <c r="A631" s="18"/>
      <c r="B631" s="18"/>
      <c r="C631" s="18"/>
    </row>
    <row r="632" spans="1:3" x14ac:dyDescent="0.2">
      <c r="A632" s="18"/>
      <c r="B632" s="18"/>
      <c r="C632" s="18"/>
    </row>
    <row r="633" spans="1:3" x14ac:dyDescent="0.2">
      <c r="A633" s="18"/>
      <c r="B633" s="18"/>
      <c r="C633" s="18"/>
    </row>
    <row r="634" spans="1:3" x14ac:dyDescent="0.2">
      <c r="A634" s="18"/>
      <c r="B634" s="18"/>
      <c r="C634" s="18"/>
    </row>
    <row r="635" spans="1:3" x14ac:dyDescent="0.2">
      <c r="A635" s="18"/>
      <c r="B635" s="18"/>
      <c r="C635" s="18"/>
    </row>
    <row r="636" spans="1:3" x14ac:dyDescent="0.2">
      <c r="A636" s="18"/>
      <c r="B636" s="18"/>
      <c r="C636" s="18"/>
    </row>
    <row r="637" spans="1:3" x14ac:dyDescent="0.2">
      <c r="A637" s="18"/>
      <c r="B637" s="18"/>
      <c r="C637" s="18"/>
    </row>
    <row r="638" spans="1:3" x14ac:dyDescent="0.2">
      <c r="A638" s="18"/>
      <c r="B638" s="18"/>
      <c r="C638" s="18"/>
    </row>
    <row r="639" spans="1:3" x14ac:dyDescent="0.2">
      <c r="A639" s="18"/>
      <c r="B639" s="18"/>
      <c r="C639" s="18"/>
    </row>
    <row r="640" spans="1:3" x14ac:dyDescent="0.2">
      <c r="A640" s="18"/>
      <c r="B640" s="18"/>
      <c r="C640" s="18"/>
    </row>
    <row r="641" spans="1:3" x14ac:dyDescent="0.2">
      <c r="A641" s="18"/>
      <c r="B641" s="18"/>
      <c r="C641" s="18"/>
    </row>
    <row r="642" spans="1:3" x14ac:dyDescent="0.2">
      <c r="A642" s="18"/>
      <c r="B642" s="18"/>
      <c r="C642" s="18"/>
    </row>
    <row r="643" spans="1:3" x14ac:dyDescent="0.2">
      <c r="A643" s="18"/>
      <c r="B643" s="18"/>
      <c r="C643" s="18"/>
    </row>
    <row r="644" spans="1:3" x14ac:dyDescent="0.2">
      <c r="A644" s="18"/>
      <c r="B644" s="18"/>
      <c r="C644" s="18"/>
    </row>
    <row r="645" spans="1:3" x14ac:dyDescent="0.2">
      <c r="A645" s="18"/>
      <c r="B645" s="18"/>
      <c r="C645" s="18"/>
    </row>
    <row r="646" spans="1:3" x14ac:dyDescent="0.2">
      <c r="A646" s="18"/>
      <c r="B646" s="18"/>
      <c r="C646" s="18"/>
    </row>
    <row r="647" spans="1:3" x14ac:dyDescent="0.2">
      <c r="A647" s="18"/>
      <c r="B647" s="18"/>
      <c r="C647" s="18"/>
    </row>
    <row r="648" spans="1:3" x14ac:dyDescent="0.2">
      <c r="A648" s="18"/>
      <c r="B648" s="18"/>
      <c r="C648" s="18"/>
    </row>
    <row r="649" spans="1:3" x14ac:dyDescent="0.2">
      <c r="A649" s="18"/>
      <c r="B649" s="18"/>
      <c r="C649" s="18"/>
    </row>
    <row r="650" spans="1:3" x14ac:dyDescent="0.2">
      <c r="A650" s="18"/>
      <c r="B650" s="18"/>
      <c r="C650" s="18"/>
    </row>
    <row r="651" spans="1:3" x14ac:dyDescent="0.2">
      <c r="A651" s="18"/>
      <c r="B651" s="18"/>
      <c r="C651" s="18"/>
    </row>
    <row r="652" spans="1:3" x14ac:dyDescent="0.2">
      <c r="A652" s="18"/>
      <c r="B652" s="18"/>
      <c r="C652" s="18"/>
    </row>
    <row r="653" spans="1:3" x14ac:dyDescent="0.2">
      <c r="A653" s="18"/>
      <c r="B653" s="18"/>
      <c r="C653" s="18"/>
    </row>
    <row r="654" spans="1:3" x14ac:dyDescent="0.2">
      <c r="A654" s="18"/>
      <c r="B654" s="18"/>
      <c r="C654" s="18"/>
    </row>
    <row r="655" spans="1:3" x14ac:dyDescent="0.2">
      <c r="A655" s="18"/>
      <c r="B655" s="18"/>
      <c r="C655" s="18"/>
    </row>
    <row r="656" spans="1:3" x14ac:dyDescent="0.2">
      <c r="A656" s="18"/>
      <c r="B656" s="18"/>
      <c r="C656" s="18"/>
    </row>
    <row r="657" spans="1:3" x14ac:dyDescent="0.2">
      <c r="A657" s="18"/>
      <c r="B657" s="18"/>
      <c r="C657" s="18"/>
    </row>
    <row r="658" spans="1:3" x14ac:dyDescent="0.2">
      <c r="A658" s="18"/>
      <c r="B658" s="18"/>
      <c r="C658" s="18"/>
    </row>
    <row r="659" spans="1:3" x14ac:dyDescent="0.2">
      <c r="A659" s="18"/>
      <c r="B659" s="18"/>
      <c r="C659" s="18"/>
    </row>
    <row r="660" spans="1:3" x14ac:dyDescent="0.2">
      <c r="A660" s="18"/>
      <c r="B660" s="18"/>
      <c r="C660" s="18"/>
    </row>
    <row r="661" spans="1:3" x14ac:dyDescent="0.2">
      <c r="A661" s="18"/>
      <c r="B661" s="18"/>
      <c r="C661" s="18"/>
    </row>
    <row r="662" spans="1:3" x14ac:dyDescent="0.2">
      <c r="A662" s="18"/>
      <c r="B662" s="18"/>
      <c r="C662" s="18"/>
    </row>
    <row r="663" spans="1:3" x14ac:dyDescent="0.2">
      <c r="A663" s="18"/>
      <c r="B663" s="18"/>
      <c r="C663" s="18"/>
    </row>
    <row r="664" spans="1:3" x14ac:dyDescent="0.2">
      <c r="A664" s="18"/>
      <c r="B664" s="18"/>
      <c r="C664" s="18"/>
    </row>
    <row r="665" spans="1:3" x14ac:dyDescent="0.2">
      <c r="A665" s="18"/>
      <c r="B665" s="18"/>
      <c r="C665" s="18"/>
    </row>
    <row r="666" spans="1:3" x14ac:dyDescent="0.2">
      <c r="A666" s="18"/>
      <c r="B666" s="18"/>
      <c r="C666" s="18"/>
    </row>
    <row r="667" spans="1:3" x14ac:dyDescent="0.2">
      <c r="A667" s="18"/>
      <c r="B667" s="18"/>
      <c r="C667" s="18"/>
    </row>
    <row r="668" spans="1:3" x14ac:dyDescent="0.2">
      <c r="A668" s="18"/>
      <c r="B668" s="18"/>
      <c r="C668" s="18"/>
    </row>
    <row r="669" spans="1:3" x14ac:dyDescent="0.2">
      <c r="A669" s="18"/>
      <c r="B669" s="18"/>
      <c r="C669" s="18"/>
    </row>
    <row r="670" spans="1:3" x14ac:dyDescent="0.2">
      <c r="A670" s="18"/>
      <c r="B670" s="18"/>
      <c r="C670" s="18"/>
    </row>
    <row r="671" spans="1:3" x14ac:dyDescent="0.2">
      <c r="A671" s="18"/>
      <c r="B671" s="18"/>
      <c r="C671" s="18"/>
    </row>
    <row r="672" spans="1:3" x14ac:dyDescent="0.2">
      <c r="A672" s="18"/>
      <c r="B672" s="18"/>
      <c r="C672" s="18"/>
    </row>
    <row r="673" spans="1:3" x14ac:dyDescent="0.2">
      <c r="A673" s="18"/>
      <c r="B673" s="18"/>
      <c r="C673" s="18"/>
    </row>
    <row r="674" spans="1:3" x14ac:dyDescent="0.2">
      <c r="A674" s="18"/>
      <c r="B674" s="18"/>
      <c r="C674" s="18"/>
    </row>
    <row r="675" spans="1:3" x14ac:dyDescent="0.2">
      <c r="A675" s="18"/>
      <c r="B675" s="18"/>
      <c r="C675" s="18"/>
    </row>
    <row r="676" spans="1:3" x14ac:dyDescent="0.2">
      <c r="A676" s="18"/>
      <c r="B676" s="18"/>
      <c r="C676" s="18"/>
    </row>
    <row r="677" spans="1:3" x14ac:dyDescent="0.2">
      <c r="A677" s="18"/>
      <c r="B677" s="18"/>
      <c r="C677" s="18"/>
    </row>
    <row r="678" spans="1:3" x14ac:dyDescent="0.2">
      <c r="A678" s="18"/>
      <c r="B678" s="18"/>
      <c r="C678" s="18"/>
    </row>
    <row r="679" spans="1:3" x14ac:dyDescent="0.2">
      <c r="A679" s="18"/>
      <c r="B679" s="18"/>
      <c r="C679" s="18"/>
    </row>
    <row r="680" spans="1:3" x14ac:dyDescent="0.2">
      <c r="A680" s="18"/>
      <c r="B680" s="18"/>
      <c r="C680" s="18"/>
    </row>
    <row r="681" spans="1:3" x14ac:dyDescent="0.2">
      <c r="A681" s="18"/>
      <c r="B681" s="18"/>
      <c r="C681" s="18"/>
    </row>
    <row r="682" spans="1:3" x14ac:dyDescent="0.2">
      <c r="A682" s="18"/>
      <c r="B682" s="18"/>
      <c r="C682" s="18"/>
    </row>
    <row r="683" spans="1:3" x14ac:dyDescent="0.2">
      <c r="A683" s="18"/>
      <c r="B683" s="18"/>
      <c r="C683" s="18"/>
    </row>
    <row r="684" spans="1:3" x14ac:dyDescent="0.2">
      <c r="A684" s="18"/>
      <c r="B684" s="18"/>
      <c r="C684" s="18"/>
    </row>
    <row r="685" spans="1:3" x14ac:dyDescent="0.2">
      <c r="A685" s="18"/>
      <c r="B685" s="18"/>
      <c r="C685" s="18"/>
    </row>
    <row r="686" spans="1:3" x14ac:dyDescent="0.2">
      <c r="A686" s="18"/>
      <c r="B686" s="18"/>
      <c r="C686" s="18"/>
    </row>
    <row r="687" spans="1:3" x14ac:dyDescent="0.2">
      <c r="A687" s="18"/>
      <c r="B687" s="18"/>
      <c r="C687" s="18"/>
    </row>
    <row r="688" spans="1:3" x14ac:dyDescent="0.2">
      <c r="A688" s="18"/>
      <c r="B688" s="18"/>
      <c r="C688" s="18"/>
    </row>
    <row r="689" spans="1:3" x14ac:dyDescent="0.2">
      <c r="A689" s="18"/>
      <c r="B689" s="18"/>
      <c r="C689" s="18"/>
    </row>
    <row r="690" spans="1:3" x14ac:dyDescent="0.2">
      <c r="A690" s="18"/>
      <c r="B690" s="18"/>
      <c r="C690" s="18"/>
    </row>
    <row r="691" spans="1:3" x14ac:dyDescent="0.2">
      <c r="A691" s="18"/>
      <c r="B691" s="18"/>
      <c r="C691" s="18"/>
    </row>
    <row r="692" spans="1:3" x14ac:dyDescent="0.2">
      <c r="A692" s="18"/>
      <c r="B692" s="18"/>
      <c r="C692" s="18"/>
    </row>
    <row r="693" spans="1:3" x14ac:dyDescent="0.2">
      <c r="A693" s="18"/>
      <c r="B693" s="18"/>
      <c r="C693" s="18"/>
    </row>
    <row r="694" spans="1:3" x14ac:dyDescent="0.2">
      <c r="A694" s="18"/>
      <c r="B694" s="18"/>
      <c r="C694" s="18"/>
    </row>
    <row r="695" spans="1:3" x14ac:dyDescent="0.2">
      <c r="A695" s="18"/>
      <c r="B695" s="18"/>
      <c r="C695" s="18"/>
    </row>
    <row r="696" spans="1:3" x14ac:dyDescent="0.2">
      <c r="A696" s="18"/>
      <c r="B696" s="18"/>
      <c r="C696" s="18"/>
    </row>
    <row r="697" spans="1:3" x14ac:dyDescent="0.2">
      <c r="A697" s="18"/>
      <c r="B697" s="18"/>
      <c r="C697" s="18"/>
    </row>
    <row r="698" spans="1:3" x14ac:dyDescent="0.2">
      <c r="A698" s="18"/>
      <c r="B698" s="18"/>
      <c r="C698" s="18"/>
    </row>
    <row r="699" spans="1:3" x14ac:dyDescent="0.2">
      <c r="A699" s="18"/>
      <c r="B699" s="18"/>
      <c r="C699" s="18"/>
    </row>
    <row r="700" spans="1:3" x14ac:dyDescent="0.2">
      <c r="A700" s="18"/>
      <c r="B700" s="18"/>
      <c r="C700" s="18"/>
    </row>
    <row r="701" spans="1:3" x14ac:dyDescent="0.2">
      <c r="A701" s="18"/>
      <c r="B701" s="18"/>
      <c r="C701" s="18"/>
    </row>
    <row r="702" spans="1:3" x14ac:dyDescent="0.2">
      <c r="A702" s="18"/>
      <c r="B702" s="18"/>
      <c r="C702" s="18"/>
    </row>
    <row r="703" spans="1:3" x14ac:dyDescent="0.2">
      <c r="A703" s="18"/>
      <c r="B703" s="18"/>
      <c r="C703" s="18"/>
    </row>
    <row r="704" spans="1:3" x14ac:dyDescent="0.2">
      <c r="A704" s="18"/>
      <c r="B704" s="18"/>
      <c r="C704" s="18"/>
    </row>
    <row r="705" spans="1:3" x14ac:dyDescent="0.2">
      <c r="A705" s="18"/>
      <c r="B705" s="18"/>
      <c r="C705" s="18"/>
    </row>
    <row r="706" spans="1:3" x14ac:dyDescent="0.2">
      <c r="A706" s="18"/>
      <c r="B706" s="18"/>
      <c r="C706" s="18"/>
    </row>
    <row r="707" spans="1:3" x14ac:dyDescent="0.2">
      <c r="A707" s="18"/>
      <c r="B707" s="18"/>
      <c r="C707" s="18"/>
    </row>
    <row r="708" spans="1:3" x14ac:dyDescent="0.2">
      <c r="A708" s="18"/>
      <c r="B708" s="18"/>
      <c r="C708" s="18"/>
    </row>
    <row r="709" spans="1:3" x14ac:dyDescent="0.2">
      <c r="A709" s="18"/>
      <c r="B709" s="18"/>
      <c r="C709" s="18"/>
    </row>
    <row r="710" spans="1:3" x14ac:dyDescent="0.2">
      <c r="A710" s="18"/>
      <c r="B710" s="18"/>
      <c r="C710" s="18"/>
    </row>
    <row r="711" spans="1:3" x14ac:dyDescent="0.2">
      <c r="A711" s="18"/>
      <c r="B711" s="18"/>
      <c r="C711" s="18"/>
    </row>
    <row r="712" spans="1:3" x14ac:dyDescent="0.2">
      <c r="A712" s="18"/>
      <c r="B712" s="18"/>
      <c r="C712" s="18"/>
    </row>
    <row r="713" spans="1:3" x14ac:dyDescent="0.2">
      <c r="A713" s="18"/>
      <c r="B713" s="18"/>
      <c r="C713" s="18"/>
    </row>
    <row r="714" spans="1:3" x14ac:dyDescent="0.2">
      <c r="A714" s="18"/>
      <c r="B714" s="18"/>
      <c r="C714" s="18"/>
    </row>
    <row r="715" spans="1:3" x14ac:dyDescent="0.2">
      <c r="A715" s="18"/>
      <c r="B715" s="18"/>
      <c r="C715" s="18"/>
    </row>
    <row r="716" spans="1:3" x14ac:dyDescent="0.2">
      <c r="A716" s="18"/>
      <c r="B716" s="18"/>
      <c r="C716" s="18"/>
    </row>
    <row r="717" spans="1:3" x14ac:dyDescent="0.2">
      <c r="A717" s="18"/>
      <c r="B717" s="18"/>
      <c r="C717" s="18"/>
    </row>
    <row r="718" spans="1:3" x14ac:dyDescent="0.2">
      <c r="A718" s="18"/>
      <c r="B718" s="18"/>
      <c r="C718" s="18"/>
    </row>
    <row r="719" spans="1:3" x14ac:dyDescent="0.2">
      <c r="A719" s="18"/>
      <c r="B719" s="18"/>
      <c r="C719" s="18"/>
    </row>
    <row r="720" spans="1:3" x14ac:dyDescent="0.2">
      <c r="A720" s="18"/>
      <c r="B720" s="18"/>
      <c r="C720" s="18"/>
    </row>
    <row r="721" spans="1:3" x14ac:dyDescent="0.2">
      <c r="A721" s="18"/>
      <c r="B721" s="18"/>
      <c r="C721" s="18"/>
    </row>
    <row r="722" spans="1:3" x14ac:dyDescent="0.2">
      <c r="A722" s="18"/>
      <c r="B722" s="18"/>
      <c r="C722" s="18"/>
    </row>
    <row r="723" spans="1:3" x14ac:dyDescent="0.2">
      <c r="A723" s="18"/>
      <c r="B723" s="18"/>
      <c r="C723" s="18"/>
    </row>
    <row r="724" spans="1:3" x14ac:dyDescent="0.2">
      <c r="A724" s="18"/>
      <c r="B724" s="18"/>
      <c r="C724" s="18"/>
    </row>
    <row r="725" spans="1:3" x14ac:dyDescent="0.2">
      <c r="A725" s="18"/>
      <c r="B725" s="18"/>
      <c r="C725" s="18"/>
    </row>
    <row r="726" spans="1:3" x14ac:dyDescent="0.2">
      <c r="A726" s="18"/>
      <c r="B726" s="18"/>
      <c r="C726" s="18"/>
    </row>
    <row r="727" spans="1:3" x14ac:dyDescent="0.2">
      <c r="A727" s="18"/>
      <c r="B727" s="18"/>
      <c r="C727" s="18"/>
    </row>
    <row r="728" spans="1:3" x14ac:dyDescent="0.2">
      <c r="A728" s="18"/>
      <c r="B728" s="18"/>
      <c r="C728" s="18"/>
    </row>
    <row r="729" spans="1:3" x14ac:dyDescent="0.2">
      <c r="A729" s="18"/>
      <c r="B729" s="18"/>
      <c r="C729" s="18"/>
    </row>
    <row r="730" spans="1:3" x14ac:dyDescent="0.2">
      <c r="A730" s="18"/>
      <c r="B730" s="18"/>
      <c r="C730" s="18"/>
    </row>
    <row r="731" spans="1:3" x14ac:dyDescent="0.2">
      <c r="A731" s="18"/>
      <c r="B731" s="18"/>
      <c r="C731" s="18"/>
    </row>
    <row r="732" spans="1:3" x14ac:dyDescent="0.2">
      <c r="A732" s="18"/>
      <c r="B732" s="18"/>
      <c r="C732" s="18"/>
    </row>
    <row r="733" spans="1:3" x14ac:dyDescent="0.2">
      <c r="A733" s="18"/>
      <c r="B733" s="18"/>
      <c r="C733" s="18"/>
    </row>
    <row r="734" spans="1:3" x14ac:dyDescent="0.2">
      <c r="A734" s="18"/>
      <c r="B734" s="18"/>
      <c r="C734" s="18"/>
    </row>
    <row r="735" spans="1:3" x14ac:dyDescent="0.2">
      <c r="A735" s="18"/>
      <c r="B735" s="18"/>
      <c r="C735" s="18"/>
    </row>
    <row r="736" spans="1:3" x14ac:dyDescent="0.2">
      <c r="A736" s="18"/>
      <c r="B736" s="18"/>
      <c r="C736" s="18"/>
    </row>
    <row r="737" spans="1:3" x14ac:dyDescent="0.2">
      <c r="A737" s="18"/>
      <c r="B737" s="18"/>
      <c r="C737" s="18"/>
    </row>
    <row r="738" spans="1:3" x14ac:dyDescent="0.2">
      <c r="A738" s="18"/>
      <c r="B738" s="18"/>
      <c r="C738" s="18"/>
    </row>
    <row r="739" spans="1:3" x14ac:dyDescent="0.2">
      <c r="A739" s="18"/>
      <c r="B739" s="18"/>
      <c r="C739" s="18"/>
    </row>
    <row r="740" spans="1:3" x14ac:dyDescent="0.2">
      <c r="A740" s="18"/>
      <c r="B740" s="18"/>
      <c r="C740" s="18"/>
    </row>
    <row r="741" spans="1:3" x14ac:dyDescent="0.2">
      <c r="A741" s="18"/>
      <c r="B741" s="18"/>
      <c r="C741" s="1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B7C9C608-B2FC-44EE-89A3-D1F90287EB45}">
  <ds:schemaRefs/>
</ds:datastoreItem>
</file>

<file path=customXml/itemProps2.xml><?xml version="1.0" encoding="utf-8"?>
<ds:datastoreItem xmlns:ds="http://schemas.openxmlformats.org/officeDocument/2006/customXml" ds:itemID="{8C4A1D38-06E3-4FA8-8B87-F854DAE81254}">
  <ds:schemaRefs/>
</ds:datastoreItem>
</file>

<file path=customXml/itemProps3.xml><?xml version="1.0" encoding="utf-8"?>
<ds:datastoreItem xmlns:ds="http://schemas.openxmlformats.org/officeDocument/2006/customXml" ds:itemID="{CA40BD84-BC9E-4BD6-87B8-E11C25F62BA3}">
  <ds:schemaRefs/>
</ds:datastoreItem>
</file>

<file path=customXml/itemProps4.xml><?xml version="1.0" encoding="utf-8"?>
<ds:datastoreItem xmlns:ds="http://schemas.openxmlformats.org/officeDocument/2006/customXml" ds:itemID="{2F40807B-AE1A-4B12-863A-58823B2E4D8E}">
  <ds:schemaRefs/>
</ds:datastoreItem>
</file>

<file path=customXml/itemProps5.xml><?xml version="1.0" encoding="utf-8"?>
<ds:datastoreItem xmlns:ds="http://schemas.openxmlformats.org/officeDocument/2006/customXml" ds:itemID="{B50A4FBA-4E00-434B-B4CD-D1365818912C}">
  <ds:schemaRefs/>
</ds:datastoreItem>
</file>

<file path=customXml/itemProps6.xml><?xml version="1.0" encoding="utf-8"?>
<ds:datastoreItem xmlns:ds="http://schemas.openxmlformats.org/officeDocument/2006/customXml" ds:itemID="{95114B4A-46A8-4FCE-AB20-F179FAE49068}">
  <ds:schemaRefs/>
</ds:datastoreItem>
</file>

<file path=customXml/itemProps7.xml><?xml version="1.0" encoding="utf-8"?>
<ds:datastoreItem xmlns:ds="http://schemas.openxmlformats.org/officeDocument/2006/customXml" ds:itemID="{A79B60D2-2608-4A76-BF46-7641A17CD4CB}">
  <ds:schemaRefs/>
</ds:datastoreItem>
</file>

<file path=customXml/itemProps8.xml><?xml version="1.0" encoding="utf-8"?>
<ds:datastoreItem xmlns:ds="http://schemas.openxmlformats.org/officeDocument/2006/customXml" ds:itemID="{171B3BA5-E36D-4AE8-BCC8-2842EB1BEDB8}">
  <ds:schemaRefs/>
</ds:datastoreItem>
</file>

<file path=customXml/itemProps9.xml><?xml version="1.0" encoding="utf-8"?>
<ds:datastoreItem xmlns:ds="http://schemas.openxmlformats.org/officeDocument/2006/customXml" ds:itemID="{189373CE-4886-4BF6-BD50-5BCBEA019790}">
  <ds:schemaRefs/>
</ds:datastoreItem>
</file>

<file path=customXml/itemProps10.xml><?xml version="1.0" encoding="utf-8"?>
<ds:datastoreItem xmlns:ds="http://schemas.openxmlformats.org/officeDocument/2006/customXml" ds:itemID="{C61B2534-5D55-4A21-8658-8259A425D576}">
  <ds:schemaRefs/>
</ds:datastoreItem>
</file>

<file path=customXml/itemProps11.xml><?xml version="1.0" encoding="utf-8"?>
<ds:datastoreItem xmlns:ds="http://schemas.openxmlformats.org/officeDocument/2006/customXml" ds:itemID="{D2133925-104A-4646-9290-E4627D6B12F4}">
  <ds:schemaRefs/>
</ds:datastoreItem>
</file>

<file path=customXml/itemProps12.xml><?xml version="1.0" encoding="utf-8"?>
<ds:datastoreItem xmlns:ds="http://schemas.openxmlformats.org/officeDocument/2006/customXml" ds:itemID="{36643940-6D54-40A2-88AA-EB8C7CB240A5}">
  <ds:schemaRefs/>
</ds:datastoreItem>
</file>

<file path=customXml/itemProps13.xml><?xml version="1.0" encoding="utf-8"?>
<ds:datastoreItem xmlns:ds="http://schemas.openxmlformats.org/officeDocument/2006/customXml" ds:itemID="{10390CF7-AC0C-4B4D-AD8A-4B1B5BED70B7}">
  <ds:schemaRefs/>
</ds:datastoreItem>
</file>

<file path=customXml/itemProps14.xml><?xml version="1.0" encoding="utf-8"?>
<ds:datastoreItem xmlns:ds="http://schemas.openxmlformats.org/officeDocument/2006/customXml" ds:itemID="{23A9427E-5702-460F-A6DD-53B6C959195B}">
  <ds:schemaRefs/>
</ds:datastoreItem>
</file>

<file path=customXml/itemProps15.xml><?xml version="1.0" encoding="utf-8"?>
<ds:datastoreItem xmlns:ds="http://schemas.openxmlformats.org/officeDocument/2006/customXml" ds:itemID="{0A4AD7E7-3A6E-41CA-9D34-0A4144680C5A}">
  <ds:schemaRefs/>
</ds:datastoreItem>
</file>

<file path=customXml/itemProps16.xml><?xml version="1.0" encoding="utf-8"?>
<ds:datastoreItem xmlns:ds="http://schemas.openxmlformats.org/officeDocument/2006/customXml" ds:itemID="{45087DEA-4CBD-4165-A4D0-D4DF51966539}">
  <ds:schemaRefs/>
</ds:datastoreItem>
</file>

<file path=customXml/itemProps17.xml><?xml version="1.0" encoding="utf-8"?>
<ds:datastoreItem xmlns:ds="http://schemas.openxmlformats.org/officeDocument/2006/customXml" ds:itemID="{9CF11B04-AF07-483E-9E39-7FAB9A754E63}">
  <ds:schemaRefs>
    <ds:schemaRef ds:uri="http://schemas.microsoft.com/DataMashup"/>
  </ds:schemaRefs>
</ds:datastoreItem>
</file>

<file path=customXml/itemProps18.xml><?xml version="1.0" encoding="utf-8"?>
<ds:datastoreItem xmlns:ds="http://schemas.openxmlformats.org/officeDocument/2006/customXml" ds:itemID="{90B166DD-CBB9-4D4C-B19D-171CC224F6C1}">
  <ds:schemaRefs/>
</ds:datastoreItem>
</file>

<file path=customXml/itemProps19.xml><?xml version="1.0" encoding="utf-8"?>
<ds:datastoreItem xmlns:ds="http://schemas.openxmlformats.org/officeDocument/2006/customXml" ds:itemID="{0AB82D29-4BD4-4FA4-A5FC-AF085E647B53}">
  <ds:schemaRefs/>
</ds:datastoreItem>
</file>

<file path=customXml/itemProps20.xml><?xml version="1.0" encoding="utf-8"?>
<ds:datastoreItem xmlns:ds="http://schemas.openxmlformats.org/officeDocument/2006/customXml" ds:itemID="{E9687949-0B51-4BB6-8991-BADB80E7F6AC}">
  <ds:schemaRefs/>
</ds:datastoreItem>
</file>

<file path=customXml/itemProps21.xml><?xml version="1.0" encoding="utf-8"?>
<ds:datastoreItem xmlns:ds="http://schemas.openxmlformats.org/officeDocument/2006/customXml" ds:itemID="{0EEF0D39-472E-4303-8DA2-40038EC4EACF}">
  <ds:schemaRefs/>
</ds:datastoreItem>
</file>

<file path=customXml/itemProps22.xml><?xml version="1.0" encoding="utf-8"?>
<ds:datastoreItem xmlns:ds="http://schemas.openxmlformats.org/officeDocument/2006/customXml" ds:itemID="{86AAF4A8-D861-4A55-A8DD-571F06FEAA11}">
  <ds:schemaRefs/>
</ds:datastoreItem>
</file>

<file path=customXml/itemProps23.xml><?xml version="1.0" encoding="utf-8"?>
<ds:datastoreItem xmlns:ds="http://schemas.openxmlformats.org/officeDocument/2006/customXml" ds:itemID="{5D17EE9F-8098-4EB5-B187-331511F29070}">
  <ds:schemaRefs/>
</ds:datastoreItem>
</file>

<file path=customXml/itemProps24.xml><?xml version="1.0" encoding="utf-8"?>
<ds:datastoreItem xmlns:ds="http://schemas.openxmlformats.org/officeDocument/2006/customXml" ds:itemID="{F58265B2-A652-454D-BBA4-CD477A2FC19E}">
  <ds:schemaRefs/>
</ds:datastoreItem>
</file>

<file path=customXml/itemProps25.xml><?xml version="1.0" encoding="utf-8"?>
<ds:datastoreItem xmlns:ds="http://schemas.openxmlformats.org/officeDocument/2006/customXml" ds:itemID="{B033DAE6-0C30-4F1B-8692-5496F67FFF2F}">
  <ds:schemaRefs/>
</ds:datastoreItem>
</file>

<file path=customXml/itemProps26.xml><?xml version="1.0" encoding="utf-8"?>
<ds:datastoreItem xmlns:ds="http://schemas.openxmlformats.org/officeDocument/2006/customXml" ds:itemID="{E83A475D-E91F-4C0A-868B-EE5992AA68C2}">
  <ds:schemaRefs/>
</ds:datastoreItem>
</file>

<file path=customXml/itemProps27.xml><?xml version="1.0" encoding="utf-8"?>
<ds:datastoreItem xmlns:ds="http://schemas.openxmlformats.org/officeDocument/2006/customXml" ds:itemID="{238098E2-2832-4701-A692-F26BE843A024}">
  <ds:schemaRefs/>
</ds:datastoreItem>
</file>

<file path=customXml/itemProps28.xml><?xml version="1.0" encoding="utf-8"?>
<ds:datastoreItem xmlns:ds="http://schemas.openxmlformats.org/officeDocument/2006/customXml" ds:itemID="{BFC77C8D-321D-4DC1-A265-61528B9AEFC5}">
  <ds:schemaRefs/>
</ds:datastoreItem>
</file>

<file path=customXml/itemProps29.xml><?xml version="1.0" encoding="utf-8"?>
<ds:datastoreItem xmlns:ds="http://schemas.openxmlformats.org/officeDocument/2006/customXml" ds:itemID="{60482437-C642-4645-8BF9-1141ABB0DEAF}">
  <ds:schemaRefs/>
</ds:datastoreItem>
</file>

<file path=customXml/itemProps30.xml><?xml version="1.0" encoding="utf-8"?>
<ds:datastoreItem xmlns:ds="http://schemas.openxmlformats.org/officeDocument/2006/customXml" ds:itemID="{A4A13D0F-121C-4102-ACB9-8A11A50767FE}">
  <ds:schemaRefs/>
</ds:datastoreItem>
</file>

<file path=customXml/itemProps31.xml><?xml version="1.0" encoding="utf-8"?>
<ds:datastoreItem xmlns:ds="http://schemas.openxmlformats.org/officeDocument/2006/customXml" ds:itemID="{5191D797-22FE-405C-B4EE-4E2CA7631C6B}">
  <ds:schemaRefs/>
</ds:datastoreItem>
</file>

<file path=customXml/itemProps32.xml><?xml version="1.0" encoding="utf-8"?>
<ds:datastoreItem xmlns:ds="http://schemas.openxmlformats.org/officeDocument/2006/customXml" ds:itemID="{567C9151-21EE-4E00-8711-2960CE3F285D}">
  <ds:schemaRefs/>
</ds:datastoreItem>
</file>

<file path=customXml/itemProps33.xml><?xml version="1.0" encoding="utf-8"?>
<ds:datastoreItem xmlns:ds="http://schemas.openxmlformats.org/officeDocument/2006/customXml" ds:itemID="{64D1ADD9-DDCB-4C27-A7B4-E9AFEAABB7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PivotTables</vt:lpstr>
      <vt:lpstr>Customers</vt:lpstr>
      <vt:lpstr>Orders</vt:lpstr>
      <vt:lpstr>Employees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wael</dc:creator>
  <cp:lastModifiedBy>Mohamed Safwat</cp:lastModifiedBy>
  <cp:lastPrinted>2026-02-13T14:35:07Z</cp:lastPrinted>
  <dcterms:created xsi:type="dcterms:W3CDTF">2023-06-04T00:44:33Z</dcterms:created>
  <dcterms:modified xsi:type="dcterms:W3CDTF">2026-02-13T14:47:05Z</dcterms:modified>
</cp:coreProperties>
</file>