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560" yWindow="0" windowWidth="27880" windowHeight="16440" tabRatio="500"/>
  </bookViews>
  <sheets>
    <sheet name="Wing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1" l="1"/>
  <c r="K62" i="1"/>
  <c r="L62" i="1"/>
  <c r="J62" i="1"/>
  <c r="I56" i="1"/>
  <c r="K56" i="1"/>
  <c r="L56" i="1"/>
  <c r="J56" i="1"/>
  <c r="I50" i="1"/>
  <c r="K50" i="1"/>
  <c r="L50" i="1"/>
  <c r="J50" i="1"/>
  <c r="I44" i="1"/>
  <c r="K44" i="1"/>
  <c r="L44" i="1"/>
  <c r="J44" i="1"/>
  <c r="I38" i="1"/>
  <c r="K38" i="1"/>
  <c r="L38" i="1"/>
  <c r="J38" i="1"/>
  <c r="I32" i="1"/>
  <c r="K32" i="1"/>
  <c r="L32" i="1"/>
  <c r="J32" i="1"/>
  <c r="I26" i="1"/>
  <c r="K26" i="1"/>
  <c r="L26" i="1"/>
  <c r="J26" i="1"/>
  <c r="I20" i="1"/>
  <c r="K20" i="1"/>
  <c r="L20" i="1"/>
  <c r="J20" i="1"/>
  <c r="I14" i="1"/>
  <c r="K14" i="1"/>
  <c r="L14" i="1"/>
  <c r="J14" i="1"/>
  <c r="I8" i="1"/>
  <c r="K8" i="1"/>
  <c r="L8" i="1"/>
  <c r="J8" i="1"/>
  <c r="L2" i="1"/>
  <c r="K2" i="1"/>
  <c r="J2" i="1"/>
  <c r="I2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H2" i="1"/>
  <c r="G2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<sst xmlns="http://schemas.openxmlformats.org/spreadsheetml/2006/main" count="12" uniqueCount="12">
  <si>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ID</t>
  </si>
  <si>
    <t>rpm</t>
  </si>
  <si>
    <t>revolutions</t>
  </si>
  <si>
    <t>resistance_kg</t>
  </si>
  <si>
    <t>distance_m</t>
  </si>
  <si>
    <t>power_watts</t>
  </si>
  <si>
    <t>seconds</t>
  </si>
  <si>
    <t>peakPower</t>
  </si>
  <si>
    <t>meanPower</t>
  </si>
  <si>
    <t>minPower</t>
  </si>
  <si>
    <t>fatigueIndex</t>
  </si>
  <si>
    <t>force_n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</si>
</sst>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O18" sqref="O18"/>
    </sheetView>
  </sheetViews>
  <sheetFormatPr baseColWidth="10" defaultRowHeight="15" x14ac:dyDescent="0"/>
  <cols>
    <col min="3" max="3" width="13.33203125" bestFit="1" customWidth="1"/>
    <col min="8" max="8" width="12.6640625" bestFit="1" customWidth="1"/>
    <col min="12" max="12" width="11.33203125" bestFit="1" customWidth="1"/>
  </cols>
  <sheetData>
    <row r="1" spans="1:12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4</v>
      </c>
      <c r="G1" t="s">
        <v>11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>
        <v>5</v>
      </c>
      <c r="C2">
        <v>7.5</v>
      </c>
      <c r="D2">
        <v>114</v>
      </c>
      <c r="E2">
        <v>9.5</v>
      </c>
      <c r="F2">
        <f>E2*6</f>
        <v>57</v>
      </c>
      <c r="G2">
        <f>C2*9.8</f>
        <v>73.5</v>
      </c>
      <c r="H2">
        <f>(G2*F2)/5</f>
        <v>837.9</v>
      </c>
      <c r="I2">
        <f>MAX(H2:H7)</f>
        <v>837.9</v>
      </c>
      <c r="J2">
        <f>AVERAGE(H2:H7)</f>
        <v>749.69999999999993</v>
      </c>
      <c r="K2">
        <f>MIN(H2:H7)</f>
        <v>617.4</v>
      </c>
      <c r="L2">
        <f>(I2-K2)/I2</f>
        <v>0.26315789473684209</v>
      </c>
    </row>
    <row r="3" spans="1:12">
      <c r="A3">
        <v>1</v>
      </c>
      <c r="B3">
        <v>10</v>
      </c>
      <c r="C3">
        <v>7.5</v>
      </c>
      <c r="D3">
        <v>114</v>
      </c>
      <c r="E3">
        <v>9.5</v>
      </c>
      <c r="F3">
        <f t="shared" ref="F3:F66" si="0">E3*6</f>
        <v>57</v>
      </c>
      <c r="G3">
        <f t="shared" ref="G3:G66" si="1">C3*9.8</f>
        <v>73.5</v>
      </c>
      <c r="H3">
        <f t="shared" ref="H3:H66" si="2">(G3*F3)/5</f>
        <v>837.9</v>
      </c>
    </row>
    <row r="4" spans="1:12">
      <c r="A4">
        <v>1</v>
      </c>
      <c r="B4">
        <v>15</v>
      </c>
      <c r="C4">
        <v>7.5</v>
      </c>
      <c r="D4">
        <v>108</v>
      </c>
      <c r="E4">
        <v>9</v>
      </c>
      <c r="F4">
        <f t="shared" si="0"/>
        <v>54</v>
      </c>
      <c r="G4">
        <f t="shared" si="1"/>
        <v>73.5</v>
      </c>
      <c r="H4">
        <f t="shared" si="2"/>
        <v>793.8</v>
      </c>
    </row>
    <row r="5" spans="1:12">
      <c r="A5">
        <v>1</v>
      </c>
      <c r="B5">
        <v>20</v>
      </c>
      <c r="C5">
        <v>7.5</v>
      </c>
      <c r="D5">
        <v>102</v>
      </c>
      <c r="E5">
        <v>8.5</v>
      </c>
      <c r="F5">
        <f t="shared" si="0"/>
        <v>51</v>
      </c>
      <c r="G5">
        <f t="shared" si="1"/>
        <v>73.5</v>
      </c>
      <c r="H5">
        <f t="shared" si="2"/>
        <v>749.7</v>
      </c>
    </row>
    <row r="6" spans="1:12">
      <c r="A6">
        <v>1</v>
      </c>
      <c r="B6">
        <v>25</v>
      </c>
      <c r="C6">
        <v>7.5</v>
      </c>
      <c r="D6">
        <v>90</v>
      </c>
      <c r="E6">
        <v>7.5</v>
      </c>
      <c r="F6">
        <f t="shared" si="0"/>
        <v>45</v>
      </c>
      <c r="G6">
        <f t="shared" si="1"/>
        <v>73.5</v>
      </c>
      <c r="H6">
        <f t="shared" si="2"/>
        <v>661.5</v>
      </c>
    </row>
    <row r="7" spans="1:12">
      <c r="A7">
        <v>1</v>
      </c>
      <c r="B7">
        <v>30</v>
      </c>
      <c r="C7">
        <v>7.5</v>
      </c>
      <c r="D7">
        <v>84</v>
      </c>
      <c r="E7">
        <v>7</v>
      </c>
      <c r="F7">
        <f t="shared" si="0"/>
        <v>42</v>
      </c>
      <c r="G7">
        <f t="shared" si="1"/>
        <v>73.5</v>
      </c>
      <c r="H7">
        <f t="shared" si="2"/>
        <v>617.4</v>
      </c>
    </row>
    <row r="8" spans="1:12">
      <c r="A8">
        <v>2</v>
      </c>
      <c r="B8">
        <v>5</v>
      </c>
      <c r="C8">
        <v>7.5</v>
      </c>
      <c r="D8">
        <v>114</v>
      </c>
      <c r="E8">
        <v>9.5</v>
      </c>
      <c r="F8">
        <f t="shared" si="0"/>
        <v>57</v>
      </c>
      <c r="G8">
        <f t="shared" si="1"/>
        <v>73.5</v>
      </c>
      <c r="H8">
        <f t="shared" si="2"/>
        <v>837.9</v>
      </c>
      <c r="I8">
        <f t="shared" ref="I8" si="3">MAX(H8:H13)</f>
        <v>837.9</v>
      </c>
      <c r="J8">
        <f t="shared" ref="J8" si="4">AVERAGE(H8:H13)</f>
        <v>632.09999999999991</v>
      </c>
      <c r="K8">
        <f t="shared" ref="K8" si="5">MIN(H8:H13)</f>
        <v>485.1</v>
      </c>
      <c r="L8">
        <f t="shared" ref="L8" si="6">(I8-K8)/I8</f>
        <v>0.42105263157894735</v>
      </c>
    </row>
    <row r="9" spans="1:12">
      <c r="A9">
        <v>2</v>
      </c>
      <c r="B9">
        <v>10</v>
      </c>
      <c r="C9">
        <v>7.5</v>
      </c>
      <c r="D9">
        <v>102</v>
      </c>
      <c r="E9">
        <v>8.5</v>
      </c>
      <c r="F9">
        <f t="shared" si="0"/>
        <v>51</v>
      </c>
      <c r="G9">
        <f t="shared" si="1"/>
        <v>73.5</v>
      </c>
      <c r="H9">
        <f t="shared" si="2"/>
        <v>749.7</v>
      </c>
    </row>
    <row r="10" spans="1:12">
      <c r="A10">
        <v>2</v>
      </c>
      <c r="B10">
        <v>15</v>
      </c>
      <c r="C10">
        <v>7.5</v>
      </c>
      <c r="D10">
        <v>90</v>
      </c>
      <c r="E10">
        <v>7.5</v>
      </c>
      <c r="F10">
        <f t="shared" si="0"/>
        <v>45</v>
      </c>
      <c r="G10">
        <f t="shared" si="1"/>
        <v>73.5</v>
      </c>
      <c r="H10">
        <f t="shared" si="2"/>
        <v>661.5</v>
      </c>
    </row>
    <row r="11" spans="1:12">
      <c r="A11">
        <v>2</v>
      </c>
      <c r="B11">
        <v>20</v>
      </c>
      <c r="C11">
        <v>7.5</v>
      </c>
      <c r="D11">
        <v>78</v>
      </c>
      <c r="E11">
        <v>6.5</v>
      </c>
      <c r="F11">
        <f t="shared" si="0"/>
        <v>39</v>
      </c>
      <c r="G11">
        <f t="shared" si="1"/>
        <v>73.5</v>
      </c>
      <c r="H11">
        <f t="shared" si="2"/>
        <v>573.29999999999995</v>
      </c>
    </row>
    <row r="12" spans="1:12">
      <c r="A12">
        <v>2</v>
      </c>
      <c r="B12">
        <v>25</v>
      </c>
      <c r="C12">
        <v>7.5</v>
      </c>
      <c r="D12">
        <v>66</v>
      </c>
      <c r="E12">
        <v>5.5</v>
      </c>
      <c r="F12">
        <f t="shared" si="0"/>
        <v>33</v>
      </c>
      <c r="G12">
        <f t="shared" si="1"/>
        <v>73.5</v>
      </c>
      <c r="H12">
        <f t="shared" si="2"/>
        <v>485.1</v>
      </c>
    </row>
    <row r="13" spans="1:12">
      <c r="A13">
        <v>2</v>
      </c>
      <c r="B13">
        <v>30</v>
      </c>
      <c r="C13">
        <v>7.5</v>
      </c>
      <c r="D13">
        <v>66</v>
      </c>
      <c r="E13">
        <v>5.5</v>
      </c>
      <c r="F13">
        <f t="shared" si="0"/>
        <v>33</v>
      </c>
      <c r="G13">
        <f t="shared" si="1"/>
        <v>73.5</v>
      </c>
      <c r="H13">
        <f t="shared" si="2"/>
        <v>485.1</v>
      </c>
    </row>
    <row r="14" spans="1:12">
      <c r="A14">
        <v>5</v>
      </c>
      <c r="B14">
        <v>5</v>
      </c>
      <c r="C14">
        <v>6.5</v>
      </c>
      <c r="D14">
        <v>84</v>
      </c>
      <c r="E14">
        <v>7</v>
      </c>
      <c r="F14">
        <f t="shared" si="0"/>
        <v>42</v>
      </c>
      <c r="G14">
        <f t="shared" si="1"/>
        <v>63.7</v>
      </c>
      <c r="H14">
        <f t="shared" si="2"/>
        <v>535.08000000000004</v>
      </c>
      <c r="I14">
        <f t="shared" ref="I14" si="7">MAX(H14:H19)</f>
        <v>535.08000000000004</v>
      </c>
      <c r="J14">
        <f t="shared" ref="J14" si="8">AVERAGE(H14:H19)</f>
        <v>388.57</v>
      </c>
      <c r="K14">
        <f t="shared" ref="K14" si="9">MIN(H14:H19)</f>
        <v>267.54000000000002</v>
      </c>
      <c r="L14">
        <f t="shared" ref="L14" si="10">(I14-K14)/I14</f>
        <v>0.5</v>
      </c>
    </row>
    <row r="15" spans="1:12">
      <c r="A15">
        <v>5</v>
      </c>
      <c r="B15">
        <v>10</v>
      </c>
      <c r="C15">
        <v>6.5</v>
      </c>
      <c r="D15">
        <v>72</v>
      </c>
      <c r="E15">
        <v>6</v>
      </c>
      <c r="F15">
        <f t="shared" si="0"/>
        <v>36</v>
      </c>
      <c r="G15">
        <f t="shared" si="1"/>
        <v>63.7</v>
      </c>
      <c r="H15">
        <f t="shared" si="2"/>
        <v>458.64000000000004</v>
      </c>
    </row>
    <row r="16" spans="1:12">
      <c r="A16">
        <v>5</v>
      </c>
      <c r="B16">
        <v>15</v>
      </c>
      <c r="C16">
        <v>6.5</v>
      </c>
      <c r="D16">
        <v>66</v>
      </c>
      <c r="E16">
        <v>5.5</v>
      </c>
      <c r="F16">
        <f t="shared" si="0"/>
        <v>33</v>
      </c>
      <c r="G16">
        <f t="shared" si="1"/>
        <v>63.7</v>
      </c>
      <c r="H16">
        <f t="shared" si="2"/>
        <v>420.41999999999996</v>
      </c>
    </row>
    <row r="17" spans="1:12">
      <c r="A17">
        <v>5</v>
      </c>
      <c r="B17">
        <v>20</v>
      </c>
      <c r="C17">
        <v>6.5</v>
      </c>
      <c r="D17">
        <v>54</v>
      </c>
      <c r="E17">
        <v>4.5</v>
      </c>
      <c r="F17">
        <f t="shared" si="0"/>
        <v>27</v>
      </c>
      <c r="G17">
        <f t="shared" si="1"/>
        <v>63.7</v>
      </c>
      <c r="H17">
        <f t="shared" si="2"/>
        <v>343.98</v>
      </c>
    </row>
    <row r="18" spans="1:12">
      <c r="A18">
        <v>5</v>
      </c>
      <c r="B18">
        <v>25</v>
      </c>
      <c r="C18">
        <v>6.5</v>
      </c>
      <c r="D18">
        <v>48</v>
      </c>
      <c r="E18">
        <v>4</v>
      </c>
      <c r="F18">
        <f t="shared" si="0"/>
        <v>24</v>
      </c>
      <c r="G18">
        <f t="shared" si="1"/>
        <v>63.7</v>
      </c>
      <c r="H18">
        <f t="shared" si="2"/>
        <v>305.76000000000005</v>
      </c>
    </row>
    <row r="19" spans="1:12">
      <c r="A19">
        <v>5</v>
      </c>
      <c r="B19">
        <v>30</v>
      </c>
      <c r="C19">
        <v>6.5</v>
      </c>
      <c r="D19">
        <v>42</v>
      </c>
      <c r="E19">
        <v>3.5</v>
      </c>
      <c r="F19">
        <f t="shared" si="0"/>
        <v>21</v>
      </c>
      <c r="G19">
        <f t="shared" si="1"/>
        <v>63.7</v>
      </c>
      <c r="H19">
        <f t="shared" si="2"/>
        <v>267.54000000000002</v>
      </c>
    </row>
    <row r="20" spans="1:12">
      <c r="A20">
        <v>6</v>
      </c>
      <c r="B20">
        <v>5</v>
      </c>
      <c r="C20">
        <v>9.5</v>
      </c>
      <c r="D20">
        <v>102</v>
      </c>
      <c r="E20">
        <v>8.5</v>
      </c>
      <c r="F20">
        <f t="shared" si="0"/>
        <v>51</v>
      </c>
      <c r="G20">
        <f t="shared" si="1"/>
        <v>93.100000000000009</v>
      </c>
      <c r="H20">
        <f t="shared" si="2"/>
        <v>949.62000000000012</v>
      </c>
      <c r="I20">
        <f t="shared" ref="I20" si="11">MAX(H20:H25)</f>
        <v>949.62000000000012</v>
      </c>
      <c r="J20">
        <f t="shared" ref="J20" si="12">AVERAGE(H20:H25)</f>
        <v>763.42000000000007</v>
      </c>
      <c r="K20">
        <f t="shared" ref="K20" si="13">MIN(H20:H25)</f>
        <v>558.60000000000014</v>
      </c>
      <c r="L20">
        <f t="shared" ref="L20" si="14">(I20-K20)/I20</f>
        <v>0.41176470588235287</v>
      </c>
    </row>
    <row r="21" spans="1:12">
      <c r="A21">
        <v>6</v>
      </c>
      <c r="B21">
        <v>10</v>
      </c>
      <c r="C21">
        <v>9.5</v>
      </c>
      <c r="D21">
        <v>96</v>
      </c>
      <c r="E21">
        <v>8</v>
      </c>
      <c r="F21">
        <f t="shared" si="0"/>
        <v>48</v>
      </c>
      <c r="G21">
        <f t="shared" si="1"/>
        <v>93.100000000000009</v>
      </c>
      <c r="H21">
        <f t="shared" si="2"/>
        <v>893.76</v>
      </c>
    </row>
    <row r="22" spans="1:12">
      <c r="A22">
        <v>6</v>
      </c>
      <c r="B22">
        <v>15</v>
      </c>
      <c r="C22">
        <v>9.5</v>
      </c>
      <c r="D22">
        <v>90</v>
      </c>
      <c r="E22">
        <v>7.5</v>
      </c>
      <c r="F22">
        <f t="shared" si="0"/>
        <v>45</v>
      </c>
      <c r="G22">
        <f t="shared" si="1"/>
        <v>93.100000000000009</v>
      </c>
      <c r="H22">
        <f t="shared" si="2"/>
        <v>837.9</v>
      </c>
    </row>
    <row r="23" spans="1:12">
      <c r="A23">
        <v>6</v>
      </c>
      <c r="B23">
        <v>20</v>
      </c>
      <c r="C23">
        <v>9.5</v>
      </c>
      <c r="D23">
        <v>78</v>
      </c>
      <c r="E23">
        <v>6.5</v>
      </c>
      <c r="F23">
        <f t="shared" si="0"/>
        <v>39</v>
      </c>
      <c r="G23">
        <f t="shared" si="1"/>
        <v>93.100000000000009</v>
      </c>
      <c r="H23">
        <f t="shared" si="2"/>
        <v>726.18000000000006</v>
      </c>
    </row>
    <row r="24" spans="1:12">
      <c r="A24">
        <v>6</v>
      </c>
      <c r="B24">
        <v>25</v>
      </c>
      <c r="C24">
        <v>9.5</v>
      </c>
      <c r="D24">
        <v>66</v>
      </c>
      <c r="E24">
        <v>5.5</v>
      </c>
      <c r="F24">
        <f t="shared" si="0"/>
        <v>33</v>
      </c>
      <c r="G24">
        <f t="shared" si="1"/>
        <v>93.100000000000009</v>
      </c>
      <c r="H24">
        <f t="shared" si="2"/>
        <v>614.46</v>
      </c>
    </row>
    <row r="25" spans="1:12">
      <c r="A25">
        <v>6</v>
      </c>
      <c r="B25">
        <v>30</v>
      </c>
      <c r="C25">
        <v>9.5</v>
      </c>
      <c r="D25">
        <v>60</v>
      </c>
      <c r="E25">
        <v>5</v>
      </c>
      <c r="F25">
        <f t="shared" si="0"/>
        <v>30</v>
      </c>
      <c r="G25">
        <f t="shared" si="1"/>
        <v>93.100000000000009</v>
      </c>
      <c r="H25">
        <f t="shared" si="2"/>
        <v>558.60000000000014</v>
      </c>
    </row>
    <row r="26" spans="1:12">
      <c r="A26">
        <v>8</v>
      </c>
      <c r="B26">
        <v>5</v>
      </c>
      <c r="C26">
        <v>7.5</v>
      </c>
      <c r="D26">
        <v>114</v>
      </c>
      <c r="E26">
        <v>9.5</v>
      </c>
      <c r="F26">
        <f t="shared" si="0"/>
        <v>57</v>
      </c>
      <c r="G26">
        <f t="shared" si="1"/>
        <v>73.5</v>
      </c>
      <c r="H26">
        <f t="shared" si="2"/>
        <v>837.9</v>
      </c>
      <c r="I26">
        <f t="shared" ref="I26" si="15">MAX(H26:H31)</f>
        <v>837.9</v>
      </c>
      <c r="J26">
        <f t="shared" ref="J26" si="16">AVERAGE(H26:H31)</f>
        <v>610.05000000000007</v>
      </c>
      <c r="K26">
        <f t="shared" ref="K26" si="17">MIN(H26:H31)</f>
        <v>441</v>
      </c>
      <c r="L26">
        <f t="shared" ref="L26" si="18">(I26-K26)/I26</f>
        <v>0.47368421052631576</v>
      </c>
    </row>
    <row r="27" spans="1:12">
      <c r="A27">
        <v>8</v>
      </c>
      <c r="B27">
        <v>10</v>
      </c>
      <c r="C27">
        <v>7.5</v>
      </c>
      <c r="D27">
        <v>102</v>
      </c>
      <c r="E27">
        <v>8.5</v>
      </c>
      <c r="F27">
        <f t="shared" si="0"/>
        <v>51</v>
      </c>
      <c r="G27">
        <f t="shared" si="1"/>
        <v>73.5</v>
      </c>
      <c r="H27">
        <f t="shared" si="2"/>
        <v>749.7</v>
      </c>
    </row>
    <row r="28" spans="1:12">
      <c r="A28">
        <v>8</v>
      </c>
      <c r="B28">
        <v>15</v>
      </c>
      <c r="C28">
        <v>7.5</v>
      </c>
      <c r="D28">
        <v>90</v>
      </c>
      <c r="E28">
        <v>7.5</v>
      </c>
      <c r="F28">
        <f t="shared" si="0"/>
        <v>45</v>
      </c>
      <c r="G28">
        <f t="shared" si="1"/>
        <v>73.5</v>
      </c>
      <c r="H28">
        <f t="shared" si="2"/>
        <v>661.5</v>
      </c>
    </row>
    <row r="29" spans="1:12">
      <c r="A29">
        <v>8</v>
      </c>
      <c r="B29">
        <v>20</v>
      </c>
      <c r="C29">
        <v>7.5</v>
      </c>
      <c r="D29">
        <v>72</v>
      </c>
      <c r="E29">
        <v>6</v>
      </c>
      <c r="F29">
        <f t="shared" si="0"/>
        <v>36</v>
      </c>
      <c r="G29">
        <f t="shared" si="1"/>
        <v>73.5</v>
      </c>
      <c r="H29">
        <f t="shared" si="2"/>
        <v>529.20000000000005</v>
      </c>
    </row>
    <row r="30" spans="1:12">
      <c r="A30">
        <v>8</v>
      </c>
      <c r="B30">
        <v>25</v>
      </c>
      <c r="C30">
        <v>7.5</v>
      </c>
      <c r="D30">
        <v>60</v>
      </c>
      <c r="E30">
        <v>5</v>
      </c>
      <c r="F30">
        <f t="shared" si="0"/>
        <v>30</v>
      </c>
      <c r="G30">
        <f t="shared" si="1"/>
        <v>73.5</v>
      </c>
      <c r="H30">
        <f t="shared" si="2"/>
        <v>441</v>
      </c>
    </row>
    <row r="31" spans="1:12">
      <c r="A31">
        <v>8</v>
      </c>
      <c r="B31">
        <v>30</v>
      </c>
      <c r="C31">
        <v>7.5</v>
      </c>
      <c r="D31">
        <v>60</v>
      </c>
      <c r="E31">
        <v>5</v>
      </c>
      <c r="F31">
        <f t="shared" si="0"/>
        <v>30</v>
      </c>
      <c r="G31">
        <f t="shared" si="1"/>
        <v>73.5</v>
      </c>
      <c r="H31">
        <f t="shared" si="2"/>
        <v>441</v>
      </c>
    </row>
    <row r="32" spans="1:12">
      <c r="A32">
        <v>11</v>
      </c>
      <c r="B32">
        <v>5</v>
      </c>
      <c r="C32">
        <v>5.5</v>
      </c>
      <c r="D32">
        <v>108</v>
      </c>
      <c r="E32">
        <v>9</v>
      </c>
      <c r="F32">
        <f t="shared" si="0"/>
        <v>54</v>
      </c>
      <c r="G32">
        <f t="shared" si="1"/>
        <v>53.900000000000006</v>
      </c>
      <c r="H32">
        <f t="shared" si="2"/>
        <v>582.12000000000012</v>
      </c>
      <c r="I32">
        <f t="shared" ref="I32" si="19">MAX(H32:H37)</f>
        <v>582.12000000000012</v>
      </c>
      <c r="J32">
        <f t="shared" ref="J32" si="20">AVERAGE(H32:H37)</f>
        <v>441.98000000000008</v>
      </c>
      <c r="K32">
        <f t="shared" ref="K32" si="21">MIN(H32:H37)</f>
        <v>355.74000000000007</v>
      </c>
      <c r="L32">
        <f t="shared" ref="L32" si="22">(I32-K32)/I32</f>
        <v>0.3888888888888889</v>
      </c>
    </row>
    <row r="33" spans="1:12">
      <c r="A33">
        <v>11</v>
      </c>
      <c r="B33">
        <v>10</v>
      </c>
      <c r="C33">
        <v>5.5</v>
      </c>
      <c r="D33">
        <v>90</v>
      </c>
      <c r="E33">
        <v>7.5</v>
      </c>
      <c r="F33">
        <f t="shared" si="0"/>
        <v>45</v>
      </c>
      <c r="G33">
        <f t="shared" si="1"/>
        <v>53.900000000000006</v>
      </c>
      <c r="H33">
        <f t="shared" si="2"/>
        <v>485.10000000000008</v>
      </c>
    </row>
    <row r="34" spans="1:12">
      <c r="A34">
        <v>11</v>
      </c>
      <c r="B34">
        <v>15</v>
      </c>
      <c r="C34">
        <v>5.5</v>
      </c>
      <c r="D34">
        <v>78</v>
      </c>
      <c r="E34">
        <v>6.5</v>
      </c>
      <c r="F34">
        <f t="shared" si="0"/>
        <v>39</v>
      </c>
      <c r="G34">
        <f t="shared" si="1"/>
        <v>53.900000000000006</v>
      </c>
      <c r="H34">
        <f t="shared" si="2"/>
        <v>420.42000000000007</v>
      </c>
    </row>
    <row r="35" spans="1:12">
      <c r="A35">
        <v>11</v>
      </c>
      <c r="B35">
        <v>20</v>
      </c>
      <c r="C35">
        <v>5.5</v>
      </c>
      <c r="D35">
        <v>78</v>
      </c>
      <c r="E35">
        <v>6.5</v>
      </c>
      <c r="F35">
        <f t="shared" si="0"/>
        <v>39</v>
      </c>
      <c r="G35">
        <f t="shared" si="1"/>
        <v>53.900000000000006</v>
      </c>
      <c r="H35">
        <f t="shared" si="2"/>
        <v>420.42000000000007</v>
      </c>
    </row>
    <row r="36" spans="1:12">
      <c r="A36">
        <v>11</v>
      </c>
      <c r="B36">
        <v>25</v>
      </c>
      <c r="C36">
        <v>5.5</v>
      </c>
      <c r="D36">
        <v>72</v>
      </c>
      <c r="E36">
        <v>6</v>
      </c>
      <c r="F36">
        <f t="shared" si="0"/>
        <v>36</v>
      </c>
      <c r="G36">
        <f t="shared" si="1"/>
        <v>53.900000000000006</v>
      </c>
      <c r="H36">
        <f t="shared" si="2"/>
        <v>388.08000000000004</v>
      </c>
    </row>
    <row r="37" spans="1:12">
      <c r="A37">
        <v>11</v>
      </c>
      <c r="B37">
        <v>30</v>
      </c>
      <c r="C37">
        <v>5.5</v>
      </c>
      <c r="D37">
        <v>66</v>
      </c>
      <c r="E37">
        <v>5.5</v>
      </c>
      <c r="F37">
        <f t="shared" si="0"/>
        <v>33</v>
      </c>
      <c r="G37">
        <f t="shared" si="1"/>
        <v>53.900000000000006</v>
      </c>
      <c r="H37">
        <f t="shared" si="2"/>
        <v>355.74000000000007</v>
      </c>
    </row>
    <row r="38" spans="1:12">
      <c r="A38">
        <v>12</v>
      </c>
      <c r="B38">
        <v>5</v>
      </c>
      <c r="C38">
        <v>7.5</v>
      </c>
      <c r="D38">
        <v>114</v>
      </c>
      <c r="E38">
        <v>9.5</v>
      </c>
      <c r="F38">
        <f t="shared" si="0"/>
        <v>57</v>
      </c>
      <c r="G38">
        <f t="shared" si="1"/>
        <v>73.5</v>
      </c>
      <c r="H38">
        <f t="shared" si="2"/>
        <v>837.9</v>
      </c>
      <c r="I38">
        <f t="shared" ref="I38" si="23">MAX(H38:H43)</f>
        <v>837.9</v>
      </c>
      <c r="J38">
        <f t="shared" ref="J38" si="24">AVERAGE(H38:H43)</f>
        <v>595.35</v>
      </c>
      <c r="K38">
        <f t="shared" ref="K38" si="25">MIN(H38:H43)</f>
        <v>441</v>
      </c>
      <c r="L38">
        <f t="shared" ref="L38" si="26">(I38-K38)/I38</f>
        <v>0.47368421052631576</v>
      </c>
    </row>
    <row r="39" spans="1:12">
      <c r="A39">
        <v>12</v>
      </c>
      <c r="B39">
        <v>10</v>
      </c>
      <c r="C39">
        <v>7.5</v>
      </c>
      <c r="D39">
        <v>96</v>
      </c>
      <c r="E39">
        <v>8</v>
      </c>
      <c r="F39">
        <f t="shared" si="0"/>
        <v>48</v>
      </c>
      <c r="G39">
        <f t="shared" si="1"/>
        <v>73.5</v>
      </c>
      <c r="H39">
        <f t="shared" si="2"/>
        <v>705.6</v>
      </c>
    </row>
    <row r="40" spans="1:12">
      <c r="A40">
        <v>12</v>
      </c>
      <c r="B40">
        <v>15</v>
      </c>
      <c r="C40">
        <v>7.5</v>
      </c>
      <c r="D40">
        <v>78</v>
      </c>
      <c r="E40">
        <v>6.5</v>
      </c>
      <c r="F40">
        <f t="shared" si="0"/>
        <v>39</v>
      </c>
      <c r="G40">
        <f t="shared" si="1"/>
        <v>73.5</v>
      </c>
      <c r="H40">
        <f t="shared" si="2"/>
        <v>573.29999999999995</v>
      </c>
    </row>
    <row r="41" spans="1:12">
      <c r="A41">
        <v>12</v>
      </c>
      <c r="B41">
        <v>20</v>
      </c>
      <c r="C41">
        <v>7.5</v>
      </c>
      <c r="D41">
        <v>72</v>
      </c>
      <c r="E41">
        <v>6</v>
      </c>
      <c r="F41">
        <f t="shared" si="0"/>
        <v>36</v>
      </c>
      <c r="G41">
        <f t="shared" si="1"/>
        <v>73.5</v>
      </c>
      <c r="H41">
        <f t="shared" si="2"/>
        <v>529.20000000000005</v>
      </c>
    </row>
    <row r="42" spans="1:12">
      <c r="A42">
        <v>12</v>
      </c>
      <c r="B42">
        <v>25</v>
      </c>
      <c r="C42">
        <v>7.5</v>
      </c>
      <c r="D42">
        <v>66</v>
      </c>
      <c r="E42">
        <v>5.5</v>
      </c>
      <c r="F42">
        <f t="shared" si="0"/>
        <v>33</v>
      </c>
      <c r="G42">
        <f t="shared" si="1"/>
        <v>73.5</v>
      </c>
      <c r="H42">
        <f t="shared" si="2"/>
        <v>485.1</v>
      </c>
    </row>
    <row r="43" spans="1:12">
      <c r="A43">
        <v>12</v>
      </c>
      <c r="B43">
        <v>30</v>
      </c>
      <c r="C43">
        <v>7.5</v>
      </c>
      <c r="D43">
        <v>60</v>
      </c>
      <c r="E43">
        <v>5</v>
      </c>
      <c r="F43">
        <f t="shared" si="0"/>
        <v>30</v>
      </c>
      <c r="G43">
        <f t="shared" si="1"/>
        <v>73.5</v>
      </c>
      <c r="H43">
        <f t="shared" si="2"/>
        <v>441</v>
      </c>
    </row>
    <row r="44" spans="1:12">
      <c r="A44">
        <v>13</v>
      </c>
      <c r="B44">
        <v>5</v>
      </c>
      <c r="C44">
        <v>7.5</v>
      </c>
      <c r="D44">
        <v>126</v>
      </c>
      <c r="E44">
        <v>10.5</v>
      </c>
      <c r="F44">
        <f t="shared" si="0"/>
        <v>63</v>
      </c>
      <c r="G44">
        <f t="shared" si="1"/>
        <v>73.5</v>
      </c>
      <c r="H44">
        <f t="shared" si="2"/>
        <v>926.1</v>
      </c>
      <c r="I44">
        <f t="shared" ref="I44" si="27">MAX(H44:H49)</f>
        <v>926.1</v>
      </c>
      <c r="J44">
        <f t="shared" ref="J44" si="28">AVERAGE(H44:H49)</f>
        <v>632.1</v>
      </c>
      <c r="K44">
        <f t="shared" ref="K44" si="29">MIN(H44:H49)</f>
        <v>441</v>
      </c>
      <c r="L44">
        <f t="shared" ref="L44" si="30">(I44-K44)/I44</f>
        <v>0.52380952380952384</v>
      </c>
    </row>
    <row r="45" spans="1:12">
      <c r="A45">
        <v>13</v>
      </c>
      <c r="B45">
        <v>10</v>
      </c>
      <c r="C45">
        <v>7.5</v>
      </c>
      <c r="D45">
        <v>108</v>
      </c>
      <c r="E45">
        <v>9</v>
      </c>
      <c r="F45">
        <f t="shared" si="0"/>
        <v>54</v>
      </c>
      <c r="G45">
        <f t="shared" si="1"/>
        <v>73.5</v>
      </c>
      <c r="H45">
        <f t="shared" si="2"/>
        <v>793.8</v>
      </c>
    </row>
    <row r="46" spans="1:12">
      <c r="A46">
        <v>13</v>
      </c>
      <c r="B46">
        <v>15</v>
      </c>
      <c r="C46">
        <v>7.5</v>
      </c>
      <c r="D46">
        <v>90</v>
      </c>
      <c r="E46">
        <v>7.5</v>
      </c>
      <c r="F46">
        <f t="shared" si="0"/>
        <v>45</v>
      </c>
      <c r="G46">
        <f t="shared" si="1"/>
        <v>73.5</v>
      </c>
      <c r="H46">
        <f t="shared" si="2"/>
        <v>661.5</v>
      </c>
    </row>
    <row r="47" spans="1:12">
      <c r="A47">
        <v>13</v>
      </c>
      <c r="B47">
        <v>20</v>
      </c>
      <c r="C47">
        <v>7.5</v>
      </c>
      <c r="D47">
        <v>72</v>
      </c>
      <c r="E47">
        <v>6</v>
      </c>
      <c r="F47">
        <f t="shared" si="0"/>
        <v>36</v>
      </c>
      <c r="G47">
        <f t="shared" si="1"/>
        <v>73.5</v>
      </c>
      <c r="H47">
        <f t="shared" si="2"/>
        <v>529.20000000000005</v>
      </c>
    </row>
    <row r="48" spans="1:12">
      <c r="A48">
        <v>13</v>
      </c>
      <c r="B48">
        <v>25</v>
      </c>
      <c r="C48">
        <v>7.5</v>
      </c>
      <c r="D48">
        <v>60</v>
      </c>
      <c r="E48">
        <v>5</v>
      </c>
      <c r="F48">
        <f t="shared" si="0"/>
        <v>30</v>
      </c>
      <c r="G48">
        <f t="shared" si="1"/>
        <v>73.5</v>
      </c>
      <c r="H48">
        <f t="shared" si="2"/>
        <v>441</v>
      </c>
    </row>
    <row r="49" spans="1:12">
      <c r="A49">
        <v>13</v>
      </c>
      <c r="B49">
        <v>30</v>
      </c>
      <c r="C49">
        <v>7.5</v>
      </c>
      <c r="D49">
        <v>60</v>
      </c>
      <c r="E49">
        <v>5</v>
      </c>
      <c r="F49">
        <f t="shared" si="0"/>
        <v>30</v>
      </c>
      <c r="G49">
        <f t="shared" si="1"/>
        <v>73.5</v>
      </c>
      <c r="H49">
        <f t="shared" si="2"/>
        <v>441</v>
      </c>
    </row>
    <row r="50" spans="1:12">
      <c r="A50">
        <v>14</v>
      </c>
      <c r="B50">
        <v>5</v>
      </c>
      <c r="C50">
        <v>5.5</v>
      </c>
      <c r="D50">
        <v>108</v>
      </c>
      <c r="E50">
        <v>9</v>
      </c>
      <c r="F50">
        <f t="shared" si="0"/>
        <v>54</v>
      </c>
      <c r="G50">
        <f t="shared" si="1"/>
        <v>53.900000000000006</v>
      </c>
      <c r="H50">
        <f t="shared" si="2"/>
        <v>582.12000000000012</v>
      </c>
      <c r="I50">
        <f t="shared" ref="I50" si="31">MAX(H50:H55)</f>
        <v>582.12000000000012</v>
      </c>
      <c r="J50">
        <f t="shared" ref="J50" si="32">AVERAGE(H50:H55)</f>
        <v>512.05000000000007</v>
      </c>
      <c r="K50">
        <f t="shared" ref="K50" si="33">MIN(H50:H55)</f>
        <v>452.76000000000005</v>
      </c>
      <c r="L50">
        <f t="shared" ref="L50" si="34">(I50-K50)/I50</f>
        <v>0.22222222222222229</v>
      </c>
    </row>
    <row r="51" spans="1:12">
      <c r="A51">
        <v>14</v>
      </c>
      <c r="B51">
        <v>10</v>
      </c>
      <c r="C51">
        <v>5.5</v>
      </c>
      <c r="D51">
        <v>102</v>
      </c>
      <c r="E51">
        <v>8.5</v>
      </c>
      <c r="F51">
        <f t="shared" si="0"/>
        <v>51</v>
      </c>
      <c r="G51">
        <f t="shared" si="1"/>
        <v>53.900000000000006</v>
      </c>
      <c r="H51">
        <f t="shared" si="2"/>
        <v>549.78</v>
      </c>
    </row>
    <row r="52" spans="1:12">
      <c r="A52">
        <v>14</v>
      </c>
      <c r="B52">
        <v>15</v>
      </c>
      <c r="C52">
        <v>5.5</v>
      </c>
      <c r="D52">
        <v>96</v>
      </c>
      <c r="E52">
        <v>8</v>
      </c>
      <c r="F52">
        <f t="shared" si="0"/>
        <v>48</v>
      </c>
      <c r="G52">
        <f t="shared" si="1"/>
        <v>53.900000000000006</v>
      </c>
      <c r="H52">
        <f t="shared" si="2"/>
        <v>517.44000000000005</v>
      </c>
    </row>
    <row r="53" spans="1:12">
      <c r="A53">
        <v>14</v>
      </c>
      <c r="B53">
        <v>20</v>
      </c>
      <c r="C53">
        <v>5.5</v>
      </c>
      <c r="D53">
        <v>90</v>
      </c>
      <c r="E53">
        <v>7.5</v>
      </c>
      <c r="F53">
        <f t="shared" si="0"/>
        <v>45</v>
      </c>
      <c r="G53">
        <f t="shared" si="1"/>
        <v>53.900000000000006</v>
      </c>
      <c r="H53">
        <f t="shared" si="2"/>
        <v>485.10000000000008</v>
      </c>
    </row>
    <row r="54" spans="1:12">
      <c r="A54">
        <v>14</v>
      </c>
      <c r="B54">
        <v>25</v>
      </c>
      <c r="C54">
        <v>5.5</v>
      </c>
      <c r="D54">
        <v>90</v>
      </c>
      <c r="E54">
        <v>7.5</v>
      </c>
      <c r="F54">
        <f t="shared" si="0"/>
        <v>45</v>
      </c>
      <c r="G54">
        <f t="shared" si="1"/>
        <v>53.900000000000006</v>
      </c>
      <c r="H54">
        <f t="shared" si="2"/>
        <v>485.10000000000008</v>
      </c>
    </row>
    <row r="55" spans="1:12">
      <c r="A55">
        <v>14</v>
      </c>
      <c r="B55">
        <v>30</v>
      </c>
      <c r="C55">
        <v>5.5</v>
      </c>
      <c r="D55">
        <v>84</v>
      </c>
      <c r="E55">
        <v>7</v>
      </c>
      <c r="F55">
        <f t="shared" si="0"/>
        <v>42</v>
      </c>
      <c r="G55">
        <f t="shared" si="1"/>
        <v>53.900000000000006</v>
      </c>
      <c r="H55">
        <f t="shared" si="2"/>
        <v>452.76000000000005</v>
      </c>
    </row>
    <row r="56" spans="1:12">
      <c r="A56">
        <v>17</v>
      </c>
      <c r="B56">
        <v>5</v>
      </c>
      <c r="C56">
        <v>7.5</v>
      </c>
      <c r="D56">
        <v>120</v>
      </c>
      <c r="E56">
        <v>10</v>
      </c>
      <c r="F56">
        <f t="shared" si="0"/>
        <v>60</v>
      </c>
      <c r="G56">
        <f t="shared" si="1"/>
        <v>73.5</v>
      </c>
      <c r="H56">
        <f t="shared" si="2"/>
        <v>882</v>
      </c>
      <c r="I56">
        <f t="shared" ref="I56" si="35">MAX(H56:H61)</f>
        <v>882</v>
      </c>
      <c r="J56">
        <f t="shared" ref="J56" si="36">AVERAGE(H56:H61)</f>
        <v>661.50000000000011</v>
      </c>
      <c r="K56">
        <f t="shared" ref="K56" si="37">MIN(H56:H61)</f>
        <v>485.1</v>
      </c>
      <c r="L56">
        <f t="shared" ref="L56" si="38">(I56-K56)/I56</f>
        <v>0.44999999999999996</v>
      </c>
    </row>
    <row r="57" spans="1:12">
      <c r="A57">
        <v>17</v>
      </c>
      <c r="B57">
        <v>10</v>
      </c>
      <c r="C57">
        <v>7.5</v>
      </c>
      <c r="D57">
        <v>108</v>
      </c>
      <c r="E57">
        <v>9</v>
      </c>
      <c r="F57">
        <f t="shared" si="0"/>
        <v>54</v>
      </c>
      <c r="G57">
        <f t="shared" si="1"/>
        <v>73.5</v>
      </c>
      <c r="H57">
        <f t="shared" si="2"/>
        <v>793.8</v>
      </c>
    </row>
    <row r="58" spans="1:12">
      <c r="A58">
        <v>17</v>
      </c>
      <c r="B58">
        <v>15</v>
      </c>
      <c r="C58">
        <v>7.5</v>
      </c>
      <c r="D58">
        <v>90</v>
      </c>
      <c r="E58">
        <v>7.5</v>
      </c>
      <c r="F58">
        <f t="shared" si="0"/>
        <v>45</v>
      </c>
      <c r="G58">
        <f t="shared" si="1"/>
        <v>73.5</v>
      </c>
      <c r="H58">
        <f t="shared" si="2"/>
        <v>661.5</v>
      </c>
    </row>
    <row r="59" spans="1:12">
      <c r="A59">
        <v>17</v>
      </c>
      <c r="B59">
        <v>20</v>
      </c>
      <c r="C59">
        <v>7.5</v>
      </c>
      <c r="D59">
        <v>84</v>
      </c>
      <c r="E59">
        <v>7</v>
      </c>
      <c r="F59">
        <f t="shared" si="0"/>
        <v>42</v>
      </c>
      <c r="G59">
        <f t="shared" si="1"/>
        <v>73.5</v>
      </c>
      <c r="H59">
        <f t="shared" si="2"/>
        <v>617.4</v>
      </c>
    </row>
    <row r="60" spans="1:12">
      <c r="A60">
        <v>17</v>
      </c>
      <c r="B60">
        <v>25</v>
      </c>
      <c r="C60">
        <v>7.5</v>
      </c>
      <c r="D60">
        <v>72</v>
      </c>
      <c r="E60">
        <v>6</v>
      </c>
      <c r="F60">
        <f t="shared" si="0"/>
        <v>36</v>
      </c>
      <c r="G60">
        <f t="shared" si="1"/>
        <v>73.5</v>
      </c>
      <c r="H60">
        <f t="shared" si="2"/>
        <v>529.20000000000005</v>
      </c>
    </row>
    <row r="61" spans="1:12">
      <c r="A61">
        <v>17</v>
      </c>
      <c r="B61">
        <v>30</v>
      </c>
      <c r="C61">
        <v>7.5</v>
      </c>
      <c r="D61">
        <v>66</v>
      </c>
      <c r="E61">
        <v>5.5</v>
      </c>
      <c r="F61">
        <f t="shared" si="0"/>
        <v>33</v>
      </c>
      <c r="G61">
        <f t="shared" si="1"/>
        <v>73.5</v>
      </c>
      <c r="H61">
        <f t="shared" si="2"/>
        <v>485.1</v>
      </c>
    </row>
    <row r="62" spans="1:12">
      <c r="A62">
        <v>21</v>
      </c>
      <c r="B62">
        <v>5</v>
      </c>
      <c r="C62">
        <v>8.5</v>
      </c>
      <c r="D62">
        <v>96</v>
      </c>
      <c r="E62">
        <v>8</v>
      </c>
      <c r="F62">
        <f t="shared" si="0"/>
        <v>48</v>
      </c>
      <c r="G62">
        <f t="shared" si="1"/>
        <v>83.300000000000011</v>
      </c>
      <c r="H62">
        <f t="shared" si="2"/>
        <v>799.68000000000006</v>
      </c>
      <c r="I62">
        <f t="shared" ref="I62" si="39">MAX(H62:H67)</f>
        <v>799.68000000000006</v>
      </c>
      <c r="J62">
        <f t="shared" ref="J62" si="40">AVERAGE(H62:H67)</f>
        <v>591.43000000000018</v>
      </c>
      <c r="K62">
        <f t="shared" ref="K62" si="41">MIN(H62:H67)</f>
        <v>449.82000000000005</v>
      </c>
      <c r="L62">
        <f t="shared" ref="L62" si="42">(I62-K62)/I62</f>
        <v>0.4375</v>
      </c>
    </row>
    <row r="63" spans="1:12">
      <c r="A63">
        <v>21</v>
      </c>
      <c r="B63">
        <v>10</v>
      </c>
      <c r="C63">
        <v>8.5</v>
      </c>
      <c r="D63">
        <v>78</v>
      </c>
      <c r="E63">
        <v>6.5</v>
      </c>
      <c r="F63">
        <f t="shared" si="0"/>
        <v>39</v>
      </c>
      <c r="G63">
        <f t="shared" si="1"/>
        <v>83.300000000000011</v>
      </c>
      <c r="H63">
        <f t="shared" si="2"/>
        <v>649.74</v>
      </c>
    </row>
    <row r="64" spans="1:12">
      <c r="A64">
        <v>21</v>
      </c>
      <c r="B64">
        <v>15</v>
      </c>
      <c r="C64">
        <v>8.5</v>
      </c>
      <c r="D64">
        <v>72</v>
      </c>
      <c r="E64">
        <v>6</v>
      </c>
      <c r="F64">
        <f t="shared" si="0"/>
        <v>36</v>
      </c>
      <c r="G64">
        <f t="shared" si="1"/>
        <v>83.300000000000011</v>
      </c>
      <c r="H64">
        <f t="shared" si="2"/>
        <v>599.76</v>
      </c>
    </row>
    <row r="65" spans="1:8">
      <c r="A65">
        <v>21</v>
      </c>
      <c r="B65">
        <v>20</v>
      </c>
      <c r="C65">
        <v>8.5</v>
      </c>
      <c r="D65">
        <v>66</v>
      </c>
      <c r="E65">
        <v>5.5</v>
      </c>
      <c r="F65">
        <f t="shared" si="0"/>
        <v>33</v>
      </c>
      <c r="G65">
        <f t="shared" si="1"/>
        <v>83.300000000000011</v>
      </c>
      <c r="H65">
        <f t="shared" si="2"/>
        <v>549.78000000000009</v>
      </c>
    </row>
    <row r="66" spans="1:8">
      <c r="A66">
        <v>21</v>
      </c>
      <c r="B66">
        <v>25</v>
      </c>
      <c r="C66">
        <v>8.5</v>
      </c>
      <c r="D66">
        <v>60</v>
      </c>
      <c r="E66">
        <v>5</v>
      </c>
      <c r="F66">
        <f t="shared" si="0"/>
        <v>30</v>
      </c>
      <c r="G66">
        <f t="shared" si="1"/>
        <v>83.300000000000011</v>
      </c>
      <c r="H66">
        <f t="shared" si="2"/>
        <v>499.80000000000007</v>
      </c>
    </row>
    <row r="67" spans="1:8">
      <c r="A67">
        <v>21</v>
      </c>
      <c r="B67">
        <v>30</v>
      </c>
      <c r="C67">
        <v>8.5</v>
      </c>
      <c r="D67">
        <v>54</v>
      </c>
      <c r="E67">
        <v>4.5</v>
      </c>
      <c r="F67">
        <f t="shared" ref="F67" si="43">E67*6</f>
        <v>27</v>
      </c>
      <c r="G67">
        <f t="shared" ref="G67" si="44">C67*9.8</f>
        <v>83.300000000000011</v>
      </c>
      <c r="H67">
        <f t="shared" ref="H67" si="45">(G67*F67)/5</f>
        <v>449.82000000000005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Wingate.csv</vt:lpstr>
    </vt:vector>
  </TitlesOfParts>
  <Company>Plymouth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Collins</dc:creator>
  <cp:lastModifiedBy>Sean Collins</cp:lastModifiedBy>
  <dcterms:created xsi:type="dcterms:W3CDTF">2015-11-07T18:28:20Z</dcterms:created>
  <dcterms:modified xsi:type="dcterms:W3CDTF">2015-11-07T18:37:11Z</dcterms:modified>
</cp:coreProperties>
</file>